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am.jensen\Desktop\for Steven\Hemato samples\data 2014-2019\2019_BCS_IndexStations\"/>
    </mc:Choice>
  </mc:AlternateContent>
  <bookViews>
    <workbookView xWindow="0" yWindow="0" windowWidth="17880" windowHeight="8780" activeTab="2"/>
  </bookViews>
  <sheets>
    <sheet name="Update Log" sheetId="2" r:id="rId1"/>
    <sheet name="problems, etc" sheetId="5" r:id="rId2"/>
    <sheet name="2019 Collection data" sheetId="1" r:id="rId3"/>
    <sheet name="females" sheetId="6" r:id="rId4"/>
  </sheets>
  <definedNames>
    <definedName name="_xlnm._FilterDatabase" localSheetId="2" hidden="1">'2019 Collection data'!$A$1:$AT$1676</definedName>
    <definedName name="_xlnm._FilterDatabase" localSheetId="3" hidden="1">females!$A$1:$AQ$652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6" i="1" l="1"/>
  <c r="J256" i="1" s="1"/>
  <c r="K256" i="1" s="1"/>
  <c r="H256" i="1"/>
  <c r="I256" i="1"/>
  <c r="K1261" i="1"/>
  <c r="K1260" i="1"/>
  <c r="H640" i="6"/>
  <c r="H636" i="6"/>
  <c r="H634" i="6"/>
  <c r="H628" i="6"/>
  <c r="H610" i="6"/>
  <c r="H594" i="6"/>
  <c r="H582" i="6"/>
  <c r="H564" i="6"/>
  <c r="H557" i="6"/>
  <c r="H555" i="6"/>
  <c r="H552" i="6"/>
  <c r="H534" i="6"/>
  <c r="H520" i="6"/>
  <c r="H516" i="6"/>
  <c r="H494" i="6"/>
  <c r="H490" i="6"/>
  <c r="H652" i="6"/>
  <c r="H650" i="6"/>
  <c r="H649" i="6"/>
  <c r="H647" i="6"/>
  <c r="H646" i="6"/>
  <c r="H645" i="6"/>
  <c r="H644" i="6"/>
  <c r="H643" i="6"/>
  <c r="H642" i="6"/>
  <c r="H639" i="6"/>
  <c r="H638" i="6"/>
  <c r="H637" i="6"/>
  <c r="H635" i="6"/>
  <c r="H633" i="6"/>
  <c r="H632" i="6"/>
  <c r="H631" i="6"/>
  <c r="H630" i="6"/>
  <c r="H629" i="6"/>
  <c r="H627" i="6"/>
  <c r="H626" i="6"/>
  <c r="H624" i="6"/>
  <c r="H623" i="6"/>
  <c r="H620" i="6"/>
  <c r="H619" i="6"/>
  <c r="H618" i="6"/>
  <c r="H617" i="6"/>
  <c r="H616" i="6"/>
  <c r="H615" i="6"/>
  <c r="H614" i="6"/>
  <c r="H613" i="6"/>
  <c r="H612" i="6"/>
  <c r="H611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5" i="6"/>
  <c r="H593" i="6"/>
  <c r="H592" i="6"/>
  <c r="H590" i="6"/>
  <c r="H589" i="6"/>
  <c r="H587" i="6"/>
  <c r="H586" i="6"/>
  <c r="H585" i="6"/>
  <c r="H584" i="6"/>
  <c r="H583" i="6"/>
  <c r="H580" i="6"/>
  <c r="H579" i="6"/>
  <c r="H578" i="6"/>
  <c r="H577" i="6"/>
  <c r="H576" i="6"/>
  <c r="H575" i="6"/>
  <c r="H573" i="6"/>
  <c r="H569" i="6"/>
  <c r="H567" i="6"/>
  <c r="H566" i="6"/>
  <c r="H565" i="6"/>
  <c r="H563" i="6"/>
  <c r="H562" i="6"/>
  <c r="H561" i="6"/>
  <c r="H559" i="6"/>
  <c r="H558" i="6"/>
  <c r="H556" i="6"/>
  <c r="H553" i="6"/>
  <c r="H551" i="6"/>
  <c r="H550" i="6"/>
  <c r="H549" i="6"/>
  <c r="H547" i="6"/>
  <c r="H544" i="6"/>
  <c r="H543" i="6"/>
  <c r="H542" i="6"/>
  <c r="H541" i="6"/>
  <c r="H540" i="6"/>
  <c r="H539" i="6"/>
  <c r="H537" i="6"/>
  <c r="H530" i="6"/>
  <c r="H528" i="6"/>
  <c r="H527" i="6"/>
  <c r="H526" i="6"/>
  <c r="H525" i="6"/>
  <c r="H523" i="6"/>
  <c r="H522" i="6"/>
  <c r="H521" i="6"/>
  <c r="H519" i="6"/>
  <c r="H515" i="6"/>
  <c r="H514" i="6"/>
  <c r="H513" i="6"/>
  <c r="H511" i="6"/>
  <c r="H510" i="6"/>
  <c r="H509" i="6"/>
  <c r="H507" i="6"/>
  <c r="H505" i="6"/>
  <c r="H501" i="6"/>
  <c r="H500" i="6"/>
  <c r="H497" i="6"/>
  <c r="H491" i="6"/>
  <c r="H488" i="6"/>
  <c r="H487" i="6"/>
  <c r="H486" i="6"/>
  <c r="H484" i="6"/>
  <c r="H651" i="6"/>
  <c r="H648" i="6"/>
  <c r="H641" i="6"/>
  <c r="H625" i="6"/>
  <c r="H622" i="6"/>
  <c r="H621" i="6"/>
  <c r="H597" i="6"/>
  <c r="H596" i="6"/>
  <c r="H591" i="6"/>
  <c r="H588" i="6"/>
  <c r="H574" i="6"/>
  <c r="H572" i="6"/>
  <c r="H571" i="6"/>
  <c r="H570" i="6"/>
  <c r="H568" i="6"/>
  <c r="H560" i="6"/>
  <c r="H554" i="6"/>
  <c r="H548" i="6"/>
  <c r="H546" i="6"/>
  <c r="H545" i="6"/>
  <c r="H536" i="6"/>
  <c r="H535" i="6"/>
  <c r="H532" i="6"/>
  <c r="H529" i="6"/>
  <c r="H524" i="6"/>
  <c r="H518" i="6"/>
  <c r="H517" i="6"/>
  <c r="H512" i="6"/>
  <c r="H508" i="6"/>
  <c r="H504" i="6"/>
  <c r="H499" i="6"/>
  <c r="H498" i="6"/>
  <c r="H496" i="6"/>
  <c r="H495" i="6"/>
  <c r="H493" i="6"/>
  <c r="H492" i="6"/>
  <c r="H489" i="6"/>
  <c r="H483" i="6"/>
  <c r="H581" i="6"/>
  <c r="H533" i="6"/>
  <c r="H531" i="6"/>
  <c r="H503" i="6"/>
  <c r="H502" i="6"/>
  <c r="H485" i="6"/>
  <c r="H538" i="6"/>
  <c r="H506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3" i="6"/>
  <c r="H231" i="6"/>
  <c r="H227" i="6"/>
  <c r="H230" i="6"/>
  <c r="H228" i="6"/>
  <c r="H226" i="6"/>
  <c r="H225" i="6"/>
  <c r="H224" i="6"/>
  <c r="H223" i="6"/>
  <c r="H236" i="6"/>
  <c r="H235" i="6"/>
  <c r="H232" i="6"/>
  <c r="H234" i="6"/>
  <c r="H229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24" i="1"/>
  <c r="I953" i="1" l="1"/>
  <c r="I960" i="1"/>
  <c r="I989" i="1"/>
  <c r="I900" i="1"/>
  <c r="I908" i="1"/>
  <c r="I917" i="1"/>
  <c r="I924" i="1"/>
  <c r="I930" i="1"/>
  <c r="I861" i="1"/>
  <c r="I870" i="1"/>
  <c r="I882" i="1"/>
  <c r="I491" i="1"/>
  <c r="I662" i="1"/>
  <c r="I692" i="1"/>
  <c r="I694" i="1"/>
  <c r="I702" i="1"/>
  <c r="I730" i="1"/>
  <c r="I731" i="1"/>
  <c r="I759" i="1"/>
  <c r="I770" i="1"/>
  <c r="I817" i="1"/>
  <c r="I828" i="1"/>
  <c r="I836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662" i="1"/>
  <c r="H692" i="1"/>
  <c r="H694" i="1"/>
  <c r="H702" i="1"/>
  <c r="H730" i="1"/>
  <c r="H731" i="1"/>
  <c r="H759" i="1"/>
  <c r="H770" i="1"/>
  <c r="H817" i="1"/>
  <c r="H828" i="1"/>
  <c r="H836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9" i="1"/>
  <c r="H518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861" i="1"/>
  <c r="H870" i="1"/>
  <c r="H882" i="1"/>
  <c r="H612" i="1"/>
  <c r="H613" i="1"/>
  <c r="H614" i="1"/>
  <c r="H615" i="1"/>
  <c r="H616" i="1"/>
  <c r="H617" i="1"/>
  <c r="H618" i="1"/>
  <c r="H900" i="1"/>
  <c r="H908" i="1"/>
  <c r="H917" i="1"/>
  <c r="H924" i="1"/>
  <c r="H930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953" i="1"/>
  <c r="H960" i="1"/>
  <c r="H989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2" i="1"/>
  <c r="H651" i="1"/>
  <c r="H653" i="1"/>
  <c r="H654" i="1"/>
  <c r="H655" i="1"/>
  <c r="H656" i="1"/>
  <c r="H657" i="1"/>
  <c r="H658" i="1"/>
  <c r="H659" i="1"/>
  <c r="H660" i="1"/>
  <c r="H661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4" i="1"/>
  <c r="H683" i="1"/>
  <c r="H685" i="1"/>
  <c r="H686" i="1"/>
  <c r="H687" i="1"/>
  <c r="H688" i="1"/>
  <c r="H689" i="1"/>
  <c r="H690" i="1"/>
  <c r="H691" i="1"/>
  <c r="H693" i="1"/>
  <c r="H695" i="1"/>
  <c r="H696" i="1"/>
  <c r="H697" i="1"/>
  <c r="H698" i="1"/>
  <c r="H699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60" i="1"/>
  <c r="H761" i="1"/>
  <c r="H762" i="1"/>
  <c r="H763" i="1"/>
  <c r="H764" i="1"/>
  <c r="H765" i="1"/>
  <c r="H767" i="1"/>
  <c r="H766" i="1"/>
  <c r="H768" i="1"/>
  <c r="H769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5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8" i="1"/>
  <c r="H819" i="1"/>
  <c r="H820" i="1"/>
  <c r="H821" i="1"/>
  <c r="H822" i="1"/>
  <c r="H823" i="1"/>
  <c r="H824" i="1"/>
  <c r="H825" i="1"/>
  <c r="H826" i="1"/>
  <c r="H827" i="1"/>
  <c r="H829" i="1"/>
  <c r="H830" i="1"/>
  <c r="H831" i="1"/>
  <c r="H832" i="1"/>
  <c r="H834" i="1"/>
  <c r="H833" i="1"/>
  <c r="H835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2" i="1"/>
  <c r="H863" i="1"/>
  <c r="H864" i="1"/>
  <c r="H865" i="1"/>
  <c r="H866" i="1"/>
  <c r="H867" i="1"/>
  <c r="H868" i="1"/>
  <c r="H869" i="1"/>
  <c r="H872" i="1"/>
  <c r="H871" i="1"/>
  <c r="H873" i="1"/>
  <c r="H874" i="1"/>
  <c r="H876" i="1"/>
  <c r="H875" i="1"/>
  <c r="H877" i="1"/>
  <c r="H878" i="1"/>
  <c r="H879" i="1"/>
  <c r="H880" i="1"/>
  <c r="H881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1" i="1"/>
  <c r="H902" i="1"/>
  <c r="H903" i="1"/>
  <c r="H904" i="1"/>
  <c r="H905" i="1"/>
  <c r="H906" i="1"/>
  <c r="H907" i="1"/>
  <c r="H909" i="1"/>
  <c r="H910" i="1"/>
  <c r="H911" i="1"/>
  <c r="H912" i="1"/>
  <c r="H913" i="1"/>
  <c r="H914" i="1"/>
  <c r="H915" i="1"/>
  <c r="H916" i="1"/>
  <c r="H918" i="1"/>
  <c r="H919" i="1"/>
  <c r="H920" i="1"/>
  <c r="H921" i="1"/>
  <c r="H922" i="1"/>
  <c r="H923" i="1"/>
  <c r="H925" i="1"/>
  <c r="H926" i="1"/>
  <c r="H927" i="1"/>
  <c r="H928" i="1"/>
  <c r="H929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4" i="1"/>
  <c r="H955" i="1"/>
  <c r="H956" i="1"/>
  <c r="H957" i="1"/>
  <c r="H958" i="1"/>
  <c r="H959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5" i="1"/>
  <c r="H463" i="1"/>
  <c r="H457" i="1"/>
  <c r="H3" i="1"/>
  <c r="G3" i="1"/>
  <c r="H6" i="1"/>
  <c r="G491" i="1"/>
  <c r="K1436" i="1" l="1"/>
  <c r="K1026" i="1" l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60" i="1"/>
  <c r="K1076" i="1"/>
  <c r="K1091" i="1"/>
  <c r="K1102" i="1"/>
  <c r="K1107" i="1"/>
  <c r="K1112" i="1"/>
  <c r="K1123" i="1"/>
  <c r="K1128" i="1"/>
  <c r="K1134" i="1"/>
  <c r="K1139" i="1"/>
  <c r="K1180" i="1"/>
  <c r="K1196" i="1"/>
  <c r="K1212" i="1"/>
  <c r="K1226" i="1"/>
  <c r="K1238" i="1"/>
  <c r="K1661" i="1"/>
  <c r="K1521" i="1"/>
  <c r="K1559" i="1"/>
  <c r="K1568" i="1"/>
  <c r="K1527" i="1"/>
  <c r="K1575" i="1"/>
  <c r="K1579" i="1"/>
  <c r="K1535" i="1"/>
  <c r="K1591" i="1"/>
  <c r="K1539" i="1"/>
  <c r="K1514" i="1"/>
  <c r="K1608" i="1"/>
  <c r="K1616" i="1"/>
  <c r="K1624" i="1"/>
  <c r="K1636" i="1"/>
  <c r="K1648" i="1"/>
  <c r="K1649" i="1"/>
  <c r="K1659" i="1"/>
  <c r="H2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9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2" i="1"/>
  <c r="H171" i="1"/>
  <c r="H173" i="1"/>
  <c r="H174" i="1"/>
  <c r="H175" i="1"/>
  <c r="H176" i="1"/>
  <c r="H178" i="1"/>
  <c r="H17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6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9" i="1"/>
  <c r="H20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57" i="1"/>
  <c r="H258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59" i="1"/>
  <c r="H244" i="1"/>
  <c r="H245" i="1"/>
  <c r="H246" i="1"/>
  <c r="H247" i="1"/>
  <c r="H248" i="1"/>
  <c r="H249" i="1"/>
  <c r="H250" i="1"/>
  <c r="H251" i="1"/>
  <c r="H252" i="1"/>
  <c r="H253" i="1"/>
  <c r="H254" i="1"/>
  <c r="H260" i="1"/>
  <c r="H261" i="1"/>
  <c r="H262" i="1"/>
  <c r="H263" i="1"/>
  <c r="H264" i="1"/>
  <c r="H265" i="1"/>
  <c r="H255" i="1"/>
  <c r="H266" i="1"/>
  <c r="H267" i="1"/>
  <c r="H268" i="1"/>
  <c r="H269" i="1"/>
  <c r="H270" i="1"/>
  <c r="H271" i="1"/>
  <c r="H272" i="1"/>
  <c r="H326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460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461" i="1"/>
  <c r="H382" i="1"/>
  <c r="H383" i="1"/>
  <c r="H384" i="1"/>
  <c r="H385" i="1"/>
  <c r="H386" i="1"/>
  <c r="H387" i="1"/>
  <c r="H388" i="1"/>
  <c r="H389" i="1"/>
  <c r="H462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8" i="1"/>
  <c r="H459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6" i="1"/>
  <c r="G57" i="1"/>
  <c r="G58" i="1"/>
  <c r="G59" i="1"/>
  <c r="G60" i="1"/>
  <c r="G463" i="1"/>
  <c r="G61" i="1"/>
  <c r="G62" i="1"/>
  <c r="G63" i="1"/>
  <c r="G64" i="1"/>
  <c r="G65" i="1"/>
  <c r="G66" i="1"/>
  <c r="G67" i="1"/>
  <c r="G464" i="1"/>
  <c r="G68" i="1"/>
  <c r="G465" i="1"/>
  <c r="G69" i="1"/>
  <c r="G70" i="1"/>
  <c r="G72" i="1"/>
  <c r="G73" i="1"/>
  <c r="G466" i="1"/>
  <c r="G74" i="1"/>
  <c r="G75" i="1"/>
  <c r="G76" i="1"/>
  <c r="G77" i="1"/>
  <c r="G78" i="1"/>
  <c r="G79" i="1"/>
  <c r="G467" i="1"/>
  <c r="G80" i="1"/>
  <c r="G81" i="1"/>
  <c r="G82" i="1"/>
  <c r="G468" i="1"/>
  <c r="G469" i="1"/>
  <c r="G83" i="1"/>
  <c r="G470" i="1"/>
  <c r="G84" i="1"/>
  <c r="G85" i="1"/>
  <c r="G471" i="1"/>
  <c r="G472" i="1"/>
  <c r="G86" i="1"/>
  <c r="G87" i="1"/>
  <c r="G89" i="1"/>
  <c r="G88" i="1"/>
  <c r="G473" i="1"/>
  <c r="G90" i="1"/>
  <c r="G474" i="1"/>
  <c r="G91" i="1"/>
  <c r="G92" i="1"/>
  <c r="G475" i="1"/>
  <c r="G93" i="1"/>
  <c r="G94" i="1"/>
  <c r="G476" i="1"/>
  <c r="G95" i="1"/>
  <c r="G477" i="1"/>
  <c r="G96" i="1"/>
  <c r="G97" i="1"/>
  <c r="G98" i="1"/>
  <c r="G478" i="1"/>
  <c r="G99" i="1"/>
  <c r="G479" i="1"/>
  <c r="G480" i="1"/>
  <c r="G100" i="1"/>
  <c r="G101" i="1"/>
  <c r="G102" i="1"/>
  <c r="G103" i="1"/>
  <c r="G481" i="1"/>
  <c r="G482" i="1"/>
  <c r="G104" i="1"/>
  <c r="G105" i="1"/>
  <c r="G483" i="1"/>
  <c r="G484" i="1"/>
  <c r="G106" i="1"/>
  <c r="G107" i="1"/>
  <c r="G108" i="1"/>
  <c r="G109" i="1"/>
  <c r="G485" i="1"/>
  <c r="G110" i="1"/>
  <c r="G486" i="1"/>
  <c r="G111" i="1"/>
  <c r="G487" i="1"/>
  <c r="G112" i="1"/>
  <c r="G113" i="1"/>
  <c r="G114" i="1"/>
  <c r="G641" i="1"/>
  <c r="G115" i="1"/>
  <c r="G488" i="1"/>
  <c r="G116" i="1"/>
  <c r="G642" i="1"/>
  <c r="G643" i="1"/>
  <c r="G117" i="1"/>
  <c r="G489" i="1"/>
  <c r="G118" i="1"/>
  <c r="G119" i="1"/>
  <c r="G644" i="1"/>
  <c r="G645" i="1"/>
  <c r="G120" i="1"/>
  <c r="G121" i="1"/>
  <c r="G490" i="1"/>
  <c r="G492" i="1"/>
  <c r="G493" i="1"/>
  <c r="G646" i="1"/>
  <c r="G494" i="1"/>
  <c r="G495" i="1"/>
  <c r="G122" i="1"/>
  <c r="G647" i="1"/>
  <c r="G123" i="1"/>
  <c r="G124" i="1"/>
  <c r="G496" i="1"/>
  <c r="G497" i="1"/>
  <c r="G498" i="1"/>
  <c r="G125" i="1"/>
  <c r="G126" i="1"/>
  <c r="G648" i="1"/>
  <c r="G127" i="1"/>
  <c r="G128" i="1"/>
  <c r="G129" i="1"/>
  <c r="G499" i="1"/>
  <c r="G130" i="1"/>
  <c r="G649" i="1"/>
  <c r="G650" i="1"/>
  <c r="G652" i="1"/>
  <c r="G651" i="1"/>
  <c r="G131" i="1"/>
  <c r="G500" i="1"/>
  <c r="G501" i="1"/>
  <c r="G653" i="1"/>
  <c r="G502" i="1"/>
  <c r="G654" i="1"/>
  <c r="G132" i="1"/>
  <c r="G655" i="1"/>
  <c r="G503" i="1"/>
  <c r="G504" i="1"/>
  <c r="G656" i="1"/>
  <c r="G505" i="1"/>
  <c r="G506" i="1"/>
  <c r="G657" i="1"/>
  <c r="G507" i="1"/>
  <c r="G658" i="1"/>
  <c r="G133" i="1"/>
  <c r="G134" i="1"/>
  <c r="G508" i="1"/>
  <c r="G659" i="1"/>
  <c r="G135" i="1"/>
  <c r="G660" i="1"/>
  <c r="G661" i="1"/>
  <c r="G662" i="1"/>
  <c r="J662" i="1" s="1"/>
  <c r="K662" i="1" s="1"/>
  <c r="G136" i="1"/>
  <c r="G137" i="1"/>
  <c r="G138" i="1"/>
  <c r="G509" i="1"/>
  <c r="G510" i="1"/>
  <c r="G139" i="1"/>
  <c r="G140" i="1"/>
  <c r="G663" i="1"/>
  <c r="G141" i="1"/>
  <c r="G142" i="1"/>
  <c r="G664" i="1"/>
  <c r="G665" i="1"/>
  <c r="G143" i="1"/>
  <c r="G666" i="1"/>
  <c r="G144" i="1"/>
  <c r="G145" i="1"/>
  <c r="G667" i="1"/>
  <c r="G668" i="1"/>
  <c r="G669" i="1"/>
  <c r="G146" i="1"/>
  <c r="G147" i="1"/>
  <c r="G148" i="1"/>
  <c r="G670" i="1"/>
  <c r="G149" i="1"/>
  <c r="G511" i="1"/>
  <c r="G512" i="1"/>
  <c r="G671" i="1"/>
  <c r="G672" i="1"/>
  <c r="G513" i="1"/>
  <c r="G673" i="1"/>
  <c r="G514" i="1"/>
  <c r="G674" i="1"/>
  <c r="G150" i="1"/>
  <c r="G515" i="1"/>
  <c r="G675" i="1"/>
  <c r="G516" i="1"/>
  <c r="G517" i="1"/>
  <c r="G676" i="1"/>
  <c r="G677" i="1"/>
  <c r="G151" i="1"/>
  <c r="G678" i="1"/>
  <c r="G519" i="1"/>
  <c r="G518" i="1"/>
  <c r="G679" i="1"/>
  <c r="G152" i="1"/>
  <c r="G680" i="1"/>
  <c r="G520" i="1"/>
  <c r="G521" i="1"/>
  <c r="G681" i="1"/>
  <c r="G522" i="1"/>
  <c r="G523" i="1"/>
  <c r="G682" i="1"/>
  <c r="G684" i="1"/>
  <c r="G683" i="1"/>
  <c r="G524" i="1"/>
  <c r="G154" i="1"/>
  <c r="G685" i="1"/>
  <c r="G155" i="1"/>
  <c r="G156" i="1"/>
  <c r="G686" i="1"/>
  <c r="G525" i="1"/>
  <c r="G526" i="1"/>
  <c r="G687" i="1"/>
  <c r="G157" i="1"/>
  <c r="G688" i="1"/>
  <c r="G158" i="1"/>
  <c r="G689" i="1"/>
  <c r="G159" i="1"/>
  <c r="G161" i="1"/>
  <c r="G690" i="1"/>
  <c r="G691" i="1"/>
  <c r="G692" i="1"/>
  <c r="J692" i="1" s="1"/>
  <c r="K692" i="1" s="1"/>
  <c r="G693" i="1"/>
  <c r="G162" i="1"/>
  <c r="G163" i="1"/>
  <c r="G694" i="1"/>
  <c r="J694" i="1" s="1"/>
  <c r="K694" i="1" s="1"/>
  <c r="G695" i="1"/>
  <c r="G527" i="1"/>
  <c r="G696" i="1"/>
  <c r="G697" i="1"/>
  <c r="G164" i="1"/>
  <c r="G698" i="1"/>
  <c r="G699" i="1"/>
  <c r="G700" i="1"/>
  <c r="G701" i="1"/>
  <c r="G165" i="1"/>
  <c r="G528" i="1"/>
  <c r="G529" i="1"/>
  <c r="G702" i="1"/>
  <c r="J702" i="1" s="1"/>
  <c r="K702" i="1" s="1"/>
  <c r="G530" i="1"/>
  <c r="G703" i="1"/>
  <c r="G704" i="1"/>
  <c r="G166" i="1"/>
  <c r="G531" i="1"/>
  <c r="G167" i="1"/>
  <c r="G168" i="1"/>
  <c r="G705" i="1"/>
  <c r="G169" i="1"/>
  <c r="G170" i="1"/>
  <c r="G706" i="1"/>
  <c r="G532" i="1"/>
  <c r="G533" i="1"/>
  <c r="G707" i="1"/>
  <c r="G534" i="1"/>
  <c r="G708" i="1"/>
  <c r="G535" i="1"/>
  <c r="G709" i="1"/>
  <c r="G536" i="1"/>
  <c r="G710" i="1"/>
  <c r="G711" i="1"/>
  <c r="G712" i="1"/>
  <c r="G172" i="1"/>
  <c r="G713" i="1"/>
  <c r="G171" i="1"/>
  <c r="G173" i="1"/>
  <c r="G174" i="1"/>
  <c r="G714" i="1"/>
  <c r="G175" i="1"/>
  <c r="G715" i="1"/>
  <c r="G537" i="1"/>
  <c r="G176" i="1"/>
  <c r="G538" i="1"/>
  <c r="G178" i="1"/>
  <c r="G177" i="1"/>
  <c r="G539" i="1"/>
  <c r="G179" i="1"/>
  <c r="G716" i="1"/>
  <c r="G717" i="1"/>
  <c r="G540" i="1"/>
  <c r="G718" i="1"/>
  <c r="G719" i="1"/>
  <c r="G720" i="1"/>
  <c r="G180" i="1"/>
  <c r="G181" i="1"/>
  <c r="G721" i="1"/>
  <c r="G722" i="1"/>
  <c r="G723" i="1"/>
  <c r="G182" i="1"/>
  <c r="G541" i="1"/>
  <c r="G183" i="1"/>
  <c r="G724" i="1"/>
  <c r="G542" i="1"/>
  <c r="G184" i="1"/>
  <c r="G543" i="1"/>
  <c r="G544" i="1"/>
  <c r="G185" i="1"/>
  <c r="G186" i="1"/>
  <c r="G725" i="1"/>
  <c r="G726" i="1"/>
  <c r="G727" i="1"/>
  <c r="G728" i="1"/>
  <c r="G729" i="1"/>
  <c r="G545" i="1"/>
  <c r="G546" i="1"/>
  <c r="G730" i="1"/>
  <c r="G731" i="1"/>
  <c r="G732" i="1"/>
  <c r="G733" i="1"/>
  <c r="G187" i="1"/>
  <c r="G547" i="1"/>
  <c r="G548" i="1"/>
  <c r="G188" i="1"/>
  <c r="G734" i="1"/>
  <c r="G735" i="1"/>
  <c r="G189" i="1"/>
  <c r="G549" i="1"/>
  <c r="G190" i="1"/>
  <c r="G550" i="1"/>
  <c r="G191" i="1"/>
  <c r="G551" i="1"/>
  <c r="G192" i="1"/>
  <c r="G193" i="1"/>
  <c r="G552" i="1"/>
  <c r="G194" i="1"/>
  <c r="G553" i="1"/>
  <c r="G554" i="1"/>
  <c r="G736" i="1"/>
  <c r="G737" i="1"/>
  <c r="G196" i="1"/>
  <c r="G195" i="1"/>
  <c r="G197" i="1"/>
  <c r="G738" i="1"/>
  <c r="G555" i="1"/>
  <c r="G556" i="1"/>
  <c r="G739" i="1"/>
  <c r="G740" i="1"/>
  <c r="G198" i="1"/>
  <c r="G741" i="1"/>
  <c r="G742" i="1"/>
  <c r="G557" i="1"/>
  <c r="G199" i="1"/>
  <c r="G200" i="1"/>
  <c r="G201" i="1"/>
  <c r="G202" i="1"/>
  <c r="G558" i="1"/>
  <c r="G203" i="1"/>
  <c r="G743" i="1"/>
  <c r="G744" i="1"/>
  <c r="G204" i="1"/>
  <c r="G205" i="1"/>
  <c r="G745" i="1"/>
  <c r="G559" i="1"/>
  <c r="G560" i="1"/>
  <c r="G746" i="1"/>
  <c r="G747" i="1"/>
  <c r="G748" i="1"/>
  <c r="G749" i="1"/>
  <c r="G561" i="1"/>
  <c r="G562" i="1"/>
  <c r="G563" i="1"/>
  <c r="G750" i="1"/>
  <c r="G206" i="1"/>
  <c r="G207" i="1"/>
  <c r="G564" i="1"/>
  <c r="G209" i="1"/>
  <c r="G208" i="1"/>
  <c r="G210" i="1"/>
  <c r="G751" i="1"/>
  <c r="G565" i="1"/>
  <c r="G566" i="1"/>
  <c r="G567" i="1"/>
  <c r="G568" i="1"/>
  <c r="G752" i="1"/>
  <c r="G753" i="1"/>
  <c r="G754" i="1"/>
  <c r="G755" i="1"/>
  <c r="G569" i="1"/>
  <c r="G756" i="1"/>
  <c r="G570" i="1"/>
  <c r="G757" i="1"/>
  <c r="G758" i="1"/>
  <c r="G211" i="1"/>
  <c r="G571" i="1"/>
  <c r="G759" i="1"/>
  <c r="G572" i="1"/>
  <c r="G573" i="1"/>
  <c r="G760" i="1"/>
  <c r="G761" i="1"/>
  <c r="G762" i="1"/>
  <c r="G763" i="1"/>
  <c r="G764" i="1"/>
  <c r="G765" i="1"/>
  <c r="G767" i="1"/>
  <c r="G766" i="1"/>
  <c r="G212" i="1"/>
  <c r="G768" i="1"/>
  <c r="G574" i="1"/>
  <c r="G213" i="1"/>
  <c r="G769" i="1"/>
  <c r="G575" i="1"/>
  <c r="G576" i="1"/>
  <c r="G770" i="1"/>
  <c r="G214" i="1"/>
  <c r="G771" i="1"/>
  <c r="G772" i="1"/>
  <c r="G773" i="1"/>
  <c r="G774" i="1"/>
  <c r="G577" i="1"/>
  <c r="G215" i="1"/>
  <c r="G775" i="1"/>
  <c r="G776" i="1"/>
  <c r="G216" i="1"/>
  <c r="G578" i="1"/>
  <c r="G579" i="1"/>
  <c r="G217" i="1"/>
  <c r="G218" i="1"/>
  <c r="G777" i="1"/>
  <c r="G580" i="1"/>
  <c r="G778" i="1"/>
  <c r="G779" i="1"/>
  <c r="G219" i="1"/>
  <c r="G220" i="1"/>
  <c r="G780" i="1"/>
  <c r="G581" i="1"/>
  <c r="G781" i="1"/>
  <c r="G782" i="1"/>
  <c r="G582" i="1"/>
  <c r="G783" i="1"/>
  <c r="G784" i="1"/>
  <c r="G785" i="1"/>
  <c r="G786" i="1"/>
  <c r="G787" i="1"/>
  <c r="G788" i="1"/>
  <c r="G789" i="1"/>
  <c r="G790" i="1"/>
  <c r="G221" i="1"/>
  <c r="G791" i="1"/>
  <c r="G222" i="1"/>
  <c r="G583" i="1"/>
  <c r="G584" i="1"/>
  <c r="G792" i="1"/>
  <c r="G585" i="1"/>
  <c r="G793" i="1"/>
  <c r="G223" i="1"/>
  <c r="G586" i="1"/>
  <c r="G794" i="1"/>
  <c r="G224" i="1"/>
  <c r="G587" i="1"/>
  <c r="G796" i="1"/>
  <c r="G795" i="1"/>
  <c r="G588" i="1"/>
  <c r="G797" i="1"/>
  <c r="G798" i="1"/>
  <c r="G589" i="1"/>
  <c r="G799" i="1"/>
  <c r="G800" i="1"/>
  <c r="G801" i="1"/>
  <c r="G802" i="1"/>
  <c r="G803" i="1"/>
  <c r="G804" i="1"/>
  <c r="G590" i="1"/>
  <c r="G591" i="1"/>
  <c r="G592" i="1"/>
  <c r="G805" i="1"/>
  <c r="G593" i="1"/>
  <c r="G806" i="1"/>
  <c r="G807" i="1"/>
  <c r="G808" i="1"/>
  <c r="G809" i="1"/>
  <c r="G594" i="1"/>
  <c r="G810" i="1"/>
  <c r="G595" i="1"/>
  <c r="G811" i="1"/>
  <c r="G812" i="1"/>
  <c r="G813" i="1"/>
  <c r="G814" i="1"/>
  <c r="G225" i="1"/>
  <c r="G815" i="1"/>
  <c r="G816" i="1"/>
  <c r="G817" i="1"/>
  <c r="G818" i="1"/>
  <c r="G819" i="1"/>
  <c r="G226" i="1"/>
  <c r="G820" i="1"/>
  <c r="G821" i="1"/>
  <c r="G822" i="1"/>
  <c r="G596" i="1"/>
  <c r="G823" i="1"/>
  <c r="G824" i="1"/>
  <c r="G597" i="1"/>
  <c r="G825" i="1"/>
  <c r="G826" i="1"/>
  <c r="G598" i="1"/>
  <c r="G827" i="1"/>
  <c r="G828" i="1"/>
  <c r="G829" i="1"/>
  <c r="G227" i="1"/>
  <c r="G830" i="1"/>
  <c r="G228" i="1"/>
  <c r="G229" i="1"/>
  <c r="G831" i="1"/>
  <c r="G599" i="1"/>
  <c r="G832" i="1"/>
  <c r="G600" i="1"/>
  <c r="G601" i="1"/>
  <c r="G602" i="1"/>
  <c r="G230" i="1"/>
  <c r="G603" i="1"/>
  <c r="G834" i="1"/>
  <c r="G833" i="1"/>
  <c r="G604" i="1"/>
  <c r="G605" i="1"/>
  <c r="G606" i="1"/>
  <c r="G231" i="1"/>
  <c r="G835" i="1"/>
  <c r="G836" i="1"/>
  <c r="G837" i="1"/>
  <c r="G257" i="1"/>
  <c r="G258" i="1"/>
  <c r="G232" i="1"/>
  <c r="G607" i="1"/>
  <c r="G233" i="1"/>
  <c r="G838" i="1"/>
  <c r="G839" i="1"/>
  <c r="G840" i="1"/>
  <c r="G608" i="1"/>
  <c r="G609" i="1"/>
  <c r="G841" i="1"/>
  <c r="G842" i="1"/>
  <c r="G843" i="1"/>
  <c r="G844" i="1"/>
  <c r="G845" i="1"/>
  <c r="G234" i="1"/>
  <c r="G846" i="1"/>
  <c r="G847" i="1"/>
  <c r="G235" i="1"/>
  <c r="G848" i="1"/>
  <c r="G849" i="1"/>
  <c r="G850" i="1"/>
  <c r="G851" i="1"/>
  <c r="G236" i="1"/>
  <c r="G852" i="1"/>
  <c r="G853" i="1"/>
  <c r="G237" i="1"/>
  <c r="G854" i="1"/>
  <c r="G238" i="1"/>
  <c r="G239" i="1"/>
  <c r="G855" i="1"/>
  <c r="G610" i="1"/>
  <c r="G611" i="1"/>
  <c r="G856" i="1"/>
  <c r="G857" i="1"/>
  <c r="G240" i="1"/>
  <c r="G858" i="1"/>
  <c r="G859" i="1"/>
  <c r="G860" i="1"/>
  <c r="G861" i="1"/>
  <c r="G612" i="1"/>
  <c r="G241" i="1"/>
  <c r="G862" i="1"/>
  <c r="G863" i="1"/>
  <c r="G864" i="1"/>
  <c r="G865" i="1"/>
  <c r="G613" i="1"/>
  <c r="G866" i="1"/>
  <c r="G867" i="1"/>
  <c r="G868" i="1"/>
  <c r="G869" i="1"/>
  <c r="G242" i="1"/>
  <c r="G870" i="1"/>
  <c r="G872" i="1"/>
  <c r="G871" i="1"/>
  <c r="G873" i="1"/>
  <c r="G243" i="1"/>
  <c r="G614" i="1"/>
  <c r="G874" i="1"/>
  <c r="G876" i="1"/>
  <c r="G875" i="1"/>
  <c r="G877" i="1"/>
  <c r="G878" i="1"/>
  <c r="G879" i="1"/>
  <c r="G880" i="1"/>
  <c r="G881" i="1"/>
  <c r="G882" i="1"/>
  <c r="G883" i="1"/>
  <c r="G884" i="1"/>
  <c r="G615" i="1"/>
  <c r="G885" i="1"/>
  <c r="G616" i="1"/>
  <c r="G886" i="1"/>
  <c r="G887" i="1"/>
  <c r="G617" i="1"/>
  <c r="G259" i="1"/>
  <c r="G244" i="1"/>
  <c r="G888" i="1"/>
  <c r="G245" i="1"/>
  <c r="G618" i="1"/>
  <c r="G889" i="1"/>
  <c r="G246" i="1"/>
  <c r="G890" i="1"/>
  <c r="G891" i="1"/>
  <c r="G892" i="1"/>
  <c r="G247" i="1"/>
  <c r="G248" i="1"/>
  <c r="G893" i="1"/>
  <c r="G249" i="1"/>
  <c r="G894" i="1"/>
  <c r="G895" i="1"/>
  <c r="G896" i="1"/>
  <c r="G897" i="1"/>
  <c r="G898" i="1"/>
  <c r="G619" i="1"/>
  <c r="G899" i="1"/>
  <c r="G900" i="1"/>
  <c r="G901" i="1"/>
  <c r="G902" i="1"/>
  <c r="G903" i="1"/>
  <c r="G904" i="1"/>
  <c r="G905" i="1"/>
  <c r="G906" i="1"/>
  <c r="G907" i="1"/>
  <c r="G908" i="1"/>
  <c r="G620" i="1"/>
  <c r="G250" i="1"/>
  <c r="G909" i="1"/>
  <c r="G621" i="1"/>
  <c r="G622" i="1"/>
  <c r="G623" i="1"/>
  <c r="G624" i="1"/>
  <c r="G910" i="1"/>
  <c r="G911" i="1"/>
  <c r="G912" i="1"/>
  <c r="G913" i="1"/>
  <c r="G914" i="1"/>
  <c r="G625" i="1"/>
  <c r="G915" i="1"/>
  <c r="G916" i="1"/>
  <c r="G917" i="1"/>
  <c r="G918" i="1"/>
  <c r="G919" i="1"/>
  <c r="G920" i="1"/>
  <c r="G921" i="1"/>
  <c r="G922" i="1"/>
  <c r="G251" i="1"/>
  <c r="G923" i="1"/>
  <c r="G924" i="1"/>
  <c r="G925" i="1"/>
  <c r="G926" i="1"/>
  <c r="G927" i="1"/>
  <c r="G928" i="1"/>
  <c r="G626" i="1"/>
  <c r="G929" i="1"/>
  <c r="G627" i="1"/>
  <c r="G252" i="1"/>
  <c r="G930" i="1"/>
  <c r="G628" i="1"/>
  <c r="G629" i="1"/>
  <c r="G253" i="1"/>
  <c r="G931" i="1"/>
  <c r="G932" i="1"/>
  <c r="G933" i="1"/>
  <c r="G934" i="1"/>
  <c r="G935" i="1"/>
  <c r="G936" i="1"/>
  <c r="G254" i="1"/>
  <c r="G937" i="1"/>
  <c r="G630" i="1"/>
  <c r="G938" i="1"/>
  <c r="G939" i="1"/>
  <c r="G260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631" i="1"/>
  <c r="G955" i="1"/>
  <c r="G632" i="1"/>
  <c r="G633" i="1"/>
  <c r="G956" i="1"/>
  <c r="G634" i="1"/>
  <c r="G635" i="1"/>
  <c r="G957" i="1"/>
  <c r="G958" i="1"/>
  <c r="G261" i="1"/>
  <c r="G959" i="1"/>
  <c r="G960" i="1"/>
  <c r="G961" i="1"/>
  <c r="G962" i="1"/>
  <c r="G636" i="1"/>
  <c r="G637" i="1"/>
  <c r="G963" i="1"/>
  <c r="G964" i="1"/>
  <c r="G965" i="1"/>
  <c r="G262" i="1"/>
  <c r="G966" i="1"/>
  <c r="G967" i="1"/>
  <c r="G968" i="1"/>
  <c r="G969" i="1"/>
  <c r="G970" i="1"/>
  <c r="G971" i="1"/>
  <c r="G263" i="1"/>
  <c r="G638" i="1"/>
  <c r="G972" i="1"/>
  <c r="G973" i="1"/>
  <c r="G264" i="1"/>
  <c r="G974" i="1"/>
  <c r="G975" i="1"/>
  <c r="G976" i="1"/>
  <c r="G265" i="1"/>
  <c r="G255" i="1"/>
  <c r="G977" i="1"/>
  <c r="G978" i="1"/>
  <c r="G979" i="1"/>
  <c r="G266" i="1"/>
  <c r="G267" i="1"/>
  <c r="G980" i="1"/>
  <c r="G268" i="1"/>
  <c r="G981" i="1"/>
  <c r="G982" i="1"/>
  <c r="G983" i="1"/>
  <c r="G984" i="1"/>
  <c r="G269" i="1"/>
  <c r="G985" i="1"/>
  <c r="G639" i="1"/>
  <c r="G986" i="1"/>
  <c r="G270" i="1"/>
  <c r="G987" i="1"/>
  <c r="G271" i="1"/>
  <c r="G988" i="1"/>
  <c r="G989" i="1"/>
  <c r="G272" i="1"/>
  <c r="G990" i="1"/>
  <c r="G991" i="1"/>
  <c r="G992" i="1"/>
  <c r="G993" i="1"/>
  <c r="G326" i="1"/>
  <c r="G994" i="1"/>
  <c r="G995" i="1"/>
  <c r="G273" i="1"/>
  <c r="G996" i="1"/>
  <c r="G274" i="1"/>
  <c r="G275" i="1"/>
  <c r="G997" i="1"/>
  <c r="G998" i="1"/>
  <c r="G276" i="1"/>
  <c r="G999" i="1"/>
  <c r="G1000" i="1"/>
  <c r="G277" i="1"/>
  <c r="G1001" i="1"/>
  <c r="G640" i="1"/>
  <c r="G278" i="1"/>
  <c r="G1002" i="1"/>
  <c r="G1003" i="1"/>
  <c r="G279" i="1"/>
  <c r="G280" i="1"/>
  <c r="G281" i="1"/>
  <c r="G1004" i="1"/>
  <c r="G282" i="1"/>
  <c r="G1005" i="1"/>
  <c r="G1006" i="1"/>
  <c r="G283" i="1"/>
  <c r="G1007" i="1"/>
  <c r="G284" i="1"/>
  <c r="G1008" i="1"/>
  <c r="G285" i="1"/>
  <c r="G286" i="1"/>
  <c r="G1009" i="1"/>
  <c r="G287" i="1"/>
  <c r="G1010" i="1"/>
  <c r="G1011" i="1"/>
  <c r="G1012" i="1"/>
  <c r="G288" i="1"/>
  <c r="G289" i="1"/>
  <c r="G1013" i="1"/>
  <c r="G1014" i="1"/>
  <c r="G1015" i="1"/>
  <c r="G1016" i="1"/>
  <c r="G290" i="1"/>
  <c r="G1017" i="1"/>
  <c r="G291" i="1"/>
  <c r="G292" i="1"/>
  <c r="G293" i="1"/>
  <c r="G1018" i="1"/>
  <c r="G294" i="1"/>
  <c r="G295" i="1"/>
  <c r="G1019" i="1"/>
  <c r="G1020" i="1"/>
  <c r="G296" i="1"/>
  <c r="G297" i="1"/>
  <c r="G298" i="1"/>
  <c r="G1021" i="1"/>
  <c r="G299" i="1"/>
  <c r="G1022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1023" i="1"/>
  <c r="G317" i="1"/>
  <c r="G318" i="1"/>
  <c r="G319" i="1"/>
  <c r="G320" i="1"/>
  <c r="G321" i="1"/>
  <c r="G322" i="1"/>
  <c r="G323" i="1"/>
  <c r="G324" i="1"/>
  <c r="G325" i="1"/>
  <c r="G1024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K1059" i="1"/>
  <c r="K1061" i="1"/>
  <c r="K1062" i="1"/>
  <c r="K1063" i="1"/>
  <c r="K1064" i="1"/>
  <c r="K1066" i="1"/>
  <c r="K1070" i="1"/>
  <c r="K1072" i="1"/>
  <c r="K1073" i="1"/>
  <c r="K1074" i="1"/>
  <c r="K1075" i="1"/>
  <c r="K1077" i="1"/>
  <c r="K1078" i="1"/>
  <c r="K1080" i="1"/>
  <c r="K1082" i="1"/>
  <c r="K1084" i="1"/>
  <c r="K1086" i="1"/>
  <c r="K1515" i="1"/>
  <c r="K1088" i="1"/>
  <c r="K1089" i="1"/>
  <c r="K1090" i="1"/>
  <c r="K1092" i="1"/>
  <c r="K1094" i="1"/>
  <c r="K1095" i="1"/>
  <c r="K1096" i="1"/>
  <c r="K1099" i="1"/>
  <c r="K1100" i="1"/>
  <c r="K1103" i="1"/>
  <c r="K1553" i="1"/>
  <c r="K1104" i="1"/>
  <c r="K1108" i="1"/>
  <c r="K1110" i="1"/>
  <c r="K1111" i="1"/>
  <c r="K1509" i="1"/>
  <c r="K1554" i="1"/>
  <c r="K1114" i="1"/>
  <c r="K1115" i="1"/>
  <c r="K1116" i="1"/>
  <c r="K1555" i="1"/>
  <c r="K1119" i="1"/>
  <c r="K1120" i="1"/>
  <c r="K1122" i="1"/>
  <c r="K1124" i="1"/>
  <c r="K1125" i="1"/>
  <c r="K1126" i="1"/>
  <c r="K1127" i="1"/>
  <c r="K1556" i="1"/>
  <c r="K1557" i="1"/>
  <c r="K1517" i="1"/>
  <c r="K1518" i="1"/>
  <c r="K1131" i="1"/>
  <c r="K1132" i="1"/>
  <c r="K1519" i="1"/>
  <c r="K1558" i="1"/>
  <c r="K1522" i="1"/>
  <c r="K1560" i="1"/>
  <c r="K1510" i="1"/>
  <c r="K1561" i="1"/>
  <c r="K1562" i="1"/>
  <c r="K1524" i="1"/>
  <c r="K1135" i="1"/>
  <c r="K1136" i="1"/>
  <c r="K1566" i="1"/>
  <c r="K1140" i="1"/>
  <c r="K1663" i="1"/>
  <c r="K1526" i="1"/>
  <c r="K1569" i="1"/>
  <c r="K1664" i="1"/>
  <c r="K1142" i="1"/>
  <c r="K1570" i="1"/>
  <c r="K1143" i="1"/>
  <c r="K1571" i="1"/>
  <c r="K1572" i="1"/>
  <c r="K1528" i="1"/>
  <c r="K1574" i="1"/>
  <c r="K1145" i="1"/>
  <c r="K1576" i="1"/>
  <c r="K1577" i="1"/>
  <c r="K1512" i="1"/>
  <c r="K1665" i="1"/>
  <c r="K1531" i="1"/>
  <c r="K1578" i="1"/>
  <c r="K1146" i="1"/>
  <c r="K1508" i="1"/>
  <c r="K1147" i="1"/>
  <c r="K1581" i="1"/>
  <c r="K1582" i="1"/>
  <c r="K1583" i="1"/>
  <c r="K1584" i="1"/>
  <c r="K1534" i="1"/>
  <c r="K1585" i="1"/>
  <c r="K1586" i="1"/>
  <c r="K1587" i="1"/>
  <c r="K1149" i="1"/>
  <c r="K1588" i="1"/>
  <c r="K1666" i="1"/>
  <c r="K1589" i="1"/>
  <c r="K1590" i="1"/>
  <c r="K1668" i="1"/>
  <c r="K1592" i="1"/>
  <c r="K1593" i="1"/>
  <c r="K1594" i="1"/>
  <c r="K1596" i="1"/>
  <c r="K1538" i="1"/>
  <c r="K1599" i="1"/>
  <c r="K1540" i="1"/>
  <c r="K1541" i="1"/>
  <c r="K1151" i="1"/>
  <c r="K1601" i="1"/>
  <c r="K1602" i="1"/>
  <c r="K1604" i="1"/>
  <c r="K1605" i="1"/>
  <c r="K1606" i="1"/>
  <c r="K1670" i="1"/>
  <c r="K1154" i="1"/>
  <c r="K1609" i="1"/>
  <c r="K1610" i="1"/>
  <c r="K1611" i="1"/>
  <c r="K1612" i="1"/>
  <c r="K1614" i="1"/>
  <c r="K1671" i="1"/>
  <c r="K1545" i="1"/>
  <c r="K1617" i="1"/>
  <c r="K1619" i="1"/>
  <c r="K1620" i="1"/>
  <c r="K1158" i="1"/>
  <c r="K1159" i="1"/>
  <c r="K1623" i="1"/>
  <c r="K1625" i="1"/>
  <c r="K1626" i="1"/>
  <c r="K1627" i="1"/>
  <c r="K1672" i="1"/>
  <c r="K1629" i="1"/>
  <c r="K1161" i="1"/>
  <c r="K1633" i="1"/>
  <c r="K1634" i="1"/>
  <c r="K1162" i="1"/>
  <c r="K1635" i="1"/>
  <c r="K1163" i="1"/>
  <c r="K1637" i="1"/>
  <c r="K1638" i="1"/>
  <c r="K1547" i="1"/>
  <c r="K1165" i="1"/>
  <c r="K1640" i="1"/>
  <c r="K1166" i="1"/>
  <c r="K1549" i="1"/>
  <c r="K1167" i="1"/>
  <c r="K1169" i="1"/>
  <c r="K1170" i="1"/>
  <c r="K1642" i="1"/>
  <c r="K1673" i="1"/>
  <c r="K1171" i="1"/>
  <c r="K1173" i="1"/>
  <c r="K1643" i="1"/>
  <c r="K1174" i="1"/>
  <c r="K1175" i="1"/>
  <c r="K1177" i="1"/>
  <c r="K1178" i="1"/>
  <c r="K1646" i="1"/>
  <c r="K1674" i="1"/>
  <c r="K1179" i="1"/>
  <c r="K1675" i="1"/>
  <c r="K1181" i="1"/>
  <c r="K1182" i="1"/>
  <c r="K1650" i="1"/>
  <c r="K1676" i="1"/>
  <c r="K1183" i="1"/>
  <c r="K1185" i="1"/>
  <c r="K1186" i="1"/>
  <c r="K1187" i="1"/>
  <c r="K1189" i="1"/>
  <c r="K1190" i="1"/>
  <c r="K1652" i="1"/>
  <c r="K1191" i="1"/>
  <c r="K1653" i="1"/>
  <c r="K1654" i="1"/>
  <c r="K1193" i="1"/>
  <c r="K1194" i="1"/>
  <c r="K1195" i="1"/>
  <c r="K1197" i="1"/>
  <c r="K1198" i="1"/>
  <c r="K1655" i="1"/>
  <c r="K1199" i="1"/>
  <c r="K1656" i="1"/>
  <c r="K1657" i="1"/>
  <c r="K1201" i="1"/>
  <c r="K1202" i="1"/>
  <c r="K1203" i="1"/>
  <c r="K1551" i="1"/>
  <c r="K1205" i="1"/>
  <c r="K1206" i="1"/>
  <c r="K1207" i="1"/>
  <c r="K1209" i="1"/>
  <c r="K1210" i="1"/>
  <c r="K1211" i="1"/>
  <c r="K1213" i="1"/>
  <c r="K1214" i="1"/>
  <c r="K1215" i="1"/>
  <c r="K1217" i="1"/>
  <c r="K1218" i="1"/>
  <c r="K1552" i="1"/>
  <c r="K1219" i="1"/>
  <c r="K1253" i="1"/>
  <c r="K1220" i="1"/>
  <c r="K1221" i="1"/>
  <c r="K1223" i="1"/>
  <c r="K1224" i="1"/>
  <c r="K1225" i="1"/>
  <c r="K1227" i="1"/>
  <c r="K1228" i="1"/>
  <c r="K1229" i="1"/>
  <c r="K1254" i="1"/>
  <c r="K1231" i="1"/>
  <c r="K1232" i="1"/>
  <c r="K1234" i="1"/>
  <c r="K1235" i="1"/>
  <c r="K1255" i="1"/>
  <c r="K1256" i="1"/>
  <c r="K1236" i="1"/>
  <c r="K1237" i="1"/>
  <c r="K1247" i="1"/>
  <c r="K1239" i="1"/>
  <c r="K1240" i="1"/>
  <c r="K1257" i="1"/>
  <c r="K1259" i="1"/>
  <c r="K1249" i="1"/>
  <c r="K1243" i="1"/>
  <c r="K1248" i="1"/>
  <c r="K1250" i="1"/>
  <c r="K1245" i="1"/>
  <c r="G2" i="1"/>
  <c r="K2" i="1" s="1"/>
  <c r="I3" i="1"/>
  <c r="J3" i="1" s="1"/>
  <c r="I4" i="1"/>
  <c r="I5" i="1"/>
  <c r="I6" i="1"/>
  <c r="I7" i="1"/>
  <c r="I8" i="1"/>
  <c r="I9" i="1"/>
  <c r="I10" i="1"/>
  <c r="J10" i="1" s="1"/>
  <c r="K10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463" i="1"/>
  <c r="I61" i="1"/>
  <c r="I62" i="1"/>
  <c r="I63" i="1"/>
  <c r="I64" i="1"/>
  <c r="I65" i="1"/>
  <c r="I66" i="1"/>
  <c r="I67" i="1"/>
  <c r="I464" i="1"/>
  <c r="I68" i="1"/>
  <c r="I465" i="1"/>
  <c r="I69" i="1"/>
  <c r="I70" i="1"/>
  <c r="I71" i="1"/>
  <c r="I72" i="1"/>
  <c r="I73" i="1"/>
  <c r="I466" i="1"/>
  <c r="I74" i="1"/>
  <c r="I75" i="1"/>
  <c r="I76" i="1"/>
  <c r="I77" i="1"/>
  <c r="I78" i="1"/>
  <c r="I79" i="1"/>
  <c r="I467" i="1"/>
  <c r="K467" i="1" s="1"/>
  <c r="I80" i="1"/>
  <c r="I81" i="1"/>
  <c r="I82" i="1"/>
  <c r="I468" i="1"/>
  <c r="I469" i="1"/>
  <c r="I83" i="1"/>
  <c r="I470" i="1"/>
  <c r="I84" i="1"/>
  <c r="I85" i="1"/>
  <c r="I471" i="1"/>
  <c r="I472" i="1"/>
  <c r="I86" i="1"/>
  <c r="I87" i="1"/>
  <c r="I89" i="1"/>
  <c r="I88" i="1"/>
  <c r="I473" i="1"/>
  <c r="I90" i="1"/>
  <c r="I474" i="1"/>
  <c r="I91" i="1"/>
  <c r="I92" i="1"/>
  <c r="I475" i="1"/>
  <c r="I93" i="1"/>
  <c r="I94" i="1"/>
  <c r="I476" i="1"/>
  <c r="I95" i="1"/>
  <c r="I477" i="1"/>
  <c r="I96" i="1"/>
  <c r="I97" i="1"/>
  <c r="I98" i="1"/>
  <c r="I478" i="1"/>
  <c r="I99" i="1"/>
  <c r="I479" i="1"/>
  <c r="I480" i="1"/>
  <c r="I100" i="1"/>
  <c r="I101" i="1"/>
  <c r="I102" i="1"/>
  <c r="I103" i="1"/>
  <c r="I481" i="1"/>
  <c r="I482" i="1"/>
  <c r="I104" i="1"/>
  <c r="I105" i="1"/>
  <c r="I483" i="1"/>
  <c r="I484" i="1"/>
  <c r="I106" i="1"/>
  <c r="I107" i="1"/>
  <c r="I108" i="1"/>
  <c r="I109" i="1"/>
  <c r="I485" i="1"/>
  <c r="I110" i="1"/>
  <c r="I486" i="1"/>
  <c r="I111" i="1"/>
  <c r="I487" i="1"/>
  <c r="I112" i="1"/>
  <c r="I113" i="1"/>
  <c r="I114" i="1"/>
  <c r="I641" i="1"/>
  <c r="I115" i="1"/>
  <c r="I488" i="1"/>
  <c r="I116" i="1"/>
  <c r="I642" i="1"/>
  <c r="I643" i="1"/>
  <c r="I117" i="1"/>
  <c r="I489" i="1"/>
  <c r="I118" i="1"/>
  <c r="I119" i="1"/>
  <c r="I644" i="1"/>
  <c r="I645" i="1"/>
  <c r="I120" i="1"/>
  <c r="I121" i="1"/>
  <c r="I490" i="1"/>
  <c r="I492" i="1"/>
  <c r="I493" i="1"/>
  <c r="I646" i="1"/>
  <c r="I494" i="1"/>
  <c r="I495" i="1"/>
  <c r="I122" i="1"/>
  <c r="I647" i="1"/>
  <c r="I123" i="1"/>
  <c r="I124" i="1"/>
  <c r="I496" i="1"/>
  <c r="I497" i="1"/>
  <c r="I498" i="1"/>
  <c r="I125" i="1"/>
  <c r="I126" i="1"/>
  <c r="I648" i="1"/>
  <c r="I127" i="1"/>
  <c r="I128" i="1"/>
  <c r="I129" i="1"/>
  <c r="I499" i="1"/>
  <c r="I130" i="1"/>
  <c r="I649" i="1"/>
  <c r="I650" i="1"/>
  <c r="I652" i="1"/>
  <c r="I651" i="1"/>
  <c r="I131" i="1"/>
  <c r="I500" i="1"/>
  <c r="I501" i="1"/>
  <c r="I653" i="1"/>
  <c r="I502" i="1"/>
  <c r="I654" i="1"/>
  <c r="I132" i="1"/>
  <c r="I655" i="1"/>
  <c r="I503" i="1"/>
  <c r="I504" i="1"/>
  <c r="I656" i="1"/>
  <c r="I505" i="1"/>
  <c r="I506" i="1"/>
  <c r="I657" i="1"/>
  <c r="I507" i="1"/>
  <c r="I658" i="1"/>
  <c r="I133" i="1"/>
  <c r="I134" i="1"/>
  <c r="I508" i="1"/>
  <c r="I659" i="1"/>
  <c r="I135" i="1"/>
  <c r="I660" i="1"/>
  <c r="I661" i="1"/>
  <c r="I136" i="1"/>
  <c r="I137" i="1"/>
  <c r="I138" i="1"/>
  <c r="I509" i="1"/>
  <c r="I510" i="1"/>
  <c r="I139" i="1"/>
  <c r="I140" i="1"/>
  <c r="I663" i="1"/>
  <c r="I141" i="1"/>
  <c r="I142" i="1"/>
  <c r="I664" i="1"/>
  <c r="I665" i="1"/>
  <c r="I143" i="1"/>
  <c r="I666" i="1"/>
  <c r="I144" i="1"/>
  <c r="I145" i="1"/>
  <c r="I667" i="1"/>
  <c r="I668" i="1"/>
  <c r="I669" i="1"/>
  <c r="I146" i="1"/>
  <c r="I147" i="1"/>
  <c r="I148" i="1"/>
  <c r="I670" i="1"/>
  <c r="I149" i="1"/>
  <c r="I511" i="1"/>
  <c r="I512" i="1"/>
  <c r="I671" i="1"/>
  <c r="I672" i="1"/>
  <c r="I513" i="1"/>
  <c r="I673" i="1"/>
  <c r="I514" i="1"/>
  <c r="I674" i="1"/>
  <c r="I150" i="1"/>
  <c r="I515" i="1"/>
  <c r="I675" i="1"/>
  <c r="I516" i="1"/>
  <c r="I517" i="1"/>
  <c r="I676" i="1"/>
  <c r="I677" i="1"/>
  <c r="I151" i="1"/>
  <c r="I678" i="1"/>
  <c r="I519" i="1"/>
  <c r="I518" i="1"/>
  <c r="I679" i="1"/>
  <c r="I152" i="1"/>
  <c r="I680" i="1"/>
  <c r="I520" i="1"/>
  <c r="I521" i="1"/>
  <c r="I681" i="1"/>
  <c r="I522" i="1"/>
  <c r="I523" i="1"/>
  <c r="I682" i="1"/>
  <c r="I153" i="1"/>
  <c r="I684" i="1"/>
  <c r="I683" i="1"/>
  <c r="I524" i="1"/>
  <c r="I154" i="1"/>
  <c r="I685" i="1"/>
  <c r="I155" i="1"/>
  <c r="I156" i="1"/>
  <c r="I686" i="1"/>
  <c r="I525" i="1"/>
  <c r="I526" i="1"/>
  <c r="I687" i="1"/>
  <c r="I157" i="1"/>
  <c r="I688" i="1"/>
  <c r="I158" i="1"/>
  <c r="I689" i="1"/>
  <c r="I159" i="1"/>
  <c r="I160" i="1"/>
  <c r="I161" i="1"/>
  <c r="I690" i="1"/>
  <c r="I691" i="1"/>
  <c r="I693" i="1"/>
  <c r="I162" i="1"/>
  <c r="I163" i="1"/>
  <c r="I695" i="1"/>
  <c r="I527" i="1"/>
  <c r="I696" i="1"/>
  <c r="I697" i="1"/>
  <c r="I164" i="1"/>
  <c r="I698" i="1"/>
  <c r="I699" i="1"/>
  <c r="I700" i="1"/>
  <c r="I701" i="1"/>
  <c r="I165" i="1"/>
  <c r="I528" i="1"/>
  <c r="I529" i="1"/>
  <c r="I530" i="1"/>
  <c r="I703" i="1"/>
  <c r="I704" i="1"/>
  <c r="I166" i="1"/>
  <c r="I531" i="1"/>
  <c r="I167" i="1"/>
  <c r="I168" i="1"/>
  <c r="I705" i="1"/>
  <c r="I169" i="1"/>
  <c r="I170" i="1"/>
  <c r="I706" i="1"/>
  <c r="I532" i="1"/>
  <c r="I533" i="1"/>
  <c r="I707" i="1"/>
  <c r="I534" i="1"/>
  <c r="I708" i="1"/>
  <c r="I535" i="1"/>
  <c r="I709" i="1"/>
  <c r="I536" i="1"/>
  <c r="I710" i="1"/>
  <c r="I711" i="1"/>
  <c r="I712" i="1"/>
  <c r="I172" i="1"/>
  <c r="I713" i="1"/>
  <c r="I171" i="1"/>
  <c r="I173" i="1"/>
  <c r="I174" i="1"/>
  <c r="I714" i="1"/>
  <c r="I175" i="1"/>
  <c r="I715" i="1"/>
  <c r="I537" i="1"/>
  <c r="I176" i="1"/>
  <c r="I538" i="1"/>
  <c r="I178" i="1"/>
  <c r="I177" i="1"/>
  <c r="I539" i="1"/>
  <c r="I179" i="1"/>
  <c r="I716" i="1"/>
  <c r="I717" i="1"/>
  <c r="I540" i="1"/>
  <c r="I718" i="1"/>
  <c r="I719" i="1"/>
  <c r="I720" i="1"/>
  <c r="I180" i="1"/>
  <c r="I181" i="1"/>
  <c r="I721" i="1"/>
  <c r="I722" i="1"/>
  <c r="I723" i="1"/>
  <c r="I182" i="1"/>
  <c r="I541" i="1"/>
  <c r="I183" i="1"/>
  <c r="I724" i="1"/>
  <c r="I542" i="1"/>
  <c r="I184" i="1"/>
  <c r="I543" i="1"/>
  <c r="I544" i="1"/>
  <c r="I185" i="1"/>
  <c r="I186" i="1"/>
  <c r="I725" i="1"/>
  <c r="I726" i="1"/>
  <c r="I727" i="1"/>
  <c r="I728" i="1"/>
  <c r="I729" i="1"/>
  <c r="I545" i="1"/>
  <c r="I546" i="1"/>
  <c r="I732" i="1"/>
  <c r="I733" i="1"/>
  <c r="I187" i="1"/>
  <c r="I547" i="1"/>
  <c r="I548" i="1"/>
  <c r="I188" i="1"/>
  <c r="I734" i="1"/>
  <c r="I735" i="1"/>
  <c r="I189" i="1"/>
  <c r="I549" i="1"/>
  <c r="I190" i="1"/>
  <c r="I550" i="1"/>
  <c r="I191" i="1"/>
  <c r="I551" i="1"/>
  <c r="I192" i="1"/>
  <c r="I193" i="1"/>
  <c r="I552" i="1"/>
  <c r="I194" i="1"/>
  <c r="I553" i="1"/>
  <c r="I554" i="1"/>
  <c r="I736" i="1"/>
  <c r="I737" i="1"/>
  <c r="I196" i="1"/>
  <c r="I195" i="1"/>
  <c r="I197" i="1"/>
  <c r="I738" i="1"/>
  <c r="I1025" i="1"/>
  <c r="I555" i="1"/>
  <c r="I556" i="1"/>
  <c r="I739" i="1"/>
  <c r="I740" i="1"/>
  <c r="I198" i="1"/>
  <c r="I741" i="1"/>
  <c r="I742" i="1"/>
  <c r="I557" i="1"/>
  <c r="I199" i="1"/>
  <c r="I200" i="1"/>
  <c r="I201" i="1"/>
  <c r="I202" i="1"/>
  <c r="I558" i="1"/>
  <c r="I203" i="1"/>
  <c r="I743" i="1"/>
  <c r="I744" i="1"/>
  <c r="I204" i="1"/>
  <c r="I205" i="1"/>
  <c r="I745" i="1"/>
  <c r="I559" i="1"/>
  <c r="I560" i="1"/>
  <c r="I746" i="1"/>
  <c r="I747" i="1"/>
  <c r="I748" i="1"/>
  <c r="I749" i="1"/>
  <c r="I561" i="1"/>
  <c r="I562" i="1"/>
  <c r="I563" i="1"/>
  <c r="I750" i="1"/>
  <c r="I206" i="1"/>
  <c r="I207" i="1"/>
  <c r="I564" i="1"/>
  <c r="I209" i="1"/>
  <c r="I208" i="1"/>
  <c r="I210" i="1"/>
  <c r="I751" i="1"/>
  <c r="I565" i="1"/>
  <c r="I566" i="1"/>
  <c r="I567" i="1"/>
  <c r="I568" i="1"/>
  <c r="I752" i="1"/>
  <c r="I753" i="1"/>
  <c r="I754" i="1"/>
  <c r="I755" i="1"/>
  <c r="I569" i="1"/>
  <c r="I756" i="1"/>
  <c r="I570" i="1"/>
  <c r="I757" i="1"/>
  <c r="I758" i="1"/>
  <c r="I211" i="1"/>
  <c r="I571" i="1"/>
  <c r="I572" i="1"/>
  <c r="I573" i="1"/>
  <c r="I760" i="1"/>
  <c r="I761" i="1"/>
  <c r="I762" i="1"/>
  <c r="I763" i="1"/>
  <c r="I764" i="1"/>
  <c r="I765" i="1"/>
  <c r="I767" i="1"/>
  <c r="I766" i="1"/>
  <c r="I212" i="1"/>
  <c r="I768" i="1"/>
  <c r="I574" i="1"/>
  <c r="I213" i="1"/>
  <c r="I769" i="1"/>
  <c r="I575" i="1"/>
  <c r="I576" i="1"/>
  <c r="I214" i="1"/>
  <c r="I771" i="1"/>
  <c r="I772" i="1"/>
  <c r="I773" i="1"/>
  <c r="I774" i="1"/>
  <c r="I577" i="1"/>
  <c r="I215" i="1"/>
  <c r="I775" i="1"/>
  <c r="I776" i="1"/>
  <c r="I216" i="1"/>
  <c r="I578" i="1"/>
  <c r="I579" i="1"/>
  <c r="I217" i="1"/>
  <c r="I218" i="1"/>
  <c r="I777" i="1"/>
  <c r="I580" i="1"/>
  <c r="I778" i="1"/>
  <c r="I779" i="1"/>
  <c r="I219" i="1"/>
  <c r="I220" i="1"/>
  <c r="I780" i="1"/>
  <c r="I581" i="1"/>
  <c r="I781" i="1"/>
  <c r="I782" i="1"/>
  <c r="I582" i="1"/>
  <c r="I783" i="1"/>
  <c r="I784" i="1"/>
  <c r="I785" i="1"/>
  <c r="I786" i="1"/>
  <c r="I787" i="1"/>
  <c r="I788" i="1"/>
  <c r="I789" i="1"/>
  <c r="I790" i="1"/>
  <c r="I221" i="1"/>
  <c r="I791" i="1"/>
  <c r="I222" i="1"/>
  <c r="I583" i="1"/>
  <c r="I584" i="1"/>
  <c r="I792" i="1"/>
  <c r="I585" i="1"/>
  <c r="I793" i="1"/>
  <c r="I223" i="1"/>
  <c r="I586" i="1"/>
  <c r="I794" i="1"/>
  <c r="I224" i="1"/>
  <c r="I587" i="1"/>
  <c r="I796" i="1"/>
  <c r="I795" i="1"/>
  <c r="I588" i="1"/>
  <c r="I797" i="1"/>
  <c r="I798" i="1"/>
  <c r="I589" i="1"/>
  <c r="I799" i="1"/>
  <c r="I800" i="1"/>
  <c r="I801" i="1"/>
  <c r="I802" i="1"/>
  <c r="I803" i="1"/>
  <c r="I804" i="1"/>
  <c r="I590" i="1"/>
  <c r="I591" i="1"/>
  <c r="I592" i="1"/>
  <c r="I805" i="1"/>
  <c r="I593" i="1"/>
  <c r="I806" i="1"/>
  <c r="I807" i="1"/>
  <c r="I808" i="1"/>
  <c r="I809" i="1"/>
  <c r="I594" i="1"/>
  <c r="I810" i="1"/>
  <c r="I595" i="1"/>
  <c r="I811" i="1"/>
  <c r="I812" i="1"/>
  <c r="I813" i="1"/>
  <c r="I814" i="1"/>
  <c r="I225" i="1"/>
  <c r="I815" i="1"/>
  <c r="I816" i="1"/>
  <c r="I818" i="1"/>
  <c r="I819" i="1"/>
  <c r="I226" i="1"/>
  <c r="I820" i="1"/>
  <c r="I821" i="1"/>
  <c r="I822" i="1"/>
  <c r="I596" i="1"/>
  <c r="I823" i="1"/>
  <c r="I824" i="1"/>
  <c r="I597" i="1"/>
  <c r="I825" i="1"/>
  <c r="I826" i="1"/>
  <c r="I598" i="1"/>
  <c r="I827" i="1"/>
  <c r="I829" i="1"/>
  <c r="I227" i="1"/>
  <c r="I830" i="1"/>
  <c r="I228" i="1"/>
  <c r="I229" i="1"/>
  <c r="I831" i="1"/>
  <c r="I599" i="1"/>
  <c r="I832" i="1"/>
  <c r="I600" i="1"/>
  <c r="I601" i="1"/>
  <c r="I602" i="1"/>
  <c r="I230" i="1"/>
  <c r="I603" i="1"/>
  <c r="I834" i="1"/>
  <c r="I833" i="1"/>
  <c r="I604" i="1"/>
  <c r="I605" i="1"/>
  <c r="I606" i="1"/>
  <c r="I231" i="1"/>
  <c r="I835" i="1"/>
  <c r="I837" i="1"/>
  <c r="I257" i="1"/>
  <c r="I258" i="1"/>
  <c r="I232" i="1"/>
  <c r="I607" i="1"/>
  <c r="I233" i="1"/>
  <c r="I838" i="1"/>
  <c r="I839" i="1"/>
  <c r="I840" i="1"/>
  <c r="I608" i="1"/>
  <c r="I609" i="1"/>
  <c r="I841" i="1"/>
  <c r="I842" i="1"/>
  <c r="I843" i="1"/>
  <c r="I844" i="1"/>
  <c r="I845" i="1"/>
  <c r="I234" i="1"/>
  <c r="I846" i="1"/>
  <c r="I847" i="1"/>
  <c r="I235" i="1"/>
  <c r="I848" i="1"/>
  <c r="I849" i="1"/>
  <c r="I850" i="1"/>
  <c r="I851" i="1"/>
  <c r="I236" i="1"/>
  <c r="I852" i="1"/>
  <c r="I853" i="1"/>
  <c r="I237" i="1"/>
  <c r="I854" i="1"/>
  <c r="I238" i="1"/>
  <c r="I239" i="1"/>
  <c r="I855" i="1"/>
  <c r="I610" i="1"/>
  <c r="I611" i="1"/>
  <c r="I856" i="1"/>
  <c r="I857" i="1"/>
  <c r="I240" i="1"/>
  <c r="I858" i="1"/>
  <c r="I859" i="1"/>
  <c r="I860" i="1"/>
  <c r="I612" i="1"/>
  <c r="I241" i="1"/>
  <c r="I862" i="1"/>
  <c r="I863" i="1"/>
  <c r="I864" i="1"/>
  <c r="I865" i="1"/>
  <c r="I613" i="1"/>
  <c r="I866" i="1"/>
  <c r="I867" i="1"/>
  <c r="I868" i="1"/>
  <c r="I869" i="1"/>
  <c r="I242" i="1"/>
  <c r="I872" i="1"/>
  <c r="I871" i="1"/>
  <c r="I873" i="1"/>
  <c r="I243" i="1"/>
  <c r="I614" i="1"/>
  <c r="I874" i="1"/>
  <c r="I876" i="1"/>
  <c r="I875" i="1"/>
  <c r="I877" i="1"/>
  <c r="I878" i="1"/>
  <c r="I879" i="1"/>
  <c r="I880" i="1"/>
  <c r="I881" i="1"/>
  <c r="I883" i="1"/>
  <c r="I884" i="1"/>
  <c r="I615" i="1"/>
  <c r="I885" i="1"/>
  <c r="I616" i="1"/>
  <c r="I886" i="1"/>
  <c r="I887" i="1"/>
  <c r="I617" i="1"/>
  <c r="I259" i="1"/>
  <c r="I244" i="1"/>
  <c r="I888" i="1"/>
  <c r="I245" i="1"/>
  <c r="I618" i="1"/>
  <c r="I889" i="1"/>
  <c r="I246" i="1"/>
  <c r="I890" i="1"/>
  <c r="I891" i="1"/>
  <c r="I892" i="1"/>
  <c r="I247" i="1"/>
  <c r="I248" i="1"/>
  <c r="I893" i="1"/>
  <c r="I249" i="1"/>
  <c r="I894" i="1"/>
  <c r="I895" i="1"/>
  <c r="I896" i="1"/>
  <c r="I897" i="1"/>
  <c r="I898" i="1"/>
  <c r="I619" i="1"/>
  <c r="I899" i="1"/>
  <c r="I901" i="1"/>
  <c r="I902" i="1"/>
  <c r="I903" i="1"/>
  <c r="I904" i="1"/>
  <c r="I905" i="1"/>
  <c r="I906" i="1"/>
  <c r="I907" i="1"/>
  <c r="I620" i="1"/>
  <c r="I250" i="1"/>
  <c r="I909" i="1"/>
  <c r="I621" i="1"/>
  <c r="I622" i="1"/>
  <c r="I623" i="1"/>
  <c r="I624" i="1"/>
  <c r="I910" i="1"/>
  <c r="I911" i="1"/>
  <c r="I912" i="1"/>
  <c r="I913" i="1"/>
  <c r="I914" i="1"/>
  <c r="I625" i="1"/>
  <c r="I915" i="1"/>
  <c r="I916" i="1"/>
  <c r="I918" i="1"/>
  <c r="I919" i="1"/>
  <c r="I920" i="1"/>
  <c r="I921" i="1"/>
  <c r="I922" i="1"/>
  <c r="I251" i="1"/>
  <c r="I923" i="1"/>
  <c r="I925" i="1"/>
  <c r="I926" i="1"/>
  <c r="I927" i="1"/>
  <c r="I928" i="1"/>
  <c r="I626" i="1"/>
  <c r="I929" i="1"/>
  <c r="I627" i="1"/>
  <c r="I252" i="1"/>
  <c r="I628" i="1"/>
  <c r="I629" i="1"/>
  <c r="I253" i="1"/>
  <c r="I931" i="1"/>
  <c r="I932" i="1"/>
  <c r="I933" i="1"/>
  <c r="I934" i="1"/>
  <c r="I935" i="1"/>
  <c r="I936" i="1"/>
  <c r="I254" i="1"/>
  <c r="I937" i="1"/>
  <c r="I630" i="1"/>
  <c r="I938" i="1"/>
  <c r="I939" i="1"/>
  <c r="I260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4" i="1"/>
  <c r="I631" i="1"/>
  <c r="I955" i="1"/>
  <c r="I632" i="1"/>
  <c r="I633" i="1"/>
  <c r="I956" i="1"/>
  <c r="I634" i="1"/>
  <c r="I635" i="1"/>
  <c r="I957" i="1"/>
  <c r="I958" i="1"/>
  <c r="I261" i="1"/>
  <c r="I959" i="1"/>
  <c r="I961" i="1"/>
  <c r="I962" i="1"/>
  <c r="I636" i="1"/>
  <c r="I637" i="1"/>
  <c r="I963" i="1"/>
  <c r="I964" i="1"/>
  <c r="I965" i="1"/>
  <c r="I262" i="1"/>
  <c r="I966" i="1"/>
  <c r="I967" i="1"/>
  <c r="I968" i="1"/>
  <c r="I969" i="1"/>
  <c r="I970" i="1"/>
  <c r="I971" i="1"/>
  <c r="I263" i="1"/>
  <c r="I638" i="1"/>
  <c r="I972" i="1"/>
  <c r="I973" i="1"/>
  <c r="I264" i="1"/>
  <c r="I974" i="1"/>
  <c r="I975" i="1"/>
  <c r="I976" i="1"/>
  <c r="I265" i="1"/>
  <c r="I255" i="1"/>
  <c r="I977" i="1"/>
  <c r="I978" i="1"/>
  <c r="I979" i="1"/>
  <c r="I266" i="1"/>
  <c r="I267" i="1"/>
  <c r="I980" i="1"/>
  <c r="I268" i="1"/>
  <c r="I981" i="1"/>
  <c r="I982" i="1"/>
  <c r="I983" i="1"/>
  <c r="I984" i="1"/>
  <c r="I269" i="1"/>
  <c r="I985" i="1"/>
  <c r="I639" i="1"/>
  <c r="I986" i="1"/>
  <c r="I270" i="1"/>
  <c r="I987" i="1"/>
  <c r="I271" i="1"/>
  <c r="I988" i="1"/>
  <c r="I272" i="1"/>
  <c r="I990" i="1"/>
  <c r="I991" i="1"/>
  <c r="I992" i="1"/>
  <c r="I993" i="1"/>
  <c r="I326" i="1"/>
  <c r="I994" i="1"/>
  <c r="I995" i="1"/>
  <c r="I273" i="1"/>
  <c r="I996" i="1"/>
  <c r="I274" i="1"/>
  <c r="I275" i="1"/>
  <c r="I997" i="1"/>
  <c r="I998" i="1"/>
  <c r="I276" i="1"/>
  <c r="I999" i="1"/>
  <c r="I1000" i="1"/>
  <c r="I277" i="1"/>
  <c r="I1001" i="1"/>
  <c r="I640" i="1"/>
  <c r="I278" i="1"/>
  <c r="I1002" i="1"/>
  <c r="I1003" i="1"/>
  <c r="I279" i="1"/>
  <c r="I280" i="1"/>
  <c r="I281" i="1"/>
  <c r="I1004" i="1"/>
  <c r="I282" i="1"/>
  <c r="I1005" i="1"/>
  <c r="I1006" i="1"/>
  <c r="I283" i="1"/>
  <c r="I1007" i="1"/>
  <c r="I284" i="1"/>
  <c r="I1008" i="1"/>
  <c r="I285" i="1"/>
  <c r="I286" i="1"/>
  <c r="I1009" i="1"/>
  <c r="I287" i="1"/>
  <c r="I1010" i="1"/>
  <c r="I1011" i="1"/>
  <c r="I1012" i="1"/>
  <c r="I288" i="1"/>
  <c r="I289" i="1"/>
  <c r="I1013" i="1"/>
  <c r="I1014" i="1"/>
  <c r="I1015" i="1"/>
  <c r="I1016" i="1"/>
  <c r="I290" i="1"/>
  <c r="I1017" i="1"/>
  <c r="I291" i="1"/>
  <c r="I292" i="1"/>
  <c r="I293" i="1"/>
  <c r="I1018" i="1"/>
  <c r="I294" i="1"/>
  <c r="I295" i="1"/>
  <c r="I1019" i="1"/>
  <c r="I1020" i="1"/>
  <c r="I296" i="1"/>
  <c r="I297" i="1"/>
  <c r="I298" i="1"/>
  <c r="I1021" i="1"/>
  <c r="I299" i="1"/>
  <c r="I1022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1023" i="1"/>
  <c r="I317" i="1"/>
  <c r="I318" i="1"/>
  <c r="I319" i="1"/>
  <c r="I320" i="1"/>
  <c r="I321" i="1"/>
  <c r="I322" i="1"/>
  <c r="I323" i="1"/>
  <c r="I324" i="1"/>
  <c r="I325" i="1"/>
  <c r="I1024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460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461" i="1"/>
  <c r="I382" i="1"/>
  <c r="I383" i="1"/>
  <c r="I384" i="1"/>
  <c r="I385" i="1"/>
  <c r="I386" i="1"/>
  <c r="I387" i="1"/>
  <c r="I388" i="1"/>
  <c r="I389" i="1"/>
  <c r="I462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K1262" i="1"/>
  <c r="K1263" i="1"/>
  <c r="K1264" i="1"/>
  <c r="K1265" i="1"/>
  <c r="K1266" i="1"/>
  <c r="K1268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7" i="1"/>
  <c r="K1288" i="1"/>
  <c r="K1289" i="1"/>
  <c r="K1290" i="1"/>
  <c r="K1292" i="1"/>
  <c r="K1068" i="1"/>
  <c r="K1294" i="1"/>
  <c r="K1295" i="1"/>
  <c r="K1296" i="1"/>
  <c r="K1297" i="1"/>
  <c r="K1298" i="1"/>
  <c r="K1299" i="1"/>
  <c r="K1300" i="1"/>
  <c r="K1301" i="1"/>
  <c r="K1302" i="1"/>
  <c r="K1304" i="1"/>
  <c r="K1305" i="1"/>
  <c r="K1307" i="1"/>
  <c r="K1308" i="1"/>
  <c r="K1310" i="1"/>
  <c r="K1311" i="1"/>
  <c r="K1312" i="1"/>
  <c r="K1313" i="1"/>
  <c r="K1316" i="1"/>
  <c r="K1317" i="1"/>
  <c r="K1318" i="1"/>
  <c r="K1319" i="1"/>
  <c r="K1320" i="1"/>
  <c r="K1321" i="1"/>
  <c r="K1322" i="1"/>
  <c r="K1323" i="1"/>
  <c r="K1324" i="1"/>
  <c r="K1325" i="1"/>
  <c r="K1327" i="1"/>
  <c r="K1328" i="1"/>
  <c r="K1329" i="1"/>
  <c r="K1331" i="1"/>
  <c r="K1332" i="1"/>
  <c r="K1333" i="1"/>
  <c r="K1334" i="1"/>
  <c r="K1335" i="1"/>
  <c r="K1336" i="1"/>
  <c r="K1337" i="1"/>
  <c r="K1339" i="1"/>
  <c r="K1341" i="1"/>
  <c r="K1342" i="1"/>
  <c r="K1343" i="1"/>
  <c r="K1344" i="1"/>
  <c r="K1345" i="1"/>
  <c r="K1346" i="1"/>
  <c r="K1347" i="1"/>
  <c r="K1349" i="1"/>
  <c r="K1350" i="1"/>
  <c r="K1351" i="1"/>
  <c r="K1352" i="1"/>
  <c r="K1354" i="1"/>
  <c r="K1355" i="1"/>
  <c r="K1357" i="1"/>
  <c r="K1358" i="1"/>
  <c r="K1359" i="1"/>
  <c r="K1360" i="1"/>
  <c r="K1361" i="1"/>
  <c r="K1362" i="1"/>
  <c r="K1363" i="1"/>
  <c r="K1365" i="1"/>
  <c r="K1366" i="1"/>
  <c r="K1367" i="1"/>
  <c r="K1368" i="1"/>
  <c r="K1369" i="1"/>
  <c r="K1370" i="1"/>
  <c r="K1371" i="1"/>
  <c r="K1372" i="1"/>
  <c r="K1374" i="1"/>
  <c r="K1376" i="1"/>
  <c r="K1377" i="1"/>
  <c r="K1378" i="1"/>
  <c r="K1380" i="1"/>
  <c r="K1381" i="1"/>
  <c r="K1382" i="1"/>
  <c r="K1383" i="1"/>
  <c r="K1384" i="1"/>
  <c r="K1385" i="1"/>
  <c r="K1387" i="1"/>
  <c r="K1388" i="1"/>
  <c r="K1118" i="1"/>
  <c r="K1389" i="1"/>
  <c r="K1390" i="1"/>
  <c r="K1391" i="1"/>
  <c r="K1392" i="1"/>
  <c r="K1394" i="1"/>
  <c r="K1395" i="1"/>
  <c r="K1396" i="1"/>
  <c r="K1398" i="1"/>
  <c r="K1399" i="1"/>
  <c r="K1401" i="1"/>
  <c r="K1516" i="1"/>
  <c r="K1402" i="1"/>
  <c r="K1403" i="1"/>
  <c r="K1404" i="1"/>
  <c r="K1405" i="1"/>
  <c r="K1406" i="1"/>
  <c r="K1407" i="1"/>
  <c r="K1408" i="1"/>
  <c r="K1409" i="1"/>
  <c r="K1410" i="1"/>
  <c r="K1520" i="1"/>
  <c r="K1411" i="1"/>
  <c r="K1412" i="1"/>
  <c r="K1413" i="1"/>
  <c r="K1417" i="1"/>
  <c r="K1419" i="1"/>
  <c r="K1420" i="1"/>
  <c r="K1507" i="1"/>
  <c r="K1422" i="1"/>
  <c r="K1423" i="1"/>
  <c r="K1424" i="1"/>
  <c r="K1564" i="1"/>
  <c r="K1426" i="1"/>
  <c r="K1427" i="1"/>
  <c r="K1428" i="1"/>
  <c r="K1429" i="1"/>
  <c r="K1431" i="1"/>
  <c r="K1432" i="1"/>
  <c r="K1144" i="1"/>
  <c r="K1434" i="1"/>
  <c r="K1435" i="1"/>
  <c r="K1438" i="1"/>
  <c r="K1439" i="1"/>
  <c r="K1440" i="1"/>
  <c r="K1441" i="1"/>
  <c r="K1443" i="1"/>
  <c r="K1444" i="1"/>
  <c r="K1445" i="1"/>
  <c r="K1446" i="1"/>
  <c r="K1447" i="1"/>
  <c r="K1450" i="1"/>
  <c r="K1451" i="1"/>
  <c r="K1150" i="1"/>
  <c r="K1454" i="1"/>
  <c r="K1669" i="1"/>
  <c r="K1455" i="1"/>
  <c r="K1598" i="1"/>
  <c r="K1542" i="1"/>
  <c r="K1457" i="1"/>
  <c r="K1603" i="1"/>
  <c r="K1458" i="1"/>
  <c r="K1460" i="1"/>
  <c r="K1462" i="1"/>
  <c r="K1543" i="1"/>
  <c r="K1463" i="1"/>
  <c r="K1544" i="1"/>
  <c r="K1618" i="1"/>
  <c r="K1155" i="1"/>
  <c r="K1465" i="1"/>
  <c r="K1466" i="1"/>
  <c r="K1622" i="1"/>
  <c r="K1160" i="1"/>
  <c r="K1468" i="1"/>
  <c r="K1469" i="1"/>
  <c r="K1628" i="1"/>
  <c r="K1470" i="1"/>
  <c r="K1630" i="1"/>
  <c r="K1471" i="1"/>
  <c r="K1472" i="1"/>
  <c r="K1548" i="1"/>
  <c r="K1473" i="1"/>
  <c r="K1475" i="1"/>
  <c r="K1168" i="1"/>
  <c r="K1476" i="1"/>
  <c r="K1477" i="1"/>
  <c r="K1478" i="1"/>
  <c r="K1479" i="1"/>
  <c r="K1480" i="1"/>
  <c r="K1482" i="1"/>
  <c r="K1172" i="1"/>
  <c r="K1483" i="1"/>
  <c r="K1176" i="1"/>
  <c r="K1645" i="1"/>
  <c r="K1485" i="1"/>
  <c r="K1486" i="1"/>
  <c r="K1489" i="1"/>
  <c r="K1490" i="1"/>
  <c r="K1491" i="1"/>
  <c r="K1492" i="1"/>
  <c r="K1493" i="1"/>
  <c r="K1495" i="1"/>
  <c r="K1496" i="1"/>
  <c r="K1497" i="1"/>
  <c r="K1498" i="1"/>
  <c r="K1499" i="1"/>
  <c r="K1500" i="1"/>
  <c r="K1204" i="1"/>
  <c r="K1501" i="1"/>
  <c r="K1658" i="1"/>
  <c r="K1502" i="1"/>
  <c r="K1208" i="1"/>
  <c r="K1503" i="1"/>
  <c r="K1216" i="1"/>
  <c r="K1505" i="1"/>
  <c r="K1230" i="1"/>
  <c r="K1233" i="1"/>
  <c r="K1258" i="1"/>
  <c r="K1241" i="1"/>
  <c r="K1242" i="1"/>
  <c r="K1244" i="1"/>
  <c r="K1251" i="1"/>
  <c r="K1506" i="1"/>
  <c r="K1660" i="1"/>
  <c r="I2" i="1"/>
  <c r="J691" i="1" l="1"/>
  <c r="K691" i="1" s="1"/>
  <c r="J696" i="1"/>
  <c r="K696" i="1" s="1"/>
  <c r="J734" i="1"/>
  <c r="K734" i="1" s="1"/>
  <c r="J728" i="1"/>
  <c r="K728" i="1" s="1"/>
  <c r="J541" i="1"/>
  <c r="K541" i="1" s="1"/>
  <c r="J721" i="1"/>
  <c r="K721" i="1" s="1"/>
  <c r="J712" i="1"/>
  <c r="K712" i="1" s="1"/>
  <c r="J709" i="1"/>
  <c r="K709" i="1" s="1"/>
  <c r="J707" i="1"/>
  <c r="K707" i="1" s="1"/>
  <c r="J1015" i="1"/>
  <c r="K1015" i="1" s="1"/>
  <c r="J965" i="1"/>
  <c r="K965" i="1" s="1"/>
  <c r="J932" i="1"/>
  <c r="K932" i="1" s="1"/>
  <c r="J890" i="1"/>
  <c r="K890" i="1" s="1"/>
  <c r="J617" i="1"/>
  <c r="K617" i="1" s="1"/>
  <c r="J845" i="1"/>
  <c r="K845" i="1" s="1"/>
  <c r="J839" i="1"/>
  <c r="K839" i="1" s="1"/>
  <c r="J771" i="1"/>
  <c r="K771" i="1" s="1"/>
  <c r="J765" i="1"/>
  <c r="K765" i="1" s="1"/>
  <c r="J996" i="1"/>
  <c r="K996" i="1" s="1"/>
  <c r="J988" i="1"/>
  <c r="K988" i="1" s="1"/>
  <c r="J984" i="1"/>
  <c r="K984" i="1" s="1"/>
  <c r="J959" i="1"/>
  <c r="K959" i="1" s="1"/>
  <c r="J953" i="1"/>
  <c r="K953" i="1" s="1"/>
  <c r="J841" i="1"/>
  <c r="K841" i="1" s="1"/>
  <c r="J823" i="1"/>
  <c r="K823" i="1" s="1"/>
  <c r="J584" i="1"/>
  <c r="K584" i="1" s="1"/>
  <c r="J779" i="1"/>
  <c r="K779" i="1" s="1"/>
  <c r="J577" i="1"/>
  <c r="K577" i="1" s="1"/>
  <c r="J761" i="1"/>
  <c r="K761" i="1" s="1"/>
  <c r="J559" i="1"/>
  <c r="K559" i="1" s="1"/>
  <c r="J1023" i="1"/>
  <c r="K1023" i="1" s="1"/>
  <c r="J1000" i="1"/>
  <c r="K1000" i="1" s="1"/>
  <c r="J513" i="1"/>
  <c r="K513" i="1" s="1"/>
  <c r="J511" i="1"/>
  <c r="K511" i="1" s="1"/>
  <c r="J667" i="1"/>
  <c r="K667" i="1" s="1"/>
  <c r="J649" i="1"/>
  <c r="K649" i="1" s="1"/>
  <c r="J487" i="1"/>
  <c r="K487" i="1" s="1"/>
  <c r="J479" i="1"/>
  <c r="K479" i="1" s="1"/>
  <c r="J86" i="1"/>
  <c r="K86" i="1" s="1"/>
  <c r="J933" i="1"/>
  <c r="K933" i="1" s="1"/>
  <c r="J907" i="1"/>
  <c r="K907" i="1" s="1"/>
  <c r="J863" i="1"/>
  <c r="K863" i="1" s="1"/>
  <c r="J517" i="1"/>
  <c r="K517" i="1" s="1"/>
  <c r="K476" i="1"/>
  <c r="J1006" i="1"/>
  <c r="K1006" i="1" s="1"/>
  <c r="J929" i="1"/>
  <c r="K929" i="1" s="1"/>
  <c r="J787" i="1"/>
  <c r="K787" i="1" s="1"/>
  <c r="J719" i="1"/>
  <c r="K719" i="1" s="1"/>
  <c r="J906" i="1"/>
  <c r="K906" i="1" s="1"/>
  <c r="J862" i="1"/>
  <c r="K862" i="1" s="1"/>
  <c r="J603" i="1"/>
  <c r="K603" i="1" s="1"/>
  <c r="J805" i="1"/>
  <c r="K805" i="1" s="1"/>
  <c r="J448" i="1"/>
  <c r="K448" i="1" s="1"/>
  <c r="J385" i="1"/>
  <c r="K385" i="1" s="1"/>
  <c r="J319" i="1"/>
  <c r="K319" i="1" s="1"/>
  <c r="J1019" i="1"/>
  <c r="K1019" i="1" s="1"/>
  <c r="J1011" i="1"/>
  <c r="K1011" i="1" s="1"/>
  <c r="J1007" i="1"/>
  <c r="K1007" i="1" s="1"/>
  <c r="J833" i="1"/>
  <c r="K833" i="1" s="1"/>
  <c r="J812" i="1"/>
  <c r="K812" i="1" s="1"/>
  <c r="J594" i="1"/>
  <c r="K594" i="1" s="1"/>
  <c r="J806" i="1"/>
  <c r="K806" i="1" s="1"/>
  <c r="J591" i="1"/>
  <c r="K591" i="1" s="1"/>
  <c r="J802" i="1"/>
  <c r="K802" i="1" s="1"/>
  <c r="J589" i="1"/>
  <c r="K589" i="1" s="1"/>
  <c r="J795" i="1"/>
  <c r="K795" i="1" s="1"/>
  <c r="J789" i="1"/>
  <c r="K789" i="1" s="1"/>
  <c r="J785" i="1"/>
  <c r="K785" i="1" s="1"/>
  <c r="J782" i="1"/>
  <c r="K782" i="1" s="1"/>
  <c r="J579" i="1"/>
  <c r="K579" i="1" s="1"/>
  <c r="J756" i="1"/>
  <c r="K756" i="1" s="1"/>
  <c r="J753" i="1"/>
  <c r="K753" i="1" s="1"/>
  <c r="J566" i="1"/>
  <c r="K566" i="1" s="1"/>
  <c r="J741" i="1"/>
  <c r="K741" i="1" s="1"/>
  <c r="J736" i="1"/>
  <c r="K736" i="1" s="1"/>
  <c r="J732" i="1"/>
  <c r="K732" i="1" s="1"/>
  <c r="J544" i="1"/>
  <c r="K544" i="1" s="1"/>
  <c r="J714" i="1"/>
  <c r="K714" i="1" s="1"/>
  <c r="J705" i="1"/>
  <c r="K705" i="1" s="1"/>
  <c r="J701" i="1"/>
  <c r="K701" i="1" s="1"/>
  <c r="J523" i="1"/>
  <c r="K523" i="1" s="1"/>
  <c r="J518" i="1"/>
  <c r="K518" i="1" s="1"/>
  <c r="J677" i="1"/>
  <c r="K677" i="1" s="1"/>
  <c r="J671" i="1"/>
  <c r="K671" i="1" s="1"/>
  <c r="J507" i="1"/>
  <c r="K507" i="1" s="1"/>
  <c r="J656" i="1"/>
  <c r="K656" i="1" s="1"/>
  <c r="J652" i="1"/>
  <c r="K652" i="1" s="1"/>
  <c r="J497" i="1"/>
  <c r="K497" i="1" s="1"/>
  <c r="J646" i="1"/>
  <c r="K646" i="1" s="1"/>
  <c r="J490" i="1"/>
  <c r="K490" i="1" s="1"/>
  <c r="K483" i="1"/>
  <c r="J477" i="1"/>
  <c r="K477" i="1" s="1"/>
  <c r="J471" i="1"/>
  <c r="K471" i="1" s="1"/>
  <c r="J1008" i="1"/>
  <c r="K1008" i="1" s="1"/>
  <c r="J938" i="1"/>
  <c r="K938" i="1" s="1"/>
  <c r="J926" i="1"/>
  <c r="K926" i="1" s="1"/>
  <c r="J919" i="1"/>
  <c r="K919" i="1" s="1"/>
  <c r="J902" i="1"/>
  <c r="K902" i="1" s="1"/>
  <c r="J895" i="1"/>
  <c r="K895" i="1" s="1"/>
  <c r="J878" i="1"/>
  <c r="K878" i="1" s="1"/>
  <c r="J857" i="1"/>
  <c r="K857" i="1" s="1"/>
  <c r="J855" i="1"/>
  <c r="K855" i="1" s="1"/>
  <c r="J595" i="1"/>
  <c r="K595" i="1" s="1"/>
  <c r="J797" i="1"/>
  <c r="K797" i="1" s="1"/>
  <c r="J751" i="1"/>
  <c r="K751" i="1" s="1"/>
  <c r="J564" i="1"/>
  <c r="K564" i="1" s="1"/>
  <c r="J699" i="1"/>
  <c r="K699" i="1" s="1"/>
  <c r="J510" i="1"/>
  <c r="K510" i="1" s="1"/>
  <c r="J641" i="1"/>
  <c r="K641" i="1" s="1"/>
  <c r="J1022" i="1"/>
  <c r="K1022" i="1" s="1"/>
  <c r="J1016" i="1"/>
  <c r="K1016" i="1" s="1"/>
  <c r="J1003" i="1"/>
  <c r="K1003" i="1" s="1"/>
  <c r="J1001" i="1"/>
  <c r="K1001" i="1" s="1"/>
  <c r="J994" i="1"/>
  <c r="K994" i="1" s="1"/>
  <c r="J974" i="1"/>
  <c r="K974" i="1" s="1"/>
  <c r="J969" i="1"/>
  <c r="K969" i="1" s="1"/>
  <c r="J942" i="1"/>
  <c r="K942" i="1" s="1"/>
  <c r="J627" i="1"/>
  <c r="K627" i="1" s="1"/>
  <c r="J923" i="1"/>
  <c r="K923" i="1" s="1"/>
  <c r="J913" i="1"/>
  <c r="K913" i="1" s="1"/>
  <c r="J624" i="1"/>
  <c r="K624" i="1" s="1"/>
  <c r="J891" i="1"/>
  <c r="K891" i="1" s="1"/>
  <c r="J883" i="1"/>
  <c r="K883" i="1" s="1"/>
  <c r="J873" i="1"/>
  <c r="K873" i="1" s="1"/>
  <c r="J866" i="1"/>
  <c r="K866" i="1" s="1"/>
  <c r="J848" i="1"/>
  <c r="K848" i="1" s="1"/>
  <c r="J842" i="1"/>
  <c r="K842" i="1" s="1"/>
  <c r="J837" i="1"/>
  <c r="K837" i="1" s="1"/>
  <c r="J834" i="1"/>
  <c r="K834" i="1" s="1"/>
  <c r="J601" i="1"/>
  <c r="K601" i="1" s="1"/>
  <c r="J831" i="1"/>
  <c r="K831" i="1" s="1"/>
  <c r="J598" i="1"/>
  <c r="K598" i="1" s="1"/>
  <c r="J824" i="1"/>
  <c r="K824" i="1" s="1"/>
  <c r="J821" i="1"/>
  <c r="K821" i="1" s="1"/>
  <c r="J818" i="1"/>
  <c r="K818" i="1" s="1"/>
  <c r="J811" i="1"/>
  <c r="K811" i="1" s="1"/>
  <c r="J801" i="1"/>
  <c r="K801" i="1" s="1"/>
  <c r="J586" i="1"/>
  <c r="K586" i="1" s="1"/>
  <c r="J792" i="1"/>
  <c r="K792" i="1" s="1"/>
  <c r="J788" i="1"/>
  <c r="K788" i="1" s="1"/>
  <c r="J781" i="1"/>
  <c r="K781" i="1" s="1"/>
  <c r="J578" i="1"/>
  <c r="K578" i="1" s="1"/>
  <c r="J772" i="1"/>
  <c r="K772" i="1" s="1"/>
  <c r="J574" i="1"/>
  <c r="K574" i="1" s="1"/>
  <c r="J569" i="1"/>
  <c r="K569" i="1" s="1"/>
  <c r="J209" i="1"/>
  <c r="K209" i="1" s="1"/>
  <c r="J750" i="1"/>
  <c r="K750" i="1" s="1"/>
  <c r="J749" i="1"/>
  <c r="K749" i="1" s="1"/>
  <c r="J560" i="1"/>
  <c r="K560" i="1" s="1"/>
  <c r="J555" i="1"/>
  <c r="K555" i="1" s="1"/>
  <c r="J735" i="1"/>
  <c r="K735" i="1" s="1"/>
  <c r="J720" i="1"/>
  <c r="K720" i="1" s="1"/>
  <c r="J717" i="1"/>
  <c r="K717" i="1" s="1"/>
  <c r="J537" i="1"/>
  <c r="K537" i="1" s="1"/>
  <c r="J700" i="1"/>
  <c r="K700" i="1" s="1"/>
  <c r="J688" i="1"/>
  <c r="K688" i="1" s="1"/>
  <c r="J685" i="1"/>
  <c r="K685" i="1" s="1"/>
  <c r="J522" i="1"/>
  <c r="K522" i="1" s="1"/>
  <c r="J676" i="1"/>
  <c r="K676" i="1" s="1"/>
  <c r="J515" i="1"/>
  <c r="K515" i="1" s="1"/>
  <c r="J512" i="1"/>
  <c r="K512" i="1" s="1"/>
  <c r="J660" i="1"/>
  <c r="K660" i="1" s="1"/>
  <c r="J504" i="1"/>
  <c r="K504" i="1" s="1"/>
  <c r="J654" i="1"/>
  <c r="K654" i="1" s="1"/>
  <c r="J500" i="1"/>
  <c r="K500" i="1" s="1"/>
  <c r="J650" i="1"/>
  <c r="K650" i="1" s="1"/>
  <c r="J493" i="1"/>
  <c r="K493" i="1" s="1"/>
  <c r="J643" i="1"/>
  <c r="K643" i="1" s="1"/>
  <c r="K475" i="1"/>
  <c r="K466" i="1"/>
  <c r="J449" i="1"/>
  <c r="K449" i="1" s="1"/>
  <c r="J324" i="1"/>
  <c r="K324" i="1" s="1"/>
  <c r="J1021" i="1"/>
  <c r="K1021" i="1" s="1"/>
  <c r="J1018" i="1"/>
  <c r="K1018" i="1" s="1"/>
  <c r="J1017" i="1"/>
  <c r="K1017" i="1" s="1"/>
  <c r="J1014" i="1"/>
  <c r="K1014" i="1" s="1"/>
  <c r="J1009" i="1"/>
  <c r="K1009" i="1" s="1"/>
  <c r="J1005" i="1"/>
  <c r="K1005" i="1" s="1"/>
  <c r="J990" i="1"/>
  <c r="K990" i="1" s="1"/>
  <c r="J639" i="1"/>
  <c r="K639" i="1" s="1"/>
  <c r="J983" i="1"/>
  <c r="K983" i="1" s="1"/>
  <c r="J980" i="1"/>
  <c r="K980" i="1" s="1"/>
  <c r="J978" i="1"/>
  <c r="K978" i="1" s="1"/>
  <c r="J971" i="1"/>
  <c r="K971" i="1" s="1"/>
  <c r="J967" i="1"/>
  <c r="K967" i="1" s="1"/>
  <c r="J964" i="1"/>
  <c r="K964" i="1" s="1"/>
  <c r="J962" i="1"/>
  <c r="K962" i="1" s="1"/>
  <c r="J634" i="1"/>
  <c r="K634" i="1" s="1"/>
  <c r="J952" i="1"/>
  <c r="K952" i="1" s="1"/>
  <c r="J948" i="1"/>
  <c r="K948" i="1" s="1"/>
  <c r="J944" i="1"/>
  <c r="K944" i="1" s="1"/>
  <c r="J940" i="1"/>
  <c r="K940" i="1" s="1"/>
  <c r="J630" i="1"/>
  <c r="K630" i="1" s="1"/>
  <c r="J931" i="1"/>
  <c r="K931" i="1" s="1"/>
  <c r="J626" i="1"/>
  <c r="K626" i="1" s="1"/>
  <c r="J925" i="1"/>
  <c r="K925" i="1" s="1"/>
  <c r="J922" i="1"/>
  <c r="K922" i="1" s="1"/>
  <c r="J918" i="1"/>
  <c r="K918" i="1" s="1"/>
  <c r="J625" i="1"/>
  <c r="K625" i="1" s="1"/>
  <c r="J911" i="1"/>
  <c r="K911" i="1" s="1"/>
  <c r="J622" i="1"/>
  <c r="K622" i="1" s="1"/>
  <c r="J905" i="1"/>
  <c r="K905" i="1" s="1"/>
  <c r="J901" i="1"/>
  <c r="K901" i="1" s="1"/>
  <c r="J894" i="1"/>
  <c r="K894" i="1" s="1"/>
  <c r="J888" i="1"/>
  <c r="K888" i="1" s="1"/>
  <c r="J887" i="1"/>
  <c r="K887" i="1" s="1"/>
  <c r="J615" i="1"/>
  <c r="K615" i="1" s="1"/>
  <c r="J881" i="1"/>
  <c r="K881" i="1" s="1"/>
  <c r="J877" i="1"/>
  <c r="K877" i="1" s="1"/>
  <c r="J614" i="1"/>
  <c r="K614" i="1" s="1"/>
  <c r="J872" i="1"/>
  <c r="K872" i="1" s="1"/>
  <c r="J868" i="1"/>
  <c r="K868" i="1" s="1"/>
  <c r="J865" i="1"/>
  <c r="K865" i="1" s="1"/>
  <c r="J859" i="1"/>
  <c r="K859" i="1" s="1"/>
  <c r="J856" i="1"/>
  <c r="K856" i="1" s="1"/>
  <c r="J853" i="1"/>
  <c r="K853" i="1" s="1"/>
  <c r="J847" i="1"/>
  <c r="K847" i="1" s="1"/>
  <c r="J844" i="1"/>
  <c r="K844" i="1" s="1"/>
  <c r="J838" i="1"/>
  <c r="K838" i="1" s="1"/>
  <c r="J832" i="1"/>
  <c r="K832" i="1" s="1"/>
  <c r="J825" i="1"/>
  <c r="K825" i="1" s="1"/>
  <c r="J596" i="1"/>
  <c r="K596" i="1" s="1"/>
  <c r="J813" i="1"/>
  <c r="K813" i="1" s="1"/>
  <c r="J807" i="1"/>
  <c r="K807" i="1" s="1"/>
  <c r="J592" i="1"/>
  <c r="K592" i="1" s="1"/>
  <c r="J803" i="1"/>
  <c r="K803" i="1" s="1"/>
  <c r="J588" i="1"/>
  <c r="K588" i="1" s="1"/>
  <c r="J793" i="1"/>
  <c r="K793" i="1" s="1"/>
  <c r="J583" i="1"/>
  <c r="K583" i="1" s="1"/>
  <c r="J786" i="1"/>
  <c r="K786" i="1" s="1"/>
  <c r="J582" i="1"/>
  <c r="K582" i="1" s="1"/>
  <c r="J778" i="1"/>
  <c r="K778" i="1" s="1"/>
  <c r="J776" i="1"/>
  <c r="K776" i="1" s="1"/>
  <c r="J774" i="1"/>
  <c r="K774" i="1" s="1"/>
  <c r="J769" i="1"/>
  <c r="K769" i="1" s="1"/>
  <c r="J764" i="1"/>
  <c r="K764" i="1" s="1"/>
  <c r="J760" i="1"/>
  <c r="K760" i="1" s="1"/>
  <c r="J570" i="1"/>
  <c r="K570" i="1" s="1"/>
  <c r="J754" i="1"/>
  <c r="K754" i="1" s="1"/>
  <c r="J567" i="1"/>
  <c r="K567" i="1" s="1"/>
  <c r="J562" i="1"/>
  <c r="K562" i="1" s="1"/>
  <c r="J745" i="1"/>
  <c r="K745" i="1" s="1"/>
  <c r="J742" i="1"/>
  <c r="K742" i="1" s="1"/>
  <c r="J739" i="1"/>
  <c r="K739" i="1" s="1"/>
  <c r="J738" i="1"/>
  <c r="K738" i="1" s="1"/>
  <c r="J737" i="1"/>
  <c r="K737" i="1" s="1"/>
  <c r="J549" i="1"/>
  <c r="K549" i="1" s="1"/>
  <c r="J733" i="1"/>
  <c r="K733" i="1" s="1"/>
  <c r="J546" i="1"/>
  <c r="K546" i="1" s="1"/>
  <c r="J727" i="1"/>
  <c r="K727" i="1" s="1"/>
  <c r="J538" i="1"/>
  <c r="K538" i="1" s="1"/>
  <c r="J535" i="1"/>
  <c r="K535" i="1" s="1"/>
  <c r="J533" i="1"/>
  <c r="K533" i="1" s="1"/>
  <c r="J531" i="1"/>
  <c r="K531" i="1" s="1"/>
  <c r="J527" i="1"/>
  <c r="K527" i="1" s="1"/>
  <c r="J690" i="1"/>
  <c r="K690" i="1" s="1"/>
  <c r="J689" i="1"/>
  <c r="K689" i="1" s="1"/>
  <c r="J524" i="1"/>
  <c r="K524" i="1" s="1"/>
  <c r="J679" i="1"/>
  <c r="K679" i="1" s="1"/>
  <c r="J674" i="1"/>
  <c r="K674" i="1" s="1"/>
  <c r="J672" i="1"/>
  <c r="K672" i="1" s="1"/>
  <c r="J149" i="1"/>
  <c r="K149" i="1" s="1"/>
  <c r="J665" i="1"/>
  <c r="K665" i="1" s="1"/>
  <c r="J509" i="1"/>
  <c r="K509" i="1" s="1"/>
  <c r="J659" i="1"/>
  <c r="K659" i="1" s="1"/>
  <c r="J658" i="1"/>
  <c r="K658" i="1" s="1"/>
  <c r="J505" i="1"/>
  <c r="K505" i="1" s="1"/>
  <c r="J655" i="1"/>
  <c r="K655" i="1" s="1"/>
  <c r="J653" i="1"/>
  <c r="K653" i="1" s="1"/>
  <c r="J651" i="1"/>
  <c r="K651" i="1" s="1"/>
  <c r="J498" i="1"/>
  <c r="K498" i="1" s="1"/>
  <c r="J645" i="1"/>
  <c r="K645" i="1" s="1"/>
  <c r="J489" i="1"/>
  <c r="K489" i="1" s="1"/>
  <c r="J482" i="1"/>
  <c r="K482" i="1" s="1"/>
  <c r="J472" i="1"/>
  <c r="K472" i="1" s="1"/>
  <c r="K470" i="1"/>
  <c r="J985" i="1"/>
  <c r="K985" i="1" s="1"/>
  <c r="J897" i="1"/>
  <c r="K897" i="1" s="1"/>
  <c r="J858" i="1"/>
  <c r="K858" i="1" s="1"/>
  <c r="J849" i="1"/>
  <c r="K849" i="1" s="1"/>
  <c r="J843" i="1"/>
  <c r="K843" i="1" s="1"/>
  <c r="J599" i="1"/>
  <c r="K599" i="1" s="1"/>
  <c r="J819" i="1"/>
  <c r="K819" i="1" s="1"/>
  <c r="J580" i="1"/>
  <c r="K580" i="1" s="1"/>
  <c r="J773" i="1"/>
  <c r="K773" i="1" s="1"/>
  <c r="J556" i="1"/>
  <c r="K556" i="1" s="1"/>
  <c r="J465" i="1"/>
  <c r="K465" i="1" s="1"/>
  <c r="J640" i="1"/>
  <c r="K640" i="1" s="1"/>
  <c r="J970" i="1"/>
  <c r="K970" i="1" s="1"/>
  <c r="J961" i="1"/>
  <c r="K961" i="1" s="1"/>
  <c r="J631" i="1"/>
  <c r="K631" i="1" s="1"/>
  <c r="J943" i="1"/>
  <c r="K943" i="1" s="1"/>
  <c r="J914" i="1"/>
  <c r="K914" i="1" s="1"/>
  <c r="J1002" i="1"/>
  <c r="K1002" i="1" s="1"/>
  <c r="J998" i="1"/>
  <c r="K998" i="1" s="1"/>
  <c r="J635" i="1"/>
  <c r="K635" i="1" s="1"/>
  <c r="J632" i="1"/>
  <c r="K632" i="1" s="1"/>
  <c r="J936" i="1"/>
  <c r="K936" i="1" s="1"/>
  <c r="J628" i="1"/>
  <c r="K628" i="1" s="1"/>
  <c r="J619" i="1"/>
  <c r="K619" i="1" s="1"/>
  <c r="J885" i="1"/>
  <c r="K885" i="1" s="1"/>
  <c r="J874" i="1"/>
  <c r="K874" i="1" s="1"/>
  <c r="J613" i="1"/>
  <c r="K613" i="1" s="1"/>
  <c r="J605" i="1"/>
  <c r="K605" i="1" s="1"/>
  <c r="J826" i="1"/>
  <c r="K826" i="1" s="1"/>
  <c r="J808" i="1"/>
  <c r="K808" i="1" s="1"/>
  <c r="J800" i="1"/>
  <c r="K800" i="1" s="1"/>
  <c r="J783" i="1"/>
  <c r="K783" i="1" s="1"/>
  <c r="J768" i="1"/>
  <c r="K768" i="1" s="1"/>
  <c r="J568" i="1"/>
  <c r="K568" i="1" s="1"/>
  <c r="J748" i="1"/>
  <c r="K748" i="1" s="1"/>
  <c r="J553" i="1"/>
  <c r="K553" i="1" s="1"/>
  <c r="J716" i="1"/>
  <c r="K716" i="1" s="1"/>
  <c r="J703" i="1"/>
  <c r="K703" i="1" s="1"/>
  <c r="J686" i="1"/>
  <c r="K686" i="1" s="1"/>
  <c r="J502" i="1"/>
  <c r="K502" i="1" s="1"/>
  <c r="J880" i="1"/>
  <c r="K880" i="1" s="1"/>
  <c r="J432" i="1"/>
  <c r="K432" i="1" s="1"/>
  <c r="J416" i="1"/>
  <c r="K416" i="1" s="1"/>
  <c r="J400" i="1"/>
  <c r="K400" i="1" s="1"/>
  <c r="J370" i="1"/>
  <c r="K370" i="1" s="1"/>
  <c r="J355" i="1"/>
  <c r="K355" i="1" s="1"/>
  <c r="J339" i="1"/>
  <c r="K339" i="1" s="1"/>
  <c r="J298" i="1"/>
  <c r="K298" i="1" s="1"/>
  <c r="J1013" i="1"/>
  <c r="K1013" i="1" s="1"/>
  <c r="J999" i="1"/>
  <c r="K999" i="1" s="1"/>
  <c r="J995" i="1"/>
  <c r="K995" i="1" s="1"/>
  <c r="J992" i="1"/>
  <c r="K992" i="1" s="1"/>
  <c r="J987" i="1"/>
  <c r="K987" i="1" s="1"/>
  <c r="J982" i="1"/>
  <c r="K982" i="1" s="1"/>
  <c r="J977" i="1"/>
  <c r="K977" i="1" s="1"/>
  <c r="J975" i="1"/>
  <c r="K975" i="1" s="1"/>
  <c r="J972" i="1"/>
  <c r="K972" i="1" s="1"/>
  <c r="J966" i="1"/>
  <c r="K966" i="1" s="1"/>
  <c r="J963" i="1"/>
  <c r="K963" i="1" s="1"/>
  <c r="J958" i="1"/>
  <c r="K958" i="1" s="1"/>
  <c r="J956" i="1"/>
  <c r="K956" i="1" s="1"/>
  <c r="J951" i="1"/>
  <c r="K951" i="1" s="1"/>
  <c r="J947" i="1"/>
  <c r="K947" i="1" s="1"/>
  <c r="J937" i="1"/>
  <c r="K937" i="1" s="1"/>
  <c r="J934" i="1"/>
  <c r="K934" i="1" s="1"/>
  <c r="J928" i="1"/>
  <c r="K928" i="1" s="1"/>
  <c r="J921" i="1"/>
  <c r="K921" i="1" s="1"/>
  <c r="J910" i="1"/>
  <c r="K910" i="1" s="1"/>
  <c r="J621" i="1"/>
  <c r="K621" i="1" s="1"/>
  <c r="J904" i="1"/>
  <c r="K904" i="1" s="1"/>
  <c r="J892" i="1"/>
  <c r="K892" i="1" s="1"/>
  <c r="J889" i="1"/>
  <c r="K889" i="1" s="1"/>
  <c r="J886" i="1"/>
  <c r="K886" i="1" s="1"/>
  <c r="J884" i="1"/>
  <c r="K884" i="1" s="1"/>
  <c r="J875" i="1"/>
  <c r="K875" i="1" s="1"/>
  <c r="J867" i="1"/>
  <c r="K867" i="1" s="1"/>
  <c r="J864" i="1"/>
  <c r="K864" i="1" s="1"/>
  <c r="J612" i="1"/>
  <c r="K612" i="1" s="1"/>
  <c r="J611" i="1"/>
  <c r="K611" i="1" s="1"/>
  <c r="J852" i="1"/>
  <c r="K852" i="1" s="1"/>
  <c r="J846" i="1"/>
  <c r="K846" i="1" s="1"/>
  <c r="J608" i="1"/>
  <c r="K608" i="1" s="1"/>
  <c r="J602" i="1"/>
  <c r="K602" i="1" s="1"/>
  <c r="J830" i="1"/>
  <c r="K830" i="1" s="1"/>
  <c r="J827" i="1"/>
  <c r="K827" i="1" s="1"/>
  <c r="J597" i="1"/>
  <c r="K597" i="1" s="1"/>
  <c r="J822" i="1"/>
  <c r="K822" i="1" s="1"/>
  <c r="J815" i="1"/>
  <c r="K815" i="1" s="1"/>
  <c r="J794" i="1"/>
  <c r="K794" i="1" s="1"/>
  <c r="J585" i="1"/>
  <c r="K585" i="1" s="1"/>
  <c r="J775" i="1"/>
  <c r="K775" i="1" s="1"/>
  <c r="J766" i="1"/>
  <c r="K766" i="1" s="1"/>
  <c r="J763" i="1"/>
  <c r="K763" i="1" s="1"/>
  <c r="J573" i="1"/>
  <c r="K573" i="1" s="1"/>
  <c r="J561" i="1"/>
  <c r="K561" i="1" s="1"/>
  <c r="J746" i="1"/>
  <c r="K746" i="1" s="1"/>
  <c r="J552" i="1"/>
  <c r="K552" i="1" s="1"/>
  <c r="J726" i="1"/>
  <c r="K726" i="1" s="1"/>
  <c r="J724" i="1"/>
  <c r="K724" i="1" s="1"/>
  <c r="J539" i="1"/>
  <c r="K539" i="1" s="1"/>
  <c r="J713" i="1"/>
  <c r="K713" i="1" s="1"/>
  <c r="J532" i="1"/>
  <c r="K532" i="1" s="1"/>
  <c r="J695" i="1"/>
  <c r="K695" i="1" s="1"/>
  <c r="J514" i="1"/>
  <c r="K514" i="1" s="1"/>
  <c r="J508" i="1"/>
  <c r="K508" i="1" s="1"/>
  <c r="J644" i="1"/>
  <c r="K644" i="1" s="1"/>
  <c r="J486" i="1"/>
  <c r="K486" i="1" s="1"/>
  <c r="J481" i="1"/>
  <c r="K481" i="1" s="1"/>
  <c r="J1024" i="1"/>
  <c r="K1024" i="1" s="1"/>
  <c r="J1010" i="1"/>
  <c r="K1010" i="1" s="1"/>
  <c r="J981" i="1"/>
  <c r="K981" i="1" s="1"/>
  <c r="J637" i="1"/>
  <c r="K637" i="1" s="1"/>
  <c r="J950" i="1"/>
  <c r="K950" i="1" s="1"/>
  <c r="J946" i="1"/>
  <c r="K946" i="1" s="1"/>
  <c r="J939" i="1"/>
  <c r="K939" i="1" s="1"/>
  <c r="J927" i="1"/>
  <c r="K927" i="1" s="1"/>
  <c r="J916" i="1"/>
  <c r="K916" i="1" s="1"/>
  <c r="J909" i="1"/>
  <c r="K909" i="1" s="1"/>
  <c r="J903" i="1"/>
  <c r="K903" i="1" s="1"/>
  <c r="J893" i="1"/>
  <c r="K893" i="1" s="1"/>
  <c r="J616" i="1"/>
  <c r="K616" i="1" s="1"/>
  <c r="J610" i="1"/>
  <c r="K610" i="1" s="1"/>
  <c r="J840" i="1"/>
  <c r="K840" i="1" s="1"/>
  <c r="J606" i="1"/>
  <c r="K606" i="1" s="1"/>
  <c r="J809" i="1"/>
  <c r="K809" i="1" s="1"/>
  <c r="J590" i="1"/>
  <c r="K590" i="1" s="1"/>
  <c r="J798" i="1"/>
  <c r="K798" i="1" s="1"/>
  <c r="J791" i="1"/>
  <c r="K791" i="1" s="1"/>
  <c r="J572" i="1"/>
  <c r="K572" i="1" s="1"/>
  <c r="J752" i="1"/>
  <c r="K752" i="1" s="1"/>
  <c r="J554" i="1"/>
  <c r="K554" i="1" s="1"/>
  <c r="J536" i="1"/>
  <c r="K536" i="1" s="1"/>
  <c r="J704" i="1"/>
  <c r="K704" i="1" s="1"/>
  <c r="J680" i="1"/>
  <c r="K680" i="1" s="1"/>
  <c r="J668" i="1"/>
  <c r="K668" i="1" s="1"/>
  <c r="J666" i="1"/>
  <c r="K666" i="1" s="1"/>
  <c r="J496" i="1"/>
  <c r="K496" i="1" s="1"/>
  <c r="J636" i="1"/>
  <c r="K636" i="1" s="1"/>
  <c r="J869" i="1"/>
  <c r="K869" i="1" s="1"/>
  <c r="J851" i="1"/>
  <c r="K851" i="1" s="1"/>
  <c r="J587" i="1"/>
  <c r="K587" i="1" s="1"/>
  <c r="J557" i="1"/>
  <c r="K557" i="1" s="1"/>
  <c r="J1020" i="1"/>
  <c r="K1020" i="1" s="1"/>
  <c r="J1012" i="1"/>
  <c r="K1012" i="1" s="1"/>
  <c r="J997" i="1"/>
  <c r="K997" i="1" s="1"/>
  <c r="J993" i="1"/>
  <c r="K993" i="1" s="1"/>
  <c r="J976" i="1"/>
  <c r="K976" i="1" s="1"/>
  <c r="J973" i="1"/>
  <c r="K973" i="1" s="1"/>
  <c r="J955" i="1"/>
  <c r="K955" i="1" s="1"/>
  <c r="J935" i="1"/>
  <c r="K935" i="1" s="1"/>
  <c r="J620" i="1"/>
  <c r="K620" i="1" s="1"/>
  <c r="J898" i="1"/>
  <c r="K898" i="1" s="1"/>
  <c r="J850" i="1"/>
  <c r="K850" i="1" s="1"/>
  <c r="J609" i="1"/>
  <c r="K609" i="1" s="1"/>
  <c r="J604" i="1"/>
  <c r="K604" i="1" s="1"/>
  <c r="J810" i="1"/>
  <c r="K810" i="1" s="1"/>
  <c r="J799" i="1"/>
  <c r="K799" i="1" s="1"/>
  <c r="J790" i="1"/>
  <c r="K790" i="1" s="1"/>
  <c r="J780" i="1"/>
  <c r="K780" i="1" s="1"/>
  <c r="J747" i="1"/>
  <c r="K747" i="1" s="1"/>
  <c r="J542" i="1"/>
  <c r="K542" i="1" s="1"/>
  <c r="J718" i="1"/>
  <c r="K718" i="1" s="1"/>
  <c r="J711" i="1"/>
  <c r="K711" i="1" s="1"/>
  <c r="J698" i="1"/>
  <c r="K698" i="1" s="1"/>
  <c r="J516" i="1"/>
  <c r="K516" i="1" s="1"/>
  <c r="J484" i="1"/>
  <c r="K484" i="1" s="1"/>
  <c r="J1004" i="1"/>
  <c r="K1004" i="1" s="1"/>
  <c r="J638" i="1"/>
  <c r="K638" i="1" s="1"/>
  <c r="J957" i="1"/>
  <c r="K957" i="1" s="1"/>
  <c r="J633" i="1"/>
  <c r="K633" i="1" s="1"/>
  <c r="J954" i="1"/>
  <c r="K954" i="1" s="1"/>
  <c r="J629" i="1"/>
  <c r="K629" i="1" s="1"/>
  <c r="J920" i="1"/>
  <c r="K920" i="1" s="1"/>
  <c r="J899" i="1"/>
  <c r="K899" i="1" s="1"/>
  <c r="J896" i="1"/>
  <c r="K896" i="1" s="1"/>
  <c r="J618" i="1"/>
  <c r="K618" i="1" s="1"/>
  <c r="J879" i="1"/>
  <c r="K879" i="1" s="1"/>
  <c r="J876" i="1"/>
  <c r="K876" i="1" s="1"/>
  <c r="J854" i="1"/>
  <c r="K854" i="1" s="1"/>
  <c r="J607" i="1"/>
  <c r="K607" i="1" s="1"/>
  <c r="J593" i="1"/>
  <c r="K593" i="1" s="1"/>
  <c r="J796" i="1"/>
  <c r="K796" i="1" s="1"/>
  <c r="J784" i="1"/>
  <c r="K784" i="1" s="1"/>
  <c r="J777" i="1"/>
  <c r="K777" i="1" s="1"/>
  <c r="J576" i="1"/>
  <c r="K576" i="1" s="1"/>
  <c r="J767" i="1"/>
  <c r="K767" i="1" s="1"/>
  <c r="J762" i="1"/>
  <c r="K762" i="1" s="1"/>
  <c r="J758" i="1"/>
  <c r="K758" i="1" s="1"/>
  <c r="J565" i="1"/>
  <c r="K565" i="1" s="1"/>
  <c r="J558" i="1"/>
  <c r="K558" i="1" s="1"/>
  <c r="J550" i="1"/>
  <c r="K550" i="1" s="1"/>
  <c r="J547" i="1"/>
  <c r="K547" i="1" s="1"/>
  <c r="J729" i="1"/>
  <c r="K729" i="1" s="1"/>
  <c r="J725" i="1"/>
  <c r="K725" i="1" s="1"/>
  <c r="J543" i="1"/>
  <c r="K543" i="1" s="1"/>
  <c r="J722" i="1"/>
  <c r="K722" i="1" s="1"/>
  <c r="J534" i="1"/>
  <c r="K534" i="1" s="1"/>
  <c r="J706" i="1"/>
  <c r="K706" i="1" s="1"/>
  <c r="J529" i="1"/>
  <c r="K529" i="1" s="1"/>
  <c r="J697" i="1"/>
  <c r="K697" i="1" s="1"/>
  <c r="J525" i="1"/>
  <c r="K525" i="1" s="1"/>
  <c r="J684" i="1"/>
  <c r="K684" i="1" s="1"/>
  <c r="J519" i="1"/>
  <c r="K519" i="1" s="1"/>
  <c r="J673" i="1"/>
  <c r="K673" i="1" s="1"/>
  <c r="J657" i="1"/>
  <c r="K657" i="1" s="1"/>
  <c r="K480" i="1"/>
  <c r="J469" i="1"/>
  <c r="K469" i="1" s="1"/>
  <c r="J464" i="1"/>
  <c r="K464" i="1" s="1"/>
  <c r="J463" i="1"/>
  <c r="K463" i="1" s="1"/>
  <c r="J548" i="1"/>
  <c r="K548" i="1" s="1"/>
  <c r="J545" i="1"/>
  <c r="K545" i="1" s="1"/>
  <c r="J723" i="1"/>
  <c r="K723" i="1" s="1"/>
  <c r="J540" i="1"/>
  <c r="K540" i="1" s="1"/>
  <c r="J710" i="1"/>
  <c r="K710" i="1" s="1"/>
  <c r="J708" i="1"/>
  <c r="K708" i="1" s="1"/>
  <c r="J693" i="1"/>
  <c r="K693" i="1" s="1"/>
  <c r="J526" i="1"/>
  <c r="K526" i="1" s="1"/>
  <c r="J683" i="1"/>
  <c r="K683" i="1" s="1"/>
  <c r="J520" i="1"/>
  <c r="K520" i="1" s="1"/>
  <c r="J675" i="1"/>
  <c r="K675" i="1" s="1"/>
  <c r="J670" i="1"/>
  <c r="K670" i="1" s="1"/>
  <c r="J669" i="1"/>
  <c r="K669" i="1" s="1"/>
  <c r="J664" i="1"/>
  <c r="K664" i="1" s="1"/>
  <c r="J661" i="1"/>
  <c r="K661" i="1" s="1"/>
  <c r="J501" i="1"/>
  <c r="K501" i="1" s="1"/>
  <c r="J499" i="1"/>
  <c r="K499" i="1" s="1"/>
  <c r="J648" i="1"/>
  <c r="K648" i="1" s="1"/>
  <c r="J647" i="1"/>
  <c r="K647" i="1" s="1"/>
  <c r="J488" i="1"/>
  <c r="K488" i="1" s="1"/>
  <c r="K478" i="1"/>
  <c r="K474" i="1"/>
  <c r="J835" i="1"/>
  <c r="K835" i="1" s="1"/>
  <c r="J816" i="1"/>
  <c r="K816" i="1" s="1"/>
  <c r="J571" i="1"/>
  <c r="K571" i="1" s="1"/>
  <c r="J743" i="1"/>
  <c r="K743" i="1" s="1"/>
  <c r="J551" i="1"/>
  <c r="K551" i="1" s="1"/>
  <c r="J530" i="1"/>
  <c r="K530" i="1" s="1"/>
  <c r="J687" i="1"/>
  <c r="K687" i="1" s="1"/>
  <c r="J682" i="1"/>
  <c r="K682" i="1" s="1"/>
  <c r="J521" i="1"/>
  <c r="K521" i="1" s="1"/>
  <c r="J663" i="1"/>
  <c r="K663" i="1" s="1"/>
  <c r="J494" i="1"/>
  <c r="K494" i="1" s="1"/>
  <c r="J991" i="1"/>
  <c r="K991" i="1" s="1"/>
  <c r="J986" i="1"/>
  <c r="K986" i="1" s="1"/>
  <c r="J979" i="1"/>
  <c r="K979" i="1" s="1"/>
  <c r="J968" i="1"/>
  <c r="K968" i="1" s="1"/>
  <c r="J949" i="1"/>
  <c r="K949" i="1" s="1"/>
  <c r="J945" i="1"/>
  <c r="K945" i="1" s="1"/>
  <c r="J941" i="1"/>
  <c r="K941" i="1" s="1"/>
  <c r="J915" i="1"/>
  <c r="K915" i="1" s="1"/>
  <c r="J912" i="1"/>
  <c r="K912" i="1" s="1"/>
  <c r="J623" i="1"/>
  <c r="K623" i="1" s="1"/>
  <c r="J871" i="1"/>
  <c r="K871" i="1" s="1"/>
  <c r="J860" i="1"/>
  <c r="K860" i="1" s="1"/>
  <c r="J600" i="1"/>
  <c r="K600" i="1" s="1"/>
  <c r="J829" i="1"/>
  <c r="K829" i="1" s="1"/>
  <c r="J820" i="1"/>
  <c r="K820" i="1" s="1"/>
  <c r="J814" i="1"/>
  <c r="K814" i="1" s="1"/>
  <c r="J804" i="1"/>
  <c r="K804" i="1" s="1"/>
  <c r="J581" i="1"/>
  <c r="K581" i="1" s="1"/>
  <c r="J575" i="1"/>
  <c r="K575" i="1" s="1"/>
  <c r="J757" i="1"/>
  <c r="K757" i="1" s="1"/>
  <c r="J755" i="1"/>
  <c r="K755" i="1" s="1"/>
  <c r="J563" i="1"/>
  <c r="K563" i="1" s="1"/>
  <c r="J744" i="1"/>
  <c r="K744" i="1" s="1"/>
  <c r="J740" i="1"/>
  <c r="K740" i="1" s="1"/>
  <c r="J715" i="1"/>
  <c r="K715" i="1" s="1"/>
  <c r="J528" i="1"/>
  <c r="K528" i="1" s="1"/>
  <c r="J681" i="1"/>
  <c r="K681" i="1" s="1"/>
  <c r="J678" i="1"/>
  <c r="K678" i="1" s="1"/>
  <c r="J506" i="1"/>
  <c r="K506" i="1" s="1"/>
  <c r="J503" i="1"/>
  <c r="K503" i="1" s="1"/>
  <c r="J495" i="1"/>
  <c r="K495" i="1" s="1"/>
  <c r="J492" i="1"/>
  <c r="K492" i="1" s="1"/>
  <c r="J642" i="1"/>
  <c r="K642" i="1" s="1"/>
  <c r="J485" i="1"/>
  <c r="K485" i="1" s="1"/>
  <c r="J473" i="1"/>
  <c r="K473" i="1" s="1"/>
  <c r="K468" i="1"/>
  <c r="J457" i="1"/>
  <c r="K457" i="1" s="1"/>
  <c r="J445" i="1"/>
  <c r="K445" i="1" s="1"/>
  <c r="J441" i="1"/>
  <c r="K441" i="1" s="1"/>
  <c r="J437" i="1"/>
  <c r="K437" i="1" s="1"/>
  <c r="J456" i="1"/>
  <c r="K456" i="1" s="1"/>
  <c r="J452" i="1"/>
  <c r="K452" i="1" s="1"/>
  <c r="J444" i="1"/>
  <c r="K444" i="1" s="1"/>
  <c r="J440" i="1"/>
  <c r="K440" i="1" s="1"/>
  <c r="J436" i="1"/>
  <c r="K436" i="1" s="1"/>
  <c r="J428" i="1"/>
  <c r="K428" i="1" s="1"/>
  <c r="J424" i="1"/>
  <c r="K424" i="1" s="1"/>
  <c r="J420" i="1"/>
  <c r="K420" i="1" s="1"/>
  <c r="J412" i="1"/>
  <c r="K412" i="1" s="1"/>
  <c r="J408" i="1"/>
  <c r="K408" i="1" s="1"/>
  <c r="J404" i="1"/>
  <c r="K404" i="1" s="1"/>
  <c r="J396" i="1"/>
  <c r="K396" i="1" s="1"/>
  <c r="J392" i="1"/>
  <c r="K392" i="1" s="1"/>
  <c r="J389" i="1"/>
  <c r="K389" i="1" s="1"/>
  <c r="J378" i="1"/>
  <c r="K378" i="1" s="1"/>
  <c r="J374" i="1"/>
  <c r="K374" i="1" s="1"/>
  <c r="J366" i="1"/>
  <c r="K366" i="1" s="1"/>
  <c r="J362" i="1"/>
  <c r="K362" i="1" s="1"/>
  <c r="J359" i="1"/>
  <c r="K359" i="1" s="1"/>
  <c r="J351" i="1"/>
  <c r="K351" i="1" s="1"/>
  <c r="J347" i="1"/>
  <c r="K347" i="1" s="1"/>
  <c r="J343" i="1"/>
  <c r="K343" i="1" s="1"/>
  <c r="J335" i="1"/>
  <c r="K335" i="1" s="1"/>
  <c r="J331" i="1"/>
  <c r="K331" i="1" s="1"/>
  <c r="J327" i="1"/>
  <c r="K327" i="1" s="1"/>
  <c r="J323" i="1"/>
  <c r="K323" i="1" s="1"/>
  <c r="J316" i="1"/>
  <c r="K316" i="1" s="1"/>
  <c r="J312" i="1"/>
  <c r="K312" i="1" s="1"/>
  <c r="J308" i="1"/>
  <c r="K308" i="1" s="1"/>
  <c r="J304" i="1"/>
  <c r="K304" i="1" s="1"/>
  <c r="J300" i="1"/>
  <c r="K300" i="1" s="1"/>
  <c r="J293" i="1"/>
  <c r="K293" i="1" s="1"/>
  <c r="J290" i="1"/>
  <c r="K290" i="1" s="1"/>
  <c r="J286" i="1"/>
  <c r="K286" i="1" s="1"/>
  <c r="J282" i="1"/>
  <c r="K282" i="1" s="1"/>
  <c r="J279" i="1"/>
  <c r="K279" i="1" s="1"/>
  <c r="J275" i="1"/>
  <c r="K275" i="1" s="1"/>
  <c r="J272" i="1"/>
  <c r="K272" i="1" s="1"/>
  <c r="J267" i="1"/>
  <c r="K267" i="1" s="1"/>
  <c r="J260" i="1"/>
  <c r="K260" i="1" s="1"/>
  <c r="J253" i="1"/>
  <c r="K253" i="1" s="1"/>
  <c r="J252" i="1"/>
  <c r="K252" i="1" s="1"/>
  <c r="J924" i="1"/>
  <c r="K924" i="1" s="1"/>
  <c r="J917" i="1"/>
  <c r="K917" i="1" s="1"/>
  <c r="J908" i="1"/>
  <c r="K908" i="1" s="1"/>
  <c r="J900" i="1"/>
  <c r="K900" i="1" s="1"/>
  <c r="J249" i="1"/>
  <c r="K249" i="1" s="1"/>
  <c r="J244" i="1"/>
  <c r="K244" i="1" s="1"/>
  <c r="J243" i="1"/>
  <c r="K243" i="1" s="1"/>
  <c r="J870" i="1"/>
  <c r="K870" i="1" s="1"/>
  <c r="J238" i="1"/>
  <c r="K238" i="1" s="1"/>
  <c r="J233" i="1"/>
  <c r="K233" i="1" s="1"/>
  <c r="J257" i="1"/>
  <c r="K257" i="1" s="1"/>
  <c r="J231" i="1"/>
  <c r="K231" i="1" s="1"/>
  <c r="J222" i="1"/>
  <c r="K222" i="1" s="1"/>
  <c r="J220" i="1"/>
  <c r="K220" i="1" s="1"/>
  <c r="J770" i="1"/>
  <c r="K770" i="1" s="1"/>
  <c r="J213" i="1"/>
  <c r="K213" i="1" s="1"/>
  <c r="J211" i="1"/>
  <c r="K211" i="1" s="1"/>
  <c r="J208" i="1"/>
  <c r="K208" i="1" s="1"/>
  <c r="J206" i="1"/>
  <c r="K206" i="1" s="1"/>
  <c r="J205" i="1"/>
  <c r="K205" i="1" s="1"/>
  <c r="J203" i="1"/>
  <c r="K203" i="1" s="1"/>
  <c r="J200" i="1"/>
  <c r="K200" i="1" s="1"/>
  <c r="J197" i="1"/>
  <c r="K197" i="1" s="1"/>
  <c r="J191" i="1"/>
  <c r="K191" i="1" s="1"/>
  <c r="J189" i="1"/>
  <c r="K189" i="1" s="1"/>
  <c r="J180" i="1"/>
  <c r="K180" i="1" s="1"/>
  <c r="J176" i="1"/>
  <c r="K176" i="1" s="1"/>
  <c r="J166" i="1"/>
  <c r="K166" i="1" s="1"/>
  <c r="J164" i="1"/>
  <c r="K164" i="1" s="1"/>
  <c r="J161" i="1"/>
  <c r="K161" i="1" s="1"/>
  <c r="J158" i="1"/>
  <c r="K158" i="1" s="1"/>
  <c r="J155" i="1"/>
  <c r="K155" i="1" s="1"/>
  <c r="J144" i="1"/>
  <c r="K144" i="1" s="1"/>
  <c r="J140" i="1"/>
  <c r="K140" i="1" s="1"/>
  <c r="J138" i="1"/>
  <c r="K138" i="1" s="1"/>
  <c r="J132" i="1"/>
  <c r="K132" i="1" s="1"/>
  <c r="J117" i="1"/>
  <c r="K117" i="1" s="1"/>
  <c r="J113" i="1"/>
  <c r="K113" i="1" s="1"/>
  <c r="J108" i="1"/>
  <c r="K108" i="1" s="1"/>
  <c r="J100" i="1"/>
  <c r="K100" i="1" s="1"/>
  <c r="J93" i="1"/>
  <c r="K93" i="1" s="1"/>
  <c r="J89" i="1"/>
  <c r="K89" i="1" s="1"/>
  <c r="J83" i="1"/>
  <c r="K83" i="1" s="1"/>
  <c r="J81" i="1"/>
  <c r="K81" i="1" s="1"/>
  <c r="J78" i="1"/>
  <c r="K78" i="1" s="1"/>
  <c r="J74" i="1"/>
  <c r="K74" i="1" s="1"/>
  <c r="K71" i="1"/>
  <c r="J68" i="1"/>
  <c r="K68" i="1" s="1"/>
  <c r="J65" i="1"/>
  <c r="K65" i="1" s="1"/>
  <c r="J61" i="1"/>
  <c r="K61" i="1" s="1"/>
  <c r="J58" i="1"/>
  <c r="K58" i="1" s="1"/>
  <c r="J54" i="1"/>
  <c r="K54" i="1" s="1"/>
  <c r="J50" i="1"/>
  <c r="K50" i="1" s="1"/>
  <c r="J46" i="1"/>
  <c r="K46" i="1" s="1"/>
  <c r="J42" i="1"/>
  <c r="K42" i="1" s="1"/>
  <c r="J38" i="1"/>
  <c r="K38" i="1" s="1"/>
  <c r="J34" i="1"/>
  <c r="K34" i="1" s="1"/>
  <c r="J30" i="1"/>
  <c r="K30" i="1" s="1"/>
  <c r="J26" i="1"/>
  <c r="K26" i="1" s="1"/>
  <c r="J22" i="1"/>
  <c r="K22" i="1" s="1"/>
  <c r="J18" i="1"/>
  <c r="K18" i="1" s="1"/>
  <c r="J14" i="1"/>
  <c r="K14" i="1" s="1"/>
  <c r="J9" i="1"/>
  <c r="K9" i="1" s="1"/>
  <c r="J5" i="1"/>
  <c r="K5" i="1" s="1"/>
  <c r="J453" i="1"/>
  <c r="K453" i="1" s="1"/>
  <c r="J459" i="1"/>
  <c r="K459" i="1" s="1"/>
  <c r="J455" i="1"/>
  <c r="K455" i="1" s="1"/>
  <c r="J451" i="1"/>
  <c r="K451" i="1" s="1"/>
  <c r="J447" i="1"/>
  <c r="K447" i="1" s="1"/>
  <c r="J443" i="1"/>
  <c r="K443" i="1" s="1"/>
  <c r="J303" i="1"/>
  <c r="K303" i="1" s="1"/>
  <c r="J283" i="1"/>
  <c r="K283" i="1" s="1"/>
  <c r="J177" i="1"/>
  <c r="K177" i="1" s="1"/>
  <c r="J134" i="1"/>
  <c r="K134" i="1" s="1"/>
  <c r="J119" i="1"/>
  <c r="K119" i="1" s="1"/>
  <c r="J103" i="1"/>
  <c r="K103" i="1" s="1"/>
  <c r="J458" i="1"/>
  <c r="K458" i="1" s="1"/>
  <c r="J454" i="1"/>
  <c r="K454" i="1" s="1"/>
  <c r="J450" i="1"/>
  <c r="K450" i="1" s="1"/>
  <c r="J446" i="1"/>
  <c r="K446" i="1" s="1"/>
  <c r="J442" i="1"/>
  <c r="K442" i="1" s="1"/>
  <c r="J438" i="1"/>
  <c r="K438" i="1" s="1"/>
  <c r="J314" i="1"/>
  <c r="K314" i="1" s="1"/>
  <c r="J291" i="1"/>
  <c r="K291" i="1" s="1"/>
  <c r="J245" i="1"/>
  <c r="K245" i="1" s="1"/>
  <c r="J192" i="1"/>
  <c r="K192" i="1" s="1"/>
  <c r="J56" i="1"/>
  <c r="K56" i="1" s="1"/>
  <c r="K24" i="1"/>
  <c r="J439" i="1"/>
  <c r="K439" i="1" s="1"/>
  <c r="J435" i="1"/>
  <c r="K435" i="1" s="1"/>
  <c r="J431" i="1"/>
  <c r="K431" i="1" s="1"/>
  <c r="J427" i="1"/>
  <c r="K427" i="1" s="1"/>
  <c r="J423" i="1"/>
  <c r="K423" i="1" s="1"/>
  <c r="J419" i="1"/>
  <c r="K419" i="1" s="1"/>
  <c r="J415" i="1"/>
  <c r="K415" i="1" s="1"/>
  <c r="J411" i="1"/>
  <c r="K411" i="1" s="1"/>
  <c r="J407" i="1"/>
  <c r="K407" i="1" s="1"/>
  <c r="J403" i="1"/>
  <c r="K403" i="1" s="1"/>
  <c r="J399" i="1"/>
  <c r="K399" i="1" s="1"/>
  <c r="J395" i="1"/>
  <c r="K395" i="1" s="1"/>
  <c r="J391" i="1"/>
  <c r="K391" i="1" s="1"/>
  <c r="J388" i="1"/>
  <c r="K388" i="1" s="1"/>
  <c r="J384" i="1"/>
  <c r="K384" i="1" s="1"/>
  <c r="J381" i="1"/>
  <c r="K381" i="1" s="1"/>
  <c r="J377" i="1"/>
  <c r="K377" i="1" s="1"/>
  <c r="J373" i="1"/>
  <c r="K373" i="1" s="1"/>
  <c r="J369" i="1"/>
  <c r="K369" i="1" s="1"/>
  <c r="J365" i="1"/>
  <c r="K365" i="1" s="1"/>
  <c r="J358" i="1"/>
  <c r="K358" i="1" s="1"/>
  <c r="J354" i="1"/>
  <c r="K354" i="1" s="1"/>
  <c r="J350" i="1"/>
  <c r="K350" i="1" s="1"/>
  <c r="J346" i="1"/>
  <c r="K346" i="1" s="1"/>
  <c r="J342" i="1"/>
  <c r="K342" i="1" s="1"/>
  <c r="J338" i="1"/>
  <c r="K338" i="1" s="1"/>
  <c r="J334" i="1"/>
  <c r="K334" i="1" s="1"/>
  <c r="J330" i="1"/>
  <c r="K330" i="1" s="1"/>
  <c r="J322" i="1"/>
  <c r="K322" i="1" s="1"/>
  <c r="J318" i="1"/>
  <c r="K318" i="1" s="1"/>
  <c r="J315" i="1"/>
  <c r="K315" i="1" s="1"/>
  <c r="J311" i="1"/>
  <c r="K311" i="1" s="1"/>
  <c r="J307" i="1"/>
  <c r="K307" i="1" s="1"/>
  <c r="J297" i="1"/>
  <c r="K297" i="1" s="1"/>
  <c r="J295" i="1"/>
  <c r="K295" i="1" s="1"/>
  <c r="J292" i="1"/>
  <c r="K292" i="1" s="1"/>
  <c r="J289" i="1"/>
  <c r="K289" i="1" s="1"/>
  <c r="J285" i="1"/>
  <c r="K285" i="1" s="1"/>
  <c r="J276" i="1"/>
  <c r="K276" i="1" s="1"/>
  <c r="J274" i="1"/>
  <c r="K274" i="1" s="1"/>
  <c r="J989" i="1"/>
  <c r="K989" i="1" s="1"/>
  <c r="J270" i="1"/>
  <c r="K270" i="1" s="1"/>
  <c r="J269" i="1"/>
  <c r="K269" i="1" s="1"/>
  <c r="J266" i="1"/>
  <c r="K266" i="1" s="1"/>
  <c r="J255" i="1"/>
  <c r="K255" i="1" s="1"/>
  <c r="J262" i="1"/>
  <c r="K262" i="1" s="1"/>
  <c r="J960" i="1"/>
  <c r="K960" i="1" s="1"/>
  <c r="J254" i="1"/>
  <c r="K254" i="1" s="1"/>
  <c r="J259" i="1"/>
  <c r="K259" i="1" s="1"/>
  <c r="J242" i="1"/>
  <c r="K242" i="1" s="1"/>
  <c r="J861" i="1"/>
  <c r="K861" i="1" s="1"/>
  <c r="J240" i="1"/>
  <c r="K240" i="1" s="1"/>
  <c r="J236" i="1"/>
  <c r="K236" i="1" s="1"/>
  <c r="J234" i="1"/>
  <c r="K234" i="1" s="1"/>
  <c r="J227" i="1"/>
  <c r="K227" i="1" s="1"/>
  <c r="J225" i="1"/>
  <c r="K225" i="1" s="1"/>
  <c r="J219" i="1"/>
  <c r="K219" i="1" s="1"/>
  <c r="J215" i="1"/>
  <c r="K215" i="1" s="1"/>
  <c r="J204" i="1"/>
  <c r="K204" i="1" s="1"/>
  <c r="J199" i="1"/>
  <c r="K199" i="1" s="1"/>
  <c r="J198" i="1"/>
  <c r="K198" i="1" s="1"/>
  <c r="J195" i="1"/>
  <c r="K195" i="1" s="1"/>
  <c r="J193" i="1"/>
  <c r="K193" i="1" s="1"/>
  <c r="J731" i="1"/>
  <c r="K731" i="1" s="1"/>
  <c r="J183" i="1"/>
  <c r="K183" i="1" s="1"/>
  <c r="J174" i="1"/>
  <c r="K174" i="1" s="1"/>
  <c r="J172" i="1"/>
  <c r="K172" i="1" s="1"/>
  <c r="J168" i="1"/>
  <c r="K168" i="1" s="1"/>
  <c r="K160" i="1"/>
  <c r="J148" i="1"/>
  <c r="K148" i="1" s="1"/>
  <c r="J142" i="1"/>
  <c r="K142" i="1" s="1"/>
  <c r="J139" i="1"/>
  <c r="K139" i="1" s="1"/>
  <c r="J137" i="1"/>
  <c r="K137" i="1" s="1"/>
  <c r="J129" i="1"/>
  <c r="K129" i="1" s="1"/>
  <c r="J126" i="1"/>
  <c r="K126" i="1" s="1"/>
  <c r="J122" i="1"/>
  <c r="K122" i="1" s="1"/>
  <c r="J121" i="1"/>
  <c r="K121" i="1" s="1"/>
  <c r="J115" i="1"/>
  <c r="K115" i="1" s="1"/>
  <c r="J112" i="1"/>
  <c r="K112" i="1" s="1"/>
  <c r="J110" i="1"/>
  <c r="K110" i="1" s="1"/>
  <c r="J107" i="1"/>
  <c r="K107" i="1" s="1"/>
  <c r="J105" i="1"/>
  <c r="K105" i="1" s="1"/>
  <c r="J98" i="1"/>
  <c r="K98" i="1" s="1"/>
  <c r="J95" i="1"/>
  <c r="K95" i="1" s="1"/>
  <c r="J90" i="1"/>
  <c r="K90" i="1" s="1"/>
  <c r="J87" i="1"/>
  <c r="K87" i="1" s="1"/>
  <c r="J85" i="1"/>
  <c r="K85" i="1" s="1"/>
  <c r="J80" i="1"/>
  <c r="K80" i="1" s="1"/>
  <c r="J77" i="1"/>
  <c r="K77" i="1" s="1"/>
  <c r="J70" i="1"/>
  <c r="K70" i="1" s="1"/>
  <c r="J64" i="1"/>
  <c r="K64" i="1" s="1"/>
  <c r="J57" i="1"/>
  <c r="K57" i="1" s="1"/>
  <c r="K53" i="1"/>
  <c r="J49" i="1"/>
  <c r="K49" i="1" s="1"/>
  <c r="J45" i="1"/>
  <c r="K45" i="1" s="1"/>
  <c r="J41" i="1"/>
  <c r="K41" i="1" s="1"/>
  <c r="J37" i="1"/>
  <c r="K37" i="1" s="1"/>
  <c r="J33" i="1"/>
  <c r="K33" i="1" s="1"/>
  <c r="J29" i="1"/>
  <c r="K29" i="1" s="1"/>
  <c r="J25" i="1"/>
  <c r="K25" i="1" s="1"/>
  <c r="J21" i="1"/>
  <c r="K21" i="1" s="1"/>
  <c r="J17" i="1"/>
  <c r="K17" i="1" s="1"/>
  <c r="J13" i="1"/>
  <c r="K13" i="1" s="1"/>
  <c r="J8" i="1"/>
  <c r="K8" i="1" s="1"/>
  <c r="K4" i="1"/>
  <c r="J434" i="1"/>
  <c r="K434" i="1" s="1"/>
  <c r="J430" i="1"/>
  <c r="K430" i="1" s="1"/>
  <c r="J426" i="1"/>
  <c r="K426" i="1" s="1"/>
  <c r="J422" i="1"/>
  <c r="K422" i="1" s="1"/>
  <c r="J418" i="1"/>
  <c r="K418" i="1" s="1"/>
  <c r="J414" i="1"/>
  <c r="K414" i="1" s="1"/>
  <c r="J410" i="1"/>
  <c r="K410" i="1" s="1"/>
  <c r="J406" i="1"/>
  <c r="K406" i="1" s="1"/>
  <c r="J402" i="1"/>
  <c r="K402" i="1" s="1"/>
  <c r="J398" i="1"/>
  <c r="K398" i="1" s="1"/>
  <c r="J394" i="1"/>
  <c r="K394" i="1" s="1"/>
  <c r="J390" i="1"/>
  <c r="K390" i="1" s="1"/>
  <c r="J387" i="1"/>
  <c r="K387" i="1" s="1"/>
  <c r="J383" i="1"/>
  <c r="K383" i="1" s="1"/>
  <c r="J380" i="1"/>
  <c r="K380" i="1" s="1"/>
  <c r="J376" i="1"/>
  <c r="K376" i="1" s="1"/>
  <c r="J372" i="1"/>
  <c r="K372" i="1" s="1"/>
  <c r="J368" i="1"/>
  <c r="K368" i="1" s="1"/>
  <c r="J364" i="1"/>
  <c r="K364" i="1" s="1"/>
  <c r="J361" i="1"/>
  <c r="K361" i="1" s="1"/>
  <c r="J357" i="1"/>
  <c r="K357" i="1" s="1"/>
  <c r="J353" i="1"/>
  <c r="K353" i="1" s="1"/>
  <c r="J349" i="1"/>
  <c r="K349" i="1" s="1"/>
  <c r="J345" i="1"/>
  <c r="K345" i="1" s="1"/>
  <c r="J341" i="1"/>
  <c r="K341" i="1" s="1"/>
  <c r="J337" i="1"/>
  <c r="K337" i="1" s="1"/>
  <c r="J333" i="1"/>
  <c r="K333" i="1" s="1"/>
  <c r="J329" i="1"/>
  <c r="K329" i="1" s="1"/>
  <c r="J325" i="1"/>
  <c r="K325" i="1" s="1"/>
  <c r="J321" i="1"/>
  <c r="K321" i="1" s="1"/>
  <c r="J317" i="1"/>
  <c r="K317" i="1" s="1"/>
  <c r="J310" i="1"/>
  <c r="K310" i="1" s="1"/>
  <c r="J306" i="1"/>
  <c r="K306" i="1" s="1"/>
  <c r="J302" i="1"/>
  <c r="K302" i="1" s="1"/>
  <c r="J299" i="1"/>
  <c r="K299" i="1" s="1"/>
  <c r="J296" i="1"/>
  <c r="K296" i="1" s="1"/>
  <c r="J294" i="1"/>
  <c r="K294" i="1" s="1"/>
  <c r="J288" i="1"/>
  <c r="K288" i="1" s="1"/>
  <c r="J287" i="1"/>
  <c r="K287" i="1" s="1"/>
  <c r="J281" i="1"/>
  <c r="K281" i="1" s="1"/>
  <c r="J277" i="1"/>
  <c r="K277" i="1" s="1"/>
  <c r="J326" i="1"/>
  <c r="K326" i="1" s="1"/>
  <c r="J268" i="1"/>
  <c r="K268" i="1" s="1"/>
  <c r="J265" i="1"/>
  <c r="K265" i="1" s="1"/>
  <c r="J264" i="1"/>
  <c r="K264" i="1" s="1"/>
  <c r="J263" i="1"/>
  <c r="K263" i="1" s="1"/>
  <c r="J251" i="1"/>
  <c r="K251" i="1" s="1"/>
  <c r="J250" i="1"/>
  <c r="K250" i="1" s="1"/>
  <c r="J248" i="1"/>
  <c r="K248" i="1" s="1"/>
  <c r="J882" i="1"/>
  <c r="K882" i="1" s="1"/>
  <c r="J237" i="1"/>
  <c r="K237" i="1" s="1"/>
  <c r="J235" i="1"/>
  <c r="K235" i="1" s="1"/>
  <c r="J232" i="1"/>
  <c r="K232" i="1" s="1"/>
  <c r="J836" i="1"/>
  <c r="K836" i="1" s="1"/>
  <c r="J229" i="1"/>
  <c r="K229" i="1" s="1"/>
  <c r="J817" i="1"/>
  <c r="K817" i="1" s="1"/>
  <c r="J223" i="1"/>
  <c r="K223" i="1" s="1"/>
  <c r="J221" i="1"/>
  <c r="K221" i="1" s="1"/>
  <c r="J218" i="1"/>
  <c r="K218" i="1" s="1"/>
  <c r="J216" i="1"/>
  <c r="K216" i="1" s="1"/>
  <c r="J759" i="1"/>
  <c r="K759" i="1" s="1"/>
  <c r="J202" i="1"/>
  <c r="K202" i="1" s="1"/>
  <c r="J196" i="1"/>
  <c r="K196" i="1" s="1"/>
  <c r="J190" i="1"/>
  <c r="K190" i="1" s="1"/>
  <c r="J187" i="1"/>
  <c r="K187" i="1" s="1"/>
  <c r="J730" i="1"/>
  <c r="K730" i="1" s="1"/>
  <c r="J186" i="1"/>
  <c r="K186" i="1" s="1"/>
  <c r="J184" i="1"/>
  <c r="K184" i="1" s="1"/>
  <c r="J178" i="1"/>
  <c r="K178" i="1" s="1"/>
  <c r="J173" i="1"/>
  <c r="K173" i="1" s="1"/>
  <c r="J170" i="1"/>
  <c r="K170" i="1" s="1"/>
  <c r="J167" i="1"/>
  <c r="K167" i="1" s="1"/>
  <c r="J163" i="1"/>
  <c r="K163" i="1" s="1"/>
  <c r="J159" i="1"/>
  <c r="K159" i="1" s="1"/>
  <c r="J157" i="1"/>
  <c r="K157" i="1" s="1"/>
  <c r="J154" i="1"/>
  <c r="K154" i="1" s="1"/>
  <c r="K153" i="1"/>
  <c r="J152" i="1"/>
  <c r="K152" i="1" s="1"/>
  <c r="J150" i="1"/>
  <c r="K150" i="1" s="1"/>
  <c r="J147" i="1"/>
  <c r="K147" i="1" s="1"/>
  <c r="J143" i="1"/>
  <c r="K143" i="1" s="1"/>
  <c r="J141" i="1"/>
  <c r="K141" i="1" s="1"/>
  <c r="J136" i="1"/>
  <c r="K136" i="1" s="1"/>
  <c r="J135" i="1"/>
  <c r="K135" i="1" s="1"/>
  <c r="J133" i="1"/>
  <c r="K133" i="1" s="1"/>
  <c r="J131" i="1"/>
  <c r="K131" i="1" s="1"/>
  <c r="J128" i="1"/>
  <c r="K128" i="1" s="1"/>
  <c r="J125" i="1"/>
  <c r="K125" i="1" s="1"/>
  <c r="J124" i="1"/>
  <c r="K124" i="1" s="1"/>
  <c r="J120" i="1"/>
  <c r="K120" i="1" s="1"/>
  <c r="J118" i="1"/>
  <c r="K118" i="1" s="1"/>
  <c r="J106" i="1"/>
  <c r="K106" i="1" s="1"/>
  <c r="J104" i="1"/>
  <c r="K104" i="1" s="1"/>
  <c r="J102" i="1"/>
  <c r="K102" i="1" s="1"/>
  <c r="J97" i="1"/>
  <c r="K97" i="1" s="1"/>
  <c r="J92" i="1"/>
  <c r="K92" i="1" s="1"/>
  <c r="J84" i="1"/>
  <c r="K84" i="1" s="1"/>
  <c r="J76" i="1"/>
  <c r="K76" i="1" s="1"/>
  <c r="J73" i="1"/>
  <c r="K73" i="1" s="1"/>
  <c r="J69" i="1"/>
  <c r="K69" i="1" s="1"/>
  <c r="J67" i="1"/>
  <c r="K67" i="1" s="1"/>
  <c r="J63" i="1"/>
  <c r="K63" i="1" s="1"/>
  <c r="J60" i="1"/>
  <c r="K60" i="1" s="1"/>
  <c r="J52" i="1"/>
  <c r="K52" i="1" s="1"/>
  <c r="J48" i="1"/>
  <c r="K48" i="1" s="1"/>
  <c r="J44" i="1"/>
  <c r="K44" i="1" s="1"/>
  <c r="J40" i="1"/>
  <c r="K40" i="1" s="1"/>
  <c r="J35" i="1"/>
  <c r="K35" i="1" s="1"/>
  <c r="J32" i="1"/>
  <c r="K32" i="1" s="1"/>
  <c r="J28" i="1"/>
  <c r="K28" i="1" s="1"/>
  <c r="J20" i="1"/>
  <c r="K20" i="1" s="1"/>
  <c r="J16" i="1"/>
  <c r="K16" i="1" s="1"/>
  <c r="J12" i="1"/>
  <c r="K12" i="1" s="1"/>
  <c r="J7" i="1"/>
  <c r="K7" i="1" s="1"/>
  <c r="K3" i="1"/>
  <c r="J433" i="1"/>
  <c r="K433" i="1" s="1"/>
  <c r="J429" i="1"/>
  <c r="K429" i="1" s="1"/>
  <c r="J425" i="1"/>
  <c r="K425" i="1" s="1"/>
  <c r="J421" i="1"/>
  <c r="K421" i="1" s="1"/>
  <c r="J417" i="1"/>
  <c r="K417" i="1" s="1"/>
  <c r="J413" i="1"/>
  <c r="K413" i="1" s="1"/>
  <c r="J409" i="1"/>
  <c r="K409" i="1" s="1"/>
  <c r="J405" i="1"/>
  <c r="K405" i="1" s="1"/>
  <c r="J401" i="1"/>
  <c r="K401" i="1" s="1"/>
  <c r="J397" i="1"/>
  <c r="K397" i="1" s="1"/>
  <c r="J393" i="1"/>
  <c r="K393" i="1" s="1"/>
  <c r="J386" i="1"/>
  <c r="K386" i="1" s="1"/>
  <c r="J382" i="1"/>
  <c r="K382" i="1" s="1"/>
  <c r="J379" i="1"/>
  <c r="K379" i="1" s="1"/>
  <c r="J375" i="1"/>
  <c r="K375" i="1" s="1"/>
  <c r="J371" i="1"/>
  <c r="K371" i="1" s="1"/>
  <c r="J367" i="1"/>
  <c r="K367" i="1" s="1"/>
  <c r="J363" i="1"/>
  <c r="K363" i="1" s="1"/>
  <c r="J360" i="1"/>
  <c r="K360" i="1" s="1"/>
  <c r="J356" i="1"/>
  <c r="K356" i="1" s="1"/>
  <c r="J352" i="1"/>
  <c r="K352" i="1" s="1"/>
  <c r="J348" i="1"/>
  <c r="K348" i="1" s="1"/>
  <c r="J344" i="1"/>
  <c r="K344" i="1" s="1"/>
  <c r="J340" i="1"/>
  <c r="K340" i="1" s="1"/>
  <c r="J336" i="1"/>
  <c r="K336" i="1" s="1"/>
  <c r="J332" i="1"/>
  <c r="K332" i="1" s="1"/>
  <c r="J328" i="1"/>
  <c r="K328" i="1" s="1"/>
  <c r="J320" i="1"/>
  <c r="K320" i="1" s="1"/>
  <c r="J313" i="1"/>
  <c r="K313" i="1" s="1"/>
  <c r="J309" i="1"/>
  <c r="K309" i="1" s="1"/>
  <c r="J305" i="1"/>
  <c r="K305" i="1" s="1"/>
  <c r="J301" i="1"/>
  <c r="K301" i="1" s="1"/>
  <c r="J284" i="1"/>
  <c r="K284" i="1" s="1"/>
  <c r="J280" i="1"/>
  <c r="K280" i="1" s="1"/>
  <c r="J278" i="1"/>
  <c r="K278" i="1" s="1"/>
  <c r="J273" i="1"/>
  <c r="K273" i="1" s="1"/>
  <c r="J271" i="1"/>
  <c r="K271" i="1" s="1"/>
  <c r="J261" i="1"/>
  <c r="K261" i="1" s="1"/>
  <c r="J930" i="1"/>
  <c r="K930" i="1" s="1"/>
  <c r="J247" i="1"/>
  <c r="K247" i="1" s="1"/>
  <c r="J246" i="1"/>
  <c r="K246" i="1" s="1"/>
  <c r="J241" i="1"/>
  <c r="K241" i="1" s="1"/>
  <c r="J239" i="1"/>
  <c r="K239" i="1" s="1"/>
  <c r="J258" i="1"/>
  <c r="K258" i="1" s="1"/>
  <c r="J230" i="1"/>
  <c r="K230" i="1" s="1"/>
  <c r="J228" i="1"/>
  <c r="K228" i="1" s="1"/>
  <c r="J828" i="1"/>
  <c r="K828" i="1" s="1"/>
  <c r="J226" i="1"/>
  <c r="K226" i="1" s="1"/>
  <c r="J224" i="1"/>
  <c r="K224" i="1" s="1"/>
  <c r="J217" i="1"/>
  <c r="K217" i="1" s="1"/>
  <c r="J214" i="1"/>
  <c r="K214" i="1" s="1"/>
  <c r="J212" i="1"/>
  <c r="K212" i="1" s="1"/>
  <c r="J210" i="1"/>
  <c r="K210" i="1" s="1"/>
  <c r="J207" i="1"/>
  <c r="K207" i="1" s="1"/>
  <c r="J201" i="1"/>
  <c r="K201" i="1" s="1"/>
  <c r="J194" i="1"/>
  <c r="K194" i="1" s="1"/>
  <c r="J188" i="1"/>
  <c r="K188" i="1" s="1"/>
  <c r="J185" i="1"/>
  <c r="K185" i="1" s="1"/>
  <c r="J182" i="1"/>
  <c r="K182" i="1" s="1"/>
  <c r="J181" i="1"/>
  <c r="K181" i="1" s="1"/>
  <c r="J179" i="1"/>
  <c r="K179" i="1" s="1"/>
  <c r="J175" i="1"/>
  <c r="K175" i="1" s="1"/>
  <c r="J171" i="1"/>
  <c r="K171" i="1" s="1"/>
  <c r="J169" i="1"/>
  <c r="K169" i="1" s="1"/>
  <c r="J165" i="1"/>
  <c r="K165" i="1" s="1"/>
  <c r="J162" i="1"/>
  <c r="K162" i="1" s="1"/>
  <c r="J156" i="1"/>
  <c r="K156" i="1" s="1"/>
  <c r="J151" i="1"/>
  <c r="K151" i="1" s="1"/>
  <c r="J146" i="1"/>
  <c r="K146" i="1" s="1"/>
  <c r="J145" i="1"/>
  <c r="K145" i="1" s="1"/>
  <c r="J130" i="1"/>
  <c r="K130" i="1" s="1"/>
  <c r="J127" i="1"/>
  <c r="K127" i="1" s="1"/>
  <c r="J123" i="1"/>
  <c r="K123" i="1" s="1"/>
  <c r="K491" i="1"/>
  <c r="J116" i="1"/>
  <c r="K116" i="1" s="1"/>
  <c r="J114" i="1"/>
  <c r="K114" i="1" s="1"/>
  <c r="J111" i="1"/>
  <c r="K111" i="1" s="1"/>
  <c r="J109" i="1"/>
  <c r="K109" i="1" s="1"/>
  <c r="J101" i="1"/>
  <c r="K101" i="1" s="1"/>
  <c r="J99" i="1"/>
  <c r="K99" i="1" s="1"/>
  <c r="J96" i="1"/>
  <c r="K96" i="1" s="1"/>
  <c r="J94" i="1"/>
  <c r="K94" i="1" s="1"/>
  <c r="J91" i="1"/>
  <c r="K91" i="1" s="1"/>
  <c r="J88" i="1"/>
  <c r="K88" i="1" s="1"/>
  <c r="J82" i="1"/>
  <c r="K82" i="1" s="1"/>
  <c r="J79" i="1"/>
  <c r="K79" i="1" s="1"/>
  <c r="J75" i="1"/>
  <c r="K75" i="1" s="1"/>
  <c r="J72" i="1"/>
  <c r="K72" i="1" s="1"/>
  <c r="J66" i="1"/>
  <c r="K66" i="1" s="1"/>
  <c r="J62" i="1"/>
  <c r="K62" i="1" s="1"/>
  <c r="J59" i="1"/>
  <c r="K59" i="1" s="1"/>
  <c r="K55" i="1"/>
  <c r="K51" i="1"/>
  <c r="J47" i="1"/>
  <c r="K47" i="1" s="1"/>
  <c r="J43" i="1"/>
  <c r="K43" i="1" s="1"/>
  <c r="J39" i="1"/>
  <c r="K39" i="1" s="1"/>
  <c r="J36" i="1"/>
  <c r="K36" i="1" s="1"/>
  <c r="J31" i="1"/>
  <c r="K31" i="1" s="1"/>
  <c r="J27" i="1"/>
  <c r="K27" i="1" s="1"/>
  <c r="J23" i="1"/>
  <c r="K23" i="1" s="1"/>
  <c r="J19" i="1"/>
  <c r="K19" i="1" s="1"/>
  <c r="K15" i="1"/>
  <c r="J11" i="1"/>
  <c r="K11" i="1" s="1"/>
  <c r="J6" i="1"/>
  <c r="K6" i="1" s="1"/>
  <c r="K1246" i="1"/>
  <c r="K1138" i="1"/>
  <c r="K1130" i="1"/>
  <c r="K1098" i="1"/>
  <c r="K1148" i="1"/>
  <c r="K1222" i="1"/>
  <c r="K1252" i="1"/>
  <c r="K1200" i="1"/>
  <c r="K1192" i="1"/>
  <c r="K1188" i="1"/>
  <c r="K1184" i="1"/>
  <c r="K1164" i="1"/>
  <c r="K1156" i="1"/>
  <c r="K1152" i="1"/>
  <c r="K1106" i="1"/>
  <c r="K1153" i="1"/>
  <c r="K1141" i="1"/>
  <c r="K1137" i="1"/>
  <c r="K1133" i="1"/>
  <c r="K1129" i="1"/>
  <c r="K1117" i="1"/>
  <c r="K1097" i="1"/>
  <c r="K1085" i="1"/>
  <c r="K1083" i="1"/>
  <c r="K1081" i="1"/>
  <c r="K1079" i="1"/>
  <c r="K1071" i="1"/>
  <c r="K1065" i="1"/>
  <c r="K1121" i="1"/>
  <c r="K1113" i="1"/>
  <c r="K1105" i="1"/>
  <c r="K1101" i="1"/>
  <c r="K1087" i="1"/>
  <c r="K1157" i="1"/>
  <c r="K1109" i="1"/>
  <c r="K1093" i="1"/>
  <c r="K1069" i="1"/>
  <c r="K1067" i="1"/>
  <c r="K1504" i="1"/>
  <c r="K1494" i="1"/>
  <c r="K1651" i="1"/>
  <c r="K1488" i="1"/>
  <c r="K1484" i="1"/>
  <c r="K1647" i="1"/>
  <c r="K1644" i="1"/>
  <c r="K1481" i="1"/>
  <c r="K1641" i="1"/>
  <c r="K1474" i="1"/>
  <c r="K1632" i="1"/>
  <c r="K1467" i="1"/>
  <c r="K1464" i="1"/>
  <c r="K1546" i="1"/>
  <c r="K1615" i="1"/>
  <c r="K1613" i="1"/>
  <c r="K1461" i="1"/>
  <c r="K1459" i="1"/>
  <c r="K1607" i="1"/>
  <c r="K1600" i="1"/>
  <c r="K1456" i="1"/>
  <c r="K1597" i="1"/>
  <c r="K1595" i="1"/>
  <c r="K1453" i="1"/>
  <c r="K1452" i="1"/>
  <c r="K1667" i="1"/>
  <c r="K1449" i="1"/>
  <c r="K1533" i="1"/>
  <c r="K1442" i="1"/>
  <c r="K1580" i="1"/>
  <c r="K1437" i="1"/>
  <c r="K1513" i="1"/>
  <c r="K1433" i="1"/>
  <c r="K1573" i="1"/>
  <c r="K1430" i="1"/>
  <c r="K1525" i="1"/>
  <c r="K1565" i="1"/>
  <c r="K1563" i="1"/>
  <c r="K1421" i="1"/>
  <c r="K1511" i="1"/>
  <c r="K1416" i="1"/>
  <c r="K1414" i="1"/>
  <c r="K1662" i="1"/>
  <c r="K1400" i="1"/>
  <c r="K1397" i="1"/>
  <c r="K1393" i="1"/>
  <c r="K1386" i="1"/>
  <c r="K1379" i="1"/>
  <c r="K1375" i="1"/>
  <c r="K1373" i="1"/>
  <c r="K1364" i="1"/>
  <c r="K1356" i="1"/>
  <c r="K1353" i="1"/>
  <c r="K1348" i="1"/>
  <c r="K1340" i="1"/>
  <c r="K1338" i="1"/>
  <c r="K1330" i="1"/>
  <c r="K1326" i="1"/>
  <c r="K1315" i="1"/>
  <c r="K1309" i="1"/>
  <c r="K1306" i="1"/>
  <c r="K1303" i="1"/>
  <c r="K1293" i="1"/>
  <c r="K1291" i="1"/>
  <c r="K1286" i="1"/>
  <c r="K1269" i="1"/>
  <c r="K1267" i="1"/>
  <c r="K1550" i="1"/>
  <c r="K1487" i="1"/>
  <c r="K1639" i="1"/>
  <c r="K1631" i="1"/>
  <c r="K1621" i="1"/>
  <c r="K1537" i="1"/>
  <c r="K1536" i="1"/>
  <c r="K1448" i="1"/>
  <c r="K1532" i="1"/>
  <c r="K1530" i="1"/>
  <c r="K1529" i="1"/>
  <c r="K1567" i="1"/>
  <c r="K1425" i="1"/>
  <c r="K1523" i="1"/>
  <c r="K1418" i="1"/>
  <c r="K1415" i="1"/>
  <c r="K1314" i="1"/>
</calcChain>
</file>

<file path=xl/sharedStrings.xml><?xml version="1.0" encoding="utf-8"?>
<sst xmlns="http://schemas.openxmlformats.org/spreadsheetml/2006/main" count="24854" uniqueCount="363">
  <si>
    <t>Species Name</t>
  </si>
  <si>
    <t>Sex</t>
  </si>
  <si>
    <t>Size</t>
  </si>
  <si>
    <t>chela</t>
  </si>
  <si>
    <t>Shell Cond</t>
  </si>
  <si>
    <t>Egg Color</t>
  </si>
  <si>
    <t>Egg Cond</t>
  </si>
  <si>
    <t>Clutch</t>
  </si>
  <si>
    <t>Random</t>
  </si>
  <si>
    <t>Collection Comments</t>
  </si>
  <si>
    <t>ANOM ID</t>
  </si>
  <si>
    <t>PCR result</t>
  </si>
  <si>
    <t>Year</t>
  </si>
  <si>
    <t>Specific Location</t>
  </si>
  <si>
    <t>General Location</t>
  </si>
  <si>
    <t>Collected By</t>
  </si>
  <si>
    <t>Reference NO</t>
  </si>
  <si>
    <t>DNA Plate No</t>
  </si>
  <si>
    <t>DNA Well No</t>
  </si>
  <si>
    <t>Host Tissue</t>
  </si>
  <si>
    <t>Preservative</t>
  </si>
  <si>
    <t>Sample Status</t>
  </si>
  <si>
    <t>C_V_H</t>
  </si>
  <si>
    <t>CRUISE</t>
  </si>
  <si>
    <t>START TIME</t>
  </si>
  <si>
    <t>STRATUM</t>
  </si>
  <si>
    <t>START LATITUDE</t>
  </si>
  <si>
    <t>START LONGITUDE</t>
  </si>
  <si>
    <t>STATIONID</t>
  </si>
  <si>
    <t>GEAR DEPTH</t>
  </si>
  <si>
    <t>BOTTOM DEPTH</t>
  </si>
  <si>
    <t>SURFACE TEMP</t>
  </si>
  <si>
    <t>Bottom Temp</t>
  </si>
  <si>
    <t>Chionoecetes opilio</t>
  </si>
  <si>
    <t>Haul</t>
  </si>
  <si>
    <t>Vessel</t>
  </si>
  <si>
    <t>A10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</si>
  <si>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</si>
  <si>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</si>
  <si>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</si>
  <si>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</si>
  <si>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</si>
  <si>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</si>
  <si>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</si>
  <si>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</si>
  <si>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</si>
  <si>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</si>
  <si>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</si>
  <si>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</si>
  <si>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</si>
  <si>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</si>
  <si>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</si>
  <si>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</si>
  <si>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</si>
  <si>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</si>
  <si>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</si>
  <si>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</si>
  <si>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</si>
  <si>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no chelae</t>
  </si>
  <si>
    <t>Data Entered</t>
  </si>
  <si>
    <t>QAQC</t>
  </si>
  <si>
    <t>Pam</t>
  </si>
  <si>
    <t>PCR Results Entered</t>
  </si>
  <si>
    <t>Chionoecetes bairdi</t>
  </si>
  <si>
    <t>F-2 has 2 samples. 21 crabs sampled for haul 172 due to double sample on F-2</t>
  </si>
  <si>
    <t>0.1 ml blood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</si>
  <si>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</si>
  <si>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</si>
  <si>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</si>
  <si>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</si>
  <si>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</si>
  <si>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</si>
  <si>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</si>
  <si>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</si>
  <si>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</si>
  <si>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</si>
  <si>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</si>
  <si>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</si>
  <si>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</si>
  <si>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</si>
  <si>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</si>
  <si>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</si>
  <si>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</si>
  <si>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</si>
  <si>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</si>
  <si>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</si>
  <si>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</si>
  <si>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</si>
  <si>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</si>
  <si>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</si>
  <si>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</si>
  <si>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</si>
  <si>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</si>
  <si>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</si>
  <si>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</si>
  <si>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</si>
  <si>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</si>
  <si>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</si>
  <si>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</si>
  <si>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</si>
  <si>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</si>
  <si>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</si>
  <si>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</si>
  <si>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</si>
  <si>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</si>
  <si>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</si>
  <si>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</si>
  <si>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</si>
  <si>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</si>
  <si>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</si>
  <si>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</si>
  <si>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</si>
  <si>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</si>
  <si>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</si>
  <si>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</si>
  <si>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</si>
  <si>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</si>
  <si>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</si>
  <si>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</si>
  <si>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</si>
  <si>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</si>
  <si>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</si>
  <si>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</si>
  <si>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</si>
  <si>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</si>
  <si>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</si>
  <si>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</si>
  <si>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</si>
  <si>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</si>
  <si>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</si>
  <si>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</si>
  <si>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</si>
  <si>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</si>
  <si>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</si>
  <si>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</si>
  <si>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measured left chela</t>
  </si>
  <si>
    <t>2019_94_107: 5 BCS+ imm bairdi tossed before blood sampling.</t>
  </si>
  <si>
    <t>Available</t>
  </si>
  <si>
    <t>BS</t>
  </si>
  <si>
    <t>SAP</t>
  </si>
  <si>
    <t>Blood</t>
  </si>
  <si>
    <t>EtOH 100%</t>
  </si>
  <si>
    <t>problem samples marked in red</t>
  </si>
  <si>
    <t>NBS</t>
  </si>
  <si>
    <t>left chela</t>
  </si>
  <si>
    <t>1 claw</t>
  </si>
  <si>
    <t>realized too small after sample taken</t>
  </si>
  <si>
    <t>Has C10 &amp; D10 blood</t>
  </si>
  <si>
    <t>SPNO</t>
  </si>
  <si>
    <t>ln CW</t>
  </si>
  <si>
    <t>measured ln (ChHt)</t>
  </si>
  <si>
    <t>new cut line LN(Ch)</t>
  </si>
  <si>
    <t>new cut line mat</t>
  </si>
  <si>
    <t>new cut line 1</t>
  </si>
  <si>
    <t>mat</t>
  </si>
  <si>
    <t>imm</t>
  </si>
  <si>
    <t>station info from Jon</t>
  </si>
  <si>
    <t>F-06</t>
  </si>
  <si>
    <t>D-06</t>
  </si>
  <si>
    <t>D-05</t>
  </si>
  <si>
    <t>GF2019</t>
  </si>
  <si>
    <t>IH2120</t>
  </si>
  <si>
    <t>I-22</t>
  </si>
  <si>
    <t>JI2221</t>
  </si>
  <si>
    <t>I-21</t>
  </si>
  <si>
    <t>JI2120</t>
  </si>
  <si>
    <t>K-22</t>
  </si>
  <si>
    <t>K-23</t>
  </si>
  <si>
    <t>J-23</t>
  </si>
  <si>
    <t>I-23</t>
  </si>
  <si>
    <t>G-23</t>
  </si>
  <si>
    <t>F-23</t>
  </si>
  <si>
    <t>K-27</t>
  </si>
  <si>
    <t>L-27</t>
  </si>
  <si>
    <t>O-26</t>
  </si>
  <si>
    <t>Q-26</t>
  </si>
  <si>
    <t>P-26</t>
  </si>
  <si>
    <t>P-24</t>
  </si>
  <si>
    <t>R-25</t>
  </si>
  <si>
    <t>R-26</t>
  </si>
  <si>
    <t>O-28</t>
  </si>
  <si>
    <t>M-30</t>
  </si>
  <si>
    <t>L-30</t>
  </si>
  <si>
    <t>L-31</t>
  </si>
  <si>
    <t>M-31</t>
  </si>
  <si>
    <t>O-31</t>
  </si>
  <si>
    <t>U-29</t>
  </si>
  <si>
    <t>T-30</t>
  </si>
  <si>
    <t>T-29</t>
  </si>
  <si>
    <t>T-28</t>
  </si>
  <si>
    <t>U-28</t>
  </si>
  <si>
    <t>U-27</t>
  </si>
  <si>
    <t>V-27</t>
  </si>
  <si>
    <t>V-28</t>
  </si>
  <si>
    <t>F-09</t>
  </si>
  <si>
    <t>D-08</t>
  </si>
  <si>
    <t>E-08</t>
  </si>
  <si>
    <t>F-08</t>
  </si>
  <si>
    <t>F-05</t>
  </si>
  <si>
    <t>E-01</t>
  </si>
  <si>
    <t>E-18</t>
  </si>
  <si>
    <t>F-18</t>
  </si>
  <si>
    <t>G-01</t>
  </si>
  <si>
    <t>G-18</t>
  </si>
  <si>
    <t>H-18</t>
  </si>
  <si>
    <t>H-01</t>
  </si>
  <si>
    <t>H-19</t>
  </si>
  <si>
    <t>HG1918</t>
  </si>
  <si>
    <t>G-19</t>
  </si>
  <si>
    <t>GF1918</t>
  </si>
  <si>
    <t>F-19</t>
  </si>
  <si>
    <t>E-19</t>
  </si>
  <si>
    <t>E-20</t>
  </si>
  <si>
    <t>E-22</t>
  </si>
  <si>
    <t>F-22</t>
  </si>
  <si>
    <t>F-21</t>
  </si>
  <si>
    <t>Q-20</t>
  </si>
  <si>
    <t>Q-21</t>
  </si>
  <si>
    <t>PO2423</t>
  </si>
  <si>
    <t>P-23</t>
  </si>
  <si>
    <t>Q-23</t>
  </si>
  <si>
    <t>Q-22</t>
  </si>
  <si>
    <t>R-22</t>
  </si>
  <si>
    <t>S-22</t>
  </si>
  <si>
    <t>R-23</t>
  </si>
  <si>
    <t>S-24</t>
  </si>
  <si>
    <t>S-25</t>
  </si>
  <si>
    <t>O-27</t>
  </si>
  <si>
    <t>M-28</t>
  </si>
  <si>
    <t>L-28</t>
  </si>
  <si>
    <t>L-29</t>
  </si>
  <si>
    <t>M-29</t>
  </si>
  <si>
    <t>S-26</t>
  </si>
  <si>
    <t>T-27</t>
  </si>
  <si>
    <t>V-26</t>
  </si>
  <si>
    <t>OLD solved ChHt</t>
  </si>
  <si>
    <t>Still need to look at strange points on graphs</t>
  </si>
  <si>
    <t xml:space="preserve"> </t>
  </si>
  <si>
    <t>IndexSite3</t>
  </si>
  <si>
    <t>IndexSite8</t>
  </si>
  <si>
    <t>IndexSite9</t>
  </si>
  <si>
    <t>IndexSite2</t>
  </si>
  <si>
    <t>IndexSite6</t>
  </si>
  <si>
    <t>IndexSite1</t>
  </si>
  <si>
    <t>IndexSite5</t>
  </si>
  <si>
    <t>IndexSite4</t>
  </si>
  <si>
    <t>IndexSite8 extra</t>
  </si>
  <si>
    <t>not in Index Station</t>
  </si>
  <si>
    <t>Row Labels</t>
  </si>
  <si>
    <t>(blank)</t>
  </si>
  <si>
    <t>Grand Total</t>
  </si>
  <si>
    <t>Count of STATIONID</t>
  </si>
  <si>
    <t>EE-19</t>
  </si>
  <si>
    <t>EE-18</t>
  </si>
  <si>
    <t>CC-19</t>
  </si>
  <si>
    <t>DD-18</t>
  </si>
  <si>
    <t>DD-19</t>
  </si>
  <si>
    <t>DD-20</t>
  </si>
  <si>
    <t>CC-20</t>
  </si>
  <si>
    <t>BB-20</t>
  </si>
  <si>
    <t>BB-21</t>
  </si>
  <si>
    <t>BB-22</t>
  </si>
  <si>
    <t>Size bin</t>
  </si>
  <si>
    <t>20-29.99</t>
  </si>
  <si>
    <t>30-39.99</t>
  </si>
  <si>
    <t>40-49.99</t>
  </si>
  <si>
    <t>50-50.99</t>
  </si>
  <si>
    <t>60-60.99</t>
  </si>
  <si>
    <t>70-70.99</t>
  </si>
  <si>
    <t>80-80.99</t>
  </si>
  <si>
    <t>90-90.99</t>
  </si>
  <si>
    <t>30-30.99</t>
  </si>
  <si>
    <t>40-40.99</t>
  </si>
  <si>
    <t>80-90.99</t>
  </si>
  <si>
    <t>Count of Size bin</t>
  </si>
  <si>
    <t>201901_162_146</t>
  </si>
  <si>
    <t>201901_94_179</t>
  </si>
  <si>
    <t>201901_94_111</t>
  </si>
  <si>
    <t>201901_94_107</t>
  </si>
  <si>
    <t>201901_162_60</t>
  </si>
  <si>
    <t>201901_94_66</t>
  </si>
  <si>
    <t>201901_162_57</t>
  </si>
  <si>
    <t>201901_162_59</t>
  </si>
  <si>
    <t>201901_94_109</t>
  </si>
  <si>
    <t>201901_162_172</t>
  </si>
  <si>
    <t>201901_94_112</t>
  </si>
  <si>
    <t>201901_162_147</t>
  </si>
  <si>
    <t>201901_162_173</t>
  </si>
  <si>
    <t>201901_94_34</t>
  </si>
  <si>
    <t>201901_162_107</t>
  </si>
  <si>
    <t>201901_94_180</t>
  </si>
  <si>
    <t>201901_94_105</t>
  </si>
  <si>
    <t>201901_94_178</t>
  </si>
  <si>
    <t>201901_162_176</t>
  </si>
  <si>
    <t>201901_94_37</t>
  </si>
  <si>
    <t>201901_94_36</t>
  </si>
  <si>
    <t>201901_94_31</t>
  </si>
  <si>
    <t>201901_94_181</t>
  </si>
  <si>
    <t>201901_94_113</t>
  </si>
  <si>
    <t>201901_162_138</t>
  </si>
  <si>
    <t>201901_94_108</t>
  </si>
  <si>
    <t>201901_162_178</t>
  </si>
  <si>
    <t>201901_94_103</t>
  </si>
  <si>
    <t>201901_162_137</t>
  </si>
  <si>
    <t>201901_94_104</t>
  </si>
  <si>
    <t>201901_94_83</t>
  </si>
  <si>
    <t>201901_94_80</t>
  </si>
  <si>
    <t>201901_94_86</t>
  </si>
  <si>
    <t>201901_94_85</t>
  </si>
  <si>
    <t>201901_94_84</t>
  </si>
  <si>
    <t>201901_94_79</t>
  </si>
  <si>
    <t>201901_94_106</t>
  </si>
  <si>
    <t>201901_94_81</t>
  </si>
  <si>
    <t>201901_94_133</t>
  </si>
  <si>
    <t>201901_94_167</t>
  </si>
  <si>
    <t>201901_94_166</t>
  </si>
  <si>
    <t>201901_94_164</t>
  </si>
  <si>
    <t>201901_94_169</t>
  </si>
  <si>
    <t>201901_94_163</t>
  </si>
  <si>
    <t>201901_162_189</t>
  </si>
  <si>
    <t>201901_94_165</t>
  </si>
  <si>
    <t>201901_162_133</t>
  </si>
  <si>
    <t>201901_162_191</t>
  </si>
  <si>
    <t>201901_94_132</t>
  </si>
  <si>
    <t>201901_94_205</t>
  </si>
  <si>
    <t>201901_94_159</t>
  </si>
  <si>
    <t>201901_162_192</t>
  </si>
  <si>
    <t>201901_162_193</t>
  </si>
  <si>
    <t>201901_162_161</t>
  </si>
  <si>
    <t>201901_162_194</t>
  </si>
  <si>
    <t>201901_162_117</t>
  </si>
  <si>
    <t>201901_162_190</t>
  </si>
  <si>
    <t>201901_162_120</t>
  </si>
  <si>
    <t>201901_162_114</t>
  </si>
  <si>
    <t>201901_162_134</t>
  </si>
  <si>
    <t>201901_162_135</t>
  </si>
  <si>
    <t>201901_162_181</t>
  </si>
  <si>
    <t>201901_94_200</t>
  </si>
  <si>
    <t>201901_162_124</t>
  </si>
  <si>
    <t>201901_162_155</t>
  </si>
  <si>
    <t>201901_162_182</t>
  </si>
  <si>
    <t>201901_162_119</t>
  </si>
  <si>
    <t>201901_162_118</t>
  </si>
  <si>
    <t>201901_162_157</t>
  </si>
  <si>
    <t>201901_162_152</t>
  </si>
  <si>
    <t>201901_94_175</t>
  </si>
  <si>
    <t>201901_162_170</t>
  </si>
  <si>
    <t>201901_162_167</t>
  </si>
  <si>
    <t>201901_162_174</t>
  </si>
  <si>
    <t>201902_162_34</t>
  </si>
  <si>
    <t>201902_162_31</t>
  </si>
  <si>
    <t>201902_162_36</t>
  </si>
  <si>
    <t>201902_162_33</t>
  </si>
  <si>
    <t>201902_162_19</t>
  </si>
  <si>
    <t>201902_162_38</t>
  </si>
  <si>
    <t>201902_162_20</t>
  </si>
  <si>
    <t>201902_162_35</t>
  </si>
  <si>
    <t>201902_162_40</t>
  </si>
  <si>
    <t>201902_162_41</t>
  </si>
  <si>
    <t>201901_94_198</t>
  </si>
  <si>
    <t>201901_162_166</t>
  </si>
  <si>
    <t>201901_94_171</t>
  </si>
  <si>
    <t>201901_94_172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</si>
</sst>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0" fontId="0" fillId="2" borderId="0" xfId="0" applyFill="1" applyAlignment="1">
      <alignment wrapText="1"/>
    </xf>
    <xf numFmtId="2" fontId="0" fillId="2" borderId="0" xfId="0" applyNumberFormat="1" applyFill="1" applyAlignment="1">
      <alignment wrapText="1"/>
    </xf>
    <xf numFmtId="0" fontId="0" fillId="2" borderId="0" xfId="0" applyFill="1" applyAlignment="1"/>
    <xf numFmtId="0" fontId="0" fillId="0" borderId="0" xfId="0" applyAlignment="1"/>
    <xf numFmtId="1" fontId="0" fillId="2" borderId="0" xfId="0" applyNumberFormat="1" applyFill="1" applyAlignment="1">
      <alignment wrapText="1"/>
    </xf>
    <xf numFmtId="1" fontId="0" fillId="0" borderId="0" xfId="0" applyNumberFormat="1"/>
    <xf numFmtId="0" fontId="0" fillId="3" borderId="0" xfId="0" applyFill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/>
    <xf numFmtId="49" fontId="0" fillId="2" borderId="0" xfId="0" applyNumberFormat="1" applyFill="1" applyAlignment="1">
      <alignment horizontal="left" wrapText="1"/>
    </xf>
    <xf numFmtId="2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left"/>
    </xf>
    <xf numFmtId="2" fontId="0" fillId="5" borderId="0" xfId="0" applyNumberFormat="1" applyFill="1" applyAlignment="1">
      <alignment wrapText="1"/>
    </xf>
    <xf numFmtId="164" fontId="0" fillId="5" borderId="0" xfId="0" applyNumberFormat="1" applyFill="1" applyAlignment="1">
      <alignment wrapText="1"/>
    </xf>
    <xf numFmtId="164" fontId="0" fillId="0" borderId="0" xfId="0" applyNumberFormat="1"/>
    <xf numFmtId="164" fontId="0" fillId="0" borderId="0" xfId="0" applyNumberFormat="1" applyFill="1"/>
    <xf numFmtId="2" fontId="1" fillId="0" borderId="0" xfId="0" applyNumberFormat="1" applyFont="1"/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2" fontId="1" fillId="0" borderId="0" xfId="0" applyNumberFormat="1" applyFont="1" applyFill="1"/>
    <xf numFmtId="49" fontId="0" fillId="4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1" fontId="0" fillId="0" borderId="0" xfId="0" applyNumberFormat="1" applyFill="1"/>
    <xf numFmtId="15" fontId="0" fillId="0" borderId="0" xfId="0" applyNumberFormat="1"/>
    <xf numFmtId="0" fontId="0" fillId="6" borderId="0" xfId="0" applyFill="1"/>
    <xf numFmtId="15" fontId="0" fillId="0" borderId="0" xfId="0" applyNumberFormat="1" applyFill="1"/>
    <xf numFmtId="2" fontId="0" fillId="7" borderId="0" xfId="0" applyNumberFormat="1" applyFill="1" applyAlignment="1">
      <alignment wrapText="1"/>
    </xf>
    <xf numFmtId="0" fontId="2" fillId="6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C bairdi male maturity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0077867014741"/>
          <c:y val="0.11706746033460187"/>
          <c:w val="0.77171639398125969"/>
          <c:h val="0.79291274926723299"/>
        </c:manualLayout>
      </c:layout>
      <c:scatterChart>
        <c:scatterStyle val="lineMarker"/>
        <c:varyColors val="0"/>
        <c:ser>
          <c:idx val="0"/>
          <c:order val="0"/>
          <c:tx>
            <c:v>bairdi imm male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 Collection data'!$E$2:$E$256</c:f>
              <c:numCache>
                <c:formatCode>0.00000000</c:formatCode>
                <c:ptCount val="255"/>
                <c:pt idx="0">
                  <c:v>3.178470410233162</c:v>
                </c:pt>
                <c:pt idx="1">
                  <c:v>3.2835393381939202</c:v>
                </c:pt>
                <c:pt idx="2">
                  <c:v>3.3407394126250414</c:v>
                </c:pt>
                <c:pt idx="3">
                  <c:v>3.3470931226689546</c:v>
                </c:pt>
                <c:pt idx="4">
                  <c:v>3.3555024224000256</c:v>
                </c:pt>
                <c:pt idx="5">
                  <c:v>3.3887873615854738</c:v>
                </c:pt>
                <c:pt idx="6">
                  <c:v>3.4151002868311466</c:v>
                </c:pt>
                <c:pt idx="7">
                  <c:v>3.4154289639088797</c:v>
                </c:pt>
                <c:pt idx="8">
                  <c:v>3.4160859941559059</c:v>
                </c:pt>
                <c:pt idx="9">
                  <c:v>3.4200191359027432</c:v>
                </c:pt>
                <c:pt idx="10">
                  <c:v>3.4200191359027432</c:v>
                </c:pt>
                <c:pt idx="11">
                  <c:v>3.420673158162812</c:v>
                </c:pt>
                <c:pt idx="12">
                  <c:v>3.4304325069304902</c:v>
                </c:pt>
                <c:pt idx="13">
                  <c:v>3.4330189939851112</c:v>
                </c:pt>
                <c:pt idx="14">
                  <c:v>3.4400975306197119</c:v>
                </c:pt>
                <c:pt idx="15">
                  <c:v>3.4410589150872859</c:v>
                </c:pt>
                <c:pt idx="16">
                  <c:v>3.4509394735569696</c:v>
                </c:pt>
                <c:pt idx="17">
                  <c:v>3.4566320885502559</c:v>
                </c:pt>
                <c:pt idx="18">
                  <c:v>3.4566320885502559</c:v>
                </c:pt>
                <c:pt idx="19">
                  <c:v>3.4572626055951043</c:v>
                </c:pt>
                <c:pt idx="20">
                  <c:v>3.464485120898074</c:v>
                </c:pt>
                <c:pt idx="21">
                  <c:v>3.4654233539614268</c:v>
                </c:pt>
                <c:pt idx="22">
                  <c:v>3.4663607075685685</c:v>
                </c:pt>
                <c:pt idx="23">
                  <c:v>3.4694788890785611</c:v>
                </c:pt>
                <c:pt idx="24">
                  <c:v>3.475067230228611</c:v>
                </c:pt>
                <c:pt idx="25">
                  <c:v>3.4759955917373415</c:v>
                </c:pt>
                <c:pt idx="26">
                  <c:v>3.4781584227982836</c:v>
                </c:pt>
                <c:pt idx="27">
                  <c:v>3.4815477343158139</c:v>
                </c:pt>
                <c:pt idx="28">
                  <c:v>3.4830845411343394</c:v>
                </c:pt>
                <c:pt idx="29">
                  <c:v>3.492864570187979</c:v>
                </c:pt>
                <c:pt idx="30">
                  <c:v>3.4940803758088692</c:v>
                </c:pt>
                <c:pt idx="31">
                  <c:v>3.498021566297695</c:v>
                </c:pt>
                <c:pt idx="32">
                  <c:v>3.5058576522055884</c:v>
                </c:pt>
                <c:pt idx="33">
                  <c:v>3.5064578923196481</c:v>
                </c:pt>
                <c:pt idx="34">
                  <c:v>3.5064578923196481</c:v>
                </c:pt>
                <c:pt idx="35">
                  <c:v>3.5127387563950627</c:v>
                </c:pt>
                <c:pt idx="36">
                  <c:v>3.5222343767049891</c:v>
                </c:pt>
                <c:pt idx="37">
                  <c:v>3.5234150143864045</c:v>
                </c:pt>
                <c:pt idx="38">
                  <c:v>3.5251833614431467</c:v>
                </c:pt>
                <c:pt idx="39">
                  <c:v>3.529297384289471</c:v>
                </c:pt>
                <c:pt idx="40">
                  <c:v>3.5319332036512097</c:v>
                </c:pt>
                <c:pt idx="41">
                  <c:v>3.5368930971160548</c:v>
                </c:pt>
                <c:pt idx="42">
                  <c:v>3.5374749999547035</c:v>
                </c:pt>
                <c:pt idx="43">
                  <c:v>3.541249137109912</c:v>
                </c:pt>
                <c:pt idx="44">
                  <c:v>3.5487549460197703</c:v>
                </c:pt>
                <c:pt idx="45">
                  <c:v>3.5576311675039825</c:v>
                </c:pt>
                <c:pt idx="46">
                  <c:v>3.5644493757357592</c:v>
                </c:pt>
                <c:pt idx="47">
                  <c:v>3.5686872687855304</c:v>
                </c:pt>
                <c:pt idx="48">
                  <c:v>3.5731879796177446</c:v>
                </c:pt>
                <c:pt idx="49">
                  <c:v>3.5970382504483562</c:v>
                </c:pt>
                <c:pt idx="50">
                  <c:v>3.6163087612791012</c:v>
                </c:pt>
                <c:pt idx="51">
                  <c:v>3.6251406131469297</c:v>
                </c:pt>
                <c:pt idx="52">
                  <c:v>3.6328380632303117</c:v>
                </c:pt>
                <c:pt idx="53">
                  <c:v>3.6389010843076948</c:v>
                </c:pt>
                <c:pt idx="54">
                  <c:v>3.6399517804905126</c:v>
                </c:pt>
                <c:pt idx="55">
                  <c:v>3.6449275665847534</c:v>
                </c:pt>
                <c:pt idx="56">
                  <c:v>3.6470152500152375</c:v>
                </c:pt>
                <c:pt idx="57">
                  <c:v>3.6694417602214613</c:v>
                </c:pt>
                <c:pt idx="58">
                  <c:v>3.6745269478895359</c:v>
                </c:pt>
                <c:pt idx="59">
                  <c:v>3.7025357805614219</c:v>
                </c:pt>
                <c:pt idx="60">
                  <c:v>3.707701208354524</c:v>
                </c:pt>
                <c:pt idx="61">
                  <c:v>3.7184382563554808</c:v>
                </c:pt>
                <c:pt idx="62">
                  <c:v>3.7196511127806899</c:v>
                </c:pt>
                <c:pt idx="63">
                  <c:v>3.7223142302001735</c:v>
                </c:pt>
                <c:pt idx="64">
                  <c:v>3.7232808808312687</c:v>
                </c:pt>
                <c:pt idx="65">
                  <c:v>3.7360015611826713</c:v>
                </c:pt>
                <c:pt idx="66">
                  <c:v>3.7459684210980635</c:v>
                </c:pt>
                <c:pt idx="67">
                  <c:v>3.7478556592142334</c:v>
                </c:pt>
                <c:pt idx="68">
                  <c:v>3.7546671946519394</c:v>
                </c:pt>
                <c:pt idx="69">
                  <c:v>3.758638698528789</c:v>
                </c:pt>
                <c:pt idx="70">
                  <c:v>3.7623622308737397</c:v>
                </c:pt>
                <c:pt idx="71">
                  <c:v>3.7637549887590431</c:v>
                </c:pt>
                <c:pt idx="72">
                  <c:v>3.7789486512028039</c:v>
                </c:pt>
                <c:pt idx="73">
                  <c:v>3.7891771754293</c:v>
                </c:pt>
                <c:pt idx="74">
                  <c:v>3.7914360424390283</c:v>
                </c:pt>
                <c:pt idx="75">
                  <c:v>3.7934646693040106</c:v>
                </c:pt>
                <c:pt idx="76">
                  <c:v>3.7939149169478172</c:v>
                </c:pt>
                <c:pt idx="77">
                  <c:v>3.8039922612144408</c:v>
                </c:pt>
                <c:pt idx="78">
                  <c:v>3.8174925215819129</c:v>
                </c:pt>
                <c:pt idx="79">
                  <c:v>3.8177123259569048</c:v>
                </c:pt>
                <c:pt idx="80">
                  <c:v>3.8325468039263493</c:v>
                </c:pt>
                <c:pt idx="81">
                  <c:v>3.835789699428557</c:v>
                </c:pt>
                <c:pt idx="82">
                  <c:v>3.8411712644561948</c:v>
                </c:pt>
                <c:pt idx="83">
                  <c:v>3.8413859258287055</c:v>
                </c:pt>
                <c:pt idx="84">
                  <c:v>3.8454557611560332</c:v>
                </c:pt>
                <c:pt idx="85">
                  <c:v>3.8505730431119236</c:v>
                </c:pt>
                <c:pt idx="86">
                  <c:v>3.851635855413051</c:v>
                </c:pt>
                <c:pt idx="87">
                  <c:v>3.851635855413051</c:v>
                </c:pt>
                <c:pt idx="88">
                  <c:v>3.8624125048748117</c:v>
                </c:pt>
                <c:pt idx="89">
                  <c:v>3.8645120227570944</c:v>
                </c:pt>
                <c:pt idx="90">
                  <c:v>3.8649313978942956</c:v>
                </c:pt>
                <c:pt idx="91">
                  <c:v>3.8676530576922055</c:v>
                </c:pt>
                <c:pt idx="92">
                  <c:v>3.8689067143545182</c:v>
                </c:pt>
                <c:pt idx="93">
                  <c:v>3.8697416131715401</c:v>
                </c:pt>
                <c:pt idx="94">
                  <c:v>3.8712010109078911</c:v>
                </c:pt>
                <c:pt idx="95">
                  <c:v>3.8739056833150181</c:v>
                </c:pt>
                <c:pt idx="96">
                  <c:v>3.8745288010005656</c:v>
                </c:pt>
                <c:pt idx="97">
                  <c:v>3.8761885524189301</c:v>
                </c:pt>
                <c:pt idx="98">
                  <c:v>3.8792931808052273</c:v>
                </c:pt>
                <c:pt idx="99">
                  <c:v>3.8799129515099127</c:v>
                </c:pt>
                <c:pt idx="100">
                  <c:v>3.8819760840758493</c:v>
                </c:pt>
                <c:pt idx="101">
                  <c:v>3.8862948568554145</c:v>
                </c:pt>
                <c:pt idx="102">
                  <c:v>3.9011642620932703</c:v>
                </c:pt>
                <c:pt idx="103">
                  <c:v>3.9031840567609417</c:v>
                </c:pt>
                <c:pt idx="104">
                  <c:v>3.9088178744791979</c:v>
                </c:pt>
                <c:pt idx="105">
                  <c:v>3.9102213834815176</c:v>
                </c:pt>
                <c:pt idx="106">
                  <c:v>3.9132222860036281</c:v>
                </c:pt>
                <c:pt idx="107">
                  <c:v>3.9140210080908191</c:v>
                </c:pt>
                <c:pt idx="108">
                  <c:v>3.916413353729439</c:v>
                </c:pt>
                <c:pt idx="109">
                  <c:v>3.9245442859818178</c:v>
                </c:pt>
                <c:pt idx="110">
                  <c:v>3.9273056289593029</c:v>
                </c:pt>
                <c:pt idx="111">
                  <c:v>3.9294699190318667</c:v>
                </c:pt>
                <c:pt idx="112">
                  <c:v>3.932021691934835</c:v>
                </c:pt>
                <c:pt idx="113">
                  <c:v>3.9324136950758799</c:v>
                </c:pt>
                <c:pt idx="114">
                  <c:v>3.9367156180185177</c:v>
                </c:pt>
                <c:pt idx="115">
                  <c:v>3.9431340004531985</c:v>
                </c:pt>
                <c:pt idx="116">
                  <c:v>3.9446837876676946</c:v>
                </c:pt>
                <c:pt idx="117">
                  <c:v>3.9458445539036568</c:v>
                </c:pt>
                <c:pt idx="118">
                  <c:v>3.9498966578562276</c:v>
                </c:pt>
                <c:pt idx="119">
                  <c:v>3.9520126536443043</c:v>
                </c:pt>
                <c:pt idx="120">
                  <c:v>3.9600509744387278</c:v>
                </c:pt>
                <c:pt idx="121">
                  <c:v>3.9615747842573938</c:v>
                </c:pt>
                <c:pt idx="122">
                  <c:v>3.9625259876012531</c:v>
                </c:pt>
                <c:pt idx="123">
                  <c:v>3.9695369116287527</c:v>
                </c:pt>
                <c:pt idx="124">
                  <c:v>3.9733062338450447</c:v>
                </c:pt>
                <c:pt idx="125">
                  <c:v>3.9778107459661491</c:v>
                </c:pt>
                <c:pt idx="126">
                  <c:v>3.9781852076818147</c:v>
                </c:pt>
                <c:pt idx="127">
                  <c:v>3.9811758641164627</c:v>
                </c:pt>
                <c:pt idx="128">
                  <c:v>3.9847156908215866</c:v>
                </c:pt>
                <c:pt idx="129">
                  <c:v>3.9871304779149512</c:v>
                </c:pt>
                <c:pt idx="130">
                  <c:v>3.9930498440705193</c:v>
                </c:pt>
                <c:pt idx="131">
                  <c:v>3.9965479604978338</c:v>
                </c:pt>
                <c:pt idx="132">
                  <c:v>3.9982007016691985</c:v>
                </c:pt>
                <c:pt idx="133">
                  <c:v>3.9991177122790798</c:v>
                </c:pt>
                <c:pt idx="134">
                  <c:v>4.0066056479140943</c:v>
                </c:pt>
                <c:pt idx="135">
                  <c:v>4.0082418631686894</c:v>
                </c:pt>
                <c:pt idx="136">
                  <c:v>4.0098754055956505</c:v>
                </c:pt>
                <c:pt idx="137">
                  <c:v>4.0171034818786531</c:v>
                </c:pt>
                <c:pt idx="138">
                  <c:v>4.0174635178861431</c:v>
                </c:pt>
                <c:pt idx="139">
                  <c:v>4.0219530648003419</c:v>
                </c:pt>
                <c:pt idx="140">
                  <c:v>4.0221322281081759</c:v>
                </c:pt>
                <c:pt idx="141">
                  <c:v>4.0237432550385535</c:v>
                </c:pt>
                <c:pt idx="142">
                  <c:v>4.0246371497972806</c:v>
                </c:pt>
                <c:pt idx="143">
                  <c:v>4.0248158329032684</c:v>
                </c:pt>
                <c:pt idx="144">
                  <c:v>4.0308721392665268</c:v>
                </c:pt>
                <c:pt idx="145">
                  <c:v>4.0317596870304797</c:v>
                </c:pt>
                <c:pt idx="146">
                  <c:v>4.0326464477518851</c:v>
                </c:pt>
                <c:pt idx="147">
                  <c:v>4.0331781269846134</c:v>
                </c:pt>
                <c:pt idx="148">
                  <c:v>4.0439280763080845</c:v>
                </c:pt>
                <c:pt idx="149">
                  <c:v>4.0489984604552243</c:v>
                </c:pt>
                <c:pt idx="150">
                  <c:v>4.0519588457256628</c:v>
                </c:pt>
                <c:pt idx="151">
                  <c:v>4.0592353851085328</c:v>
                </c:pt>
                <c:pt idx="152">
                  <c:v>4.0600981234935096</c:v>
                </c:pt>
                <c:pt idx="153">
                  <c:v>4.0638853547373923</c:v>
                </c:pt>
                <c:pt idx="154">
                  <c:v>4.0649157515312888</c:v>
                </c:pt>
                <c:pt idx="155">
                  <c:v>4.0688557994549344</c:v>
                </c:pt>
                <c:pt idx="156">
                  <c:v>4.0746519288763645</c:v>
                </c:pt>
                <c:pt idx="157">
                  <c:v>4.0756712969564797</c:v>
                </c:pt>
                <c:pt idx="158">
                  <c:v>4.0768592478810808</c:v>
                </c:pt>
                <c:pt idx="159">
                  <c:v>4.0770288400124128</c:v>
                </c:pt>
                <c:pt idx="160">
                  <c:v>4.0790617053575833</c:v>
                </c:pt>
                <c:pt idx="161">
                  <c:v>4.0792309244120526</c:v>
                </c:pt>
                <c:pt idx="162">
                  <c:v>4.0829465172697317</c:v>
                </c:pt>
                <c:pt idx="163">
                  <c:v>4.0863123905248369</c:v>
                </c:pt>
                <c:pt idx="164">
                  <c:v>4.0921755449372608</c:v>
                </c:pt>
                <c:pt idx="165">
                  <c:v>4.0928434360958335</c:v>
                </c:pt>
                <c:pt idx="166">
                  <c:v>4.093177214470094</c:v>
                </c:pt>
                <c:pt idx="167">
                  <c:v>4.0946778400122215</c:v>
                </c:pt>
                <c:pt idx="168">
                  <c:v>4.0955105488620704</c:v>
                </c:pt>
                <c:pt idx="169">
                  <c:v>4.107754249132018</c:v>
                </c:pt>
                <c:pt idx="170">
                  <c:v>4.107754249132018</c:v>
                </c:pt>
                <c:pt idx="171">
                  <c:v>4.1080830883326138</c:v>
                </c:pt>
                <c:pt idx="172">
                  <c:v>4.1095615280269611</c:v>
                </c:pt>
                <c:pt idx="173">
                  <c:v>4.1097256642604032</c:v>
                </c:pt>
                <c:pt idx="174">
                  <c:v>4.1144739335172664</c:v>
                </c:pt>
                <c:pt idx="175">
                  <c:v>4.1161060540036134</c:v>
                </c:pt>
                <c:pt idx="176">
                  <c:v>4.1161060540036134</c:v>
                </c:pt>
                <c:pt idx="177">
                  <c:v>4.1183865567023386</c:v>
                </c:pt>
                <c:pt idx="178">
                  <c:v>4.1206618705394744</c:v>
                </c:pt>
                <c:pt idx="179">
                  <c:v>4.1213110104519153</c:v>
                </c:pt>
                <c:pt idx="180">
                  <c:v>4.1235796874904356</c:v>
                </c:pt>
                <c:pt idx="181">
                  <c:v>4.1256817175311404</c:v>
                </c:pt>
                <c:pt idx="182">
                  <c:v>4.1264890155486675</c:v>
                </c:pt>
                <c:pt idx="183">
                  <c:v>4.1305157585269283</c:v>
                </c:pt>
                <c:pt idx="184">
                  <c:v>4.1305157585269283</c:v>
                </c:pt>
                <c:pt idx="185">
                  <c:v>4.1407509350362561</c:v>
                </c:pt>
                <c:pt idx="186">
                  <c:v>4.1421818916362607</c:v>
                </c:pt>
                <c:pt idx="187">
                  <c:v>4.1464625164842071</c:v>
                </c:pt>
                <c:pt idx="188">
                  <c:v>4.1467788720705219</c:v>
                </c:pt>
                <c:pt idx="189">
                  <c:v>4.1497792691102013</c:v>
                </c:pt>
                <c:pt idx="190">
                  <c:v>4.1505673533183787</c:v>
                </c:pt>
                <c:pt idx="191">
                  <c:v>4.1518269976354629</c:v>
                </c:pt>
                <c:pt idx="192">
                  <c:v>4.1533993250034156</c:v>
                </c:pt>
                <c:pt idx="193">
                  <c:v>4.1579451436316957</c:v>
                </c:pt>
                <c:pt idx="194">
                  <c:v>4.1579451436316957</c:v>
                </c:pt>
                <c:pt idx="195">
                  <c:v>4.1590393211539123</c:v>
                </c:pt>
                <c:pt idx="196">
                  <c:v>4.16418152181088</c:v>
                </c:pt>
                <c:pt idx="197">
                  <c:v>4.1657345583087739</c:v>
                </c:pt>
                <c:pt idx="198">
                  <c:v>4.1666652238017265</c:v>
                </c:pt>
                <c:pt idx="199">
                  <c:v>4.1666652238017265</c:v>
                </c:pt>
                <c:pt idx="200">
                  <c:v>4.1683691975700743</c:v>
                </c:pt>
                <c:pt idx="201">
                  <c:v>4.1692974154585016</c:v>
                </c:pt>
                <c:pt idx="202">
                  <c:v>4.173001695045377</c:v>
                </c:pt>
                <c:pt idx="203">
                  <c:v>4.1746949148757588</c:v>
                </c:pt>
                <c:pt idx="204">
                  <c:v>4.1837281233567865</c:v>
                </c:pt>
                <c:pt idx="205">
                  <c:v>4.1846422002028811</c:v>
                </c:pt>
                <c:pt idx="206">
                  <c:v>4.1855554422754846</c:v>
                </c:pt>
                <c:pt idx="207">
                  <c:v>4.1855554422754846</c:v>
                </c:pt>
                <c:pt idx="208">
                  <c:v>4.1876831026526018</c:v>
                </c:pt>
                <c:pt idx="209">
                  <c:v>4.1972019476618083</c:v>
                </c:pt>
                <c:pt idx="210">
                  <c:v>4.2076732475291037</c:v>
                </c:pt>
                <c:pt idx="211">
                  <c:v>4.2106450179182611</c:v>
                </c:pt>
                <c:pt idx="212">
                  <c:v>4.2136079830489184</c:v>
                </c:pt>
                <c:pt idx="213">
                  <c:v>4.2177414403660256</c:v>
                </c:pt>
                <c:pt idx="214">
                  <c:v>4.2190664313585469</c:v>
                </c:pt>
                <c:pt idx="215">
                  <c:v>4.2217111581425417</c:v>
                </c:pt>
                <c:pt idx="216">
                  <c:v>4.2220045853746937</c:v>
                </c:pt>
                <c:pt idx="217">
                  <c:v>4.2239097665767442</c:v>
                </c:pt>
                <c:pt idx="218">
                  <c:v>4.2242025494803146</c:v>
                </c:pt>
                <c:pt idx="219">
                  <c:v>4.234686046775173</c:v>
                </c:pt>
                <c:pt idx="220">
                  <c:v>4.2351204831008813</c:v>
                </c:pt>
                <c:pt idx="221">
                  <c:v>4.2426208788567585</c:v>
                </c:pt>
                <c:pt idx="222">
                  <c:v>4.2433391148999879</c:v>
                </c:pt>
                <c:pt idx="223">
                  <c:v>4.267737488271754</c:v>
                </c:pt>
                <c:pt idx="224">
                  <c:v>4.2740237421222265</c:v>
                </c:pt>
                <c:pt idx="225">
                  <c:v>4.2833106617347241</c:v>
                </c:pt>
                <c:pt idx="226">
                  <c:v>4.2841381338547562</c:v>
                </c:pt>
                <c:pt idx="227">
                  <c:v>4.2848271712967492</c:v>
                </c:pt>
                <c:pt idx="228">
                  <c:v>4.2908703156320183</c:v>
                </c:pt>
                <c:pt idx="229">
                  <c:v>4.293058799613136</c:v>
                </c:pt>
                <c:pt idx="230">
                  <c:v>4.3006809952199294</c:v>
                </c:pt>
                <c:pt idx="231">
                  <c:v>4.3010876921685295</c:v>
                </c:pt>
                <c:pt idx="232">
                  <c:v>4.3112017288936029</c:v>
                </c:pt>
                <c:pt idx="233">
                  <c:v>4.3125425711432959</c:v>
                </c:pt>
                <c:pt idx="234">
                  <c:v>4.3150852289200001</c:v>
                </c:pt>
                <c:pt idx="235">
                  <c:v>4.3168212245486064</c:v>
                </c:pt>
                <c:pt idx="236">
                  <c:v>4.3181545580794714</c:v>
                </c:pt>
                <c:pt idx="237">
                  <c:v>4.3190868349000073</c:v>
                </c:pt>
                <c:pt idx="238">
                  <c:v>4.3222766302681075</c:v>
                </c:pt>
                <c:pt idx="239">
                  <c:v>4.3236027145361646</c:v>
                </c:pt>
                <c:pt idx="240">
                  <c:v>4.3362444420187538</c:v>
                </c:pt>
                <c:pt idx="241">
                  <c:v>4.3383359460491482</c:v>
                </c:pt>
                <c:pt idx="242">
                  <c:v>4.3509228896225478</c:v>
                </c:pt>
                <c:pt idx="243">
                  <c:v>4.353755752706852</c:v>
                </c:pt>
                <c:pt idx="244">
                  <c:v>4.355297574931857</c:v>
                </c:pt>
                <c:pt idx="245">
                  <c:v>4.3581180896222058</c:v>
                </c:pt>
                <c:pt idx="246">
                  <c:v>4.359653205696989</c:v>
                </c:pt>
                <c:pt idx="247">
                  <c:v>4.361568792771485</c:v>
                </c:pt>
                <c:pt idx="248">
                  <c:v>4.3810261343402983</c:v>
                </c:pt>
                <c:pt idx="249">
                  <c:v>4.3945726038424002</c:v>
                </c:pt>
                <c:pt idx="250">
                  <c:v>4.4090336401604082</c:v>
                </c:pt>
                <c:pt idx="251">
                  <c:v>4.4147358090835862</c:v>
                </c:pt>
                <c:pt idx="252">
                  <c:v>4.4259238957110645</c:v>
                </c:pt>
                <c:pt idx="253">
                  <c:v>4.4951320807791539</c:v>
                </c:pt>
                <c:pt idx="254">
                  <c:v>4.5349622909445948</c:v>
                </c:pt>
              </c:numCache>
            </c:numRef>
          </c:xVal>
          <c:yVal>
            <c:numRef>
              <c:f>'2019 Collection data'!$G$2:$G$256</c:f>
              <c:numCache>
                <c:formatCode>0.00000000</c:formatCode>
                <c:ptCount val="255"/>
                <c:pt idx="0">
                  <c:v>1.1474024528375417</c:v>
                </c:pt>
                <c:pt idx="1">
                  <c:v>1.1693813595563169</c:v>
                </c:pt>
                <c:pt idx="2">
                  <c:v>1.33500106673234</c:v>
                </c:pt>
                <c:pt idx="3">
                  <c:v>1.1346227261911428</c:v>
                </c:pt>
                <c:pt idx="4">
                  <c:v>1.3083328196501789</c:v>
                </c:pt>
                <c:pt idx="5">
                  <c:v>1.2697605448639391</c:v>
                </c:pt>
                <c:pt idx="6">
                  <c:v>1.2383742310432684</c:v>
                </c:pt>
                <c:pt idx="7">
                  <c:v>1.2781522025001875</c:v>
                </c:pt>
                <c:pt idx="9">
                  <c:v>1.275362800412609</c:v>
                </c:pt>
                <c:pt idx="10">
                  <c:v>1.3480731482996928</c:v>
                </c:pt>
                <c:pt idx="11">
                  <c:v>1.3029127521808397</c:v>
                </c:pt>
                <c:pt idx="12">
                  <c:v>1.2470322937863829</c:v>
                </c:pt>
                <c:pt idx="13">
                  <c:v>1.4182774069729414</c:v>
                </c:pt>
                <c:pt idx="14">
                  <c:v>1.3787660946990992</c:v>
                </c:pt>
                <c:pt idx="15">
                  <c:v>1.2412685890696329</c:v>
                </c:pt>
                <c:pt idx="16">
                  <c:v>1.3190856114264407</c:v>
                </c:pt>
                <c:pt idx="17">
                  <c:v>1.33500106673234</c:v>
                </c:pt>
                <c:pt idx="18">
                  <c:v>1.3609765531356006</c:v>
                </c:pt>
                <c:pt idx="19">
                  <c:v>1.3480731482996928</c:v>
                </c:pt>
                <c:pt idx="20">
                  <c:v>1.3787660946990992</c:v>
                </c:pt>
                <c:pt idx="21">
                  <c:v>1.2725655957915476</c:v>
                </c:pt>
                <c:pt idx="22">
                  <c:v>1.4586150226995167</c:v>
                </c:pt>
                <c:pt idx="23">
                  <c:v>1.4158531633614351</c:v>
                </c:pt>
                <c:pt idx="24">
                  <c:v>1.4036429994545037</c:v>
                </c:pt>
                <c:pt idx="25">
                  <c:v>1.2470322937863829</c:v>
                </c:pt>
                <c:pt idx="26">
                  <c:v>1.3762440252663892</c:v>
                </c:pt>
                <c:pt idx="27">
                  <c:v>1.3137236682850553</c:v>
                </c:pt>
                <c:pt idx="28">
                  <c:v>1.3323660190943349</c:v>
                </c:pt>
                <c:pt idx="29">
                  <c:v>1.2697605448639391</c:v>
                </c:pt>
                <c:pt idx="30">
                  <c:v>1.3686394258811698</c:v>
                </c:pt>
                <c:pt idx="31">
                  <c:v>1.0885619528146082</c:v>
                </c:pt>
                <c:pt idx="32">
                  <c:v>1.355835153635182</c:v>
                </c:pt>
                <c:pt idx="33">
                  <c:v>1.1847899849091621</c:v>
                </c:pt>
                <c:pt idx="34">
                  <c:v>1.2556160374777743</c:v>
                </c:pt>
                <c:pt idx="35">
                  <c:v>1.4255150742731719</c:v>
                </c:pt>
                <c:pt idx="36">
                  <c:v>1.2892326482767593</c:v>
                </c:pt>
                <c:pt idx="37">
                  <c:v>1.4562867329399256</c:v>
                </c:pt>
                <c:pt idx="38">
                  <c:v>1.3454723665996355</c:v>
                </c:pt>
                <c:pt idx="39">
                  <c:v>1.3937663759585917</c:v>
                </c:pt>
                <c:pt idx="40">
                  <c:v>1.5085119938441398</c:v>
                </c:pt>
                <c:pt idx="41">
                  <c:v>1.4609379041156563</c:v>
                </c:pt>
                <c:pt idx="42">
                  <c:v>1.4793292270870799</c:v>
                </c:pt>
                <c:pt idx="43">
                  <c:v>1.4701758451005926</c:v>
                </c:pt>
                <c:pt idx="44">
                  <c:v>1.4036429994545037</c:v>
                </c:pt>
                <c:pt idx="45">
                  <c:v>1.2892326482767593</c:v>
                </c:pt>
                <c:pt idx="46">
                  <c:v>1.3812818192963463</c:v>
                </c:pt>
                <c:pt idx="47">
                  <c:v>1.4586150226995167</c:v>
                </c:pt>
                <c:pt idx="48">
                  <c:v>1.3887912413184778</c:v>
                </c:pt>
                <c:pt idx="50">
                  <c:v>1.5129270120532565</c:v>
                </c:pt>
                <c:pt idx="51">
                  <c:v>1.6808279085207734</c:v>
                </c:pt>
                <c:pt idx="52">
                  <c:v>1.5129270120532565</c:v>
                </c:pt>
                <c:pt idx="54">
                  <c:v>1.5390154481375546</c:v>
                </c:pt>
                <c:pt idx="55">
                  <c:v>1.5085119938441398</c:v>
                </c:pt>
                <c:pt idx="56">
                  <c:v>1.6134299337036377</c:v>
                </c:pt>
                <c:pt idx="57">
                  <c:v>1.2892326482767593</c:v>
                </c:pt>
                <c:pt idx="58">
                  <c:v>1.3762440252663892</c:v>
                </c:pt>
                <c:pt idx="59">
                  <c:v>1.6034198401085373</c:v>
                </c:pt>
                <c:pt idx="60">
                  <c:v>1.6544112780768316</c:v>
                </c:pt>
                <c:pt idx="61">
                  <c:v>1.6956156086751528</c:v>
                </c:pt>
                <c:pt idx="62">
                  <c:v>1.6134299337036377</c:v>
                </c:pt>
                <c:pt idx="63">
                  <c:v>1.6919391339458441</c:v>
                </c:pt>
                <c:pt idx="64">
                  <c:v>1.5602476682433286</c:v>
                </c:pt>
                <c:pt idx="65">
                  <c:v>1.5912739418064292</c:v>
                </c:pt>
                <c:pt idx="66">
                  <c:v>1.6370530794670737</c:v>
                </c:pt>
                <c:pt idx="67">
                  <c:v>1.5993875765805989</c:v>
                </c:pt>
                <c:pt idx="68">
                  <c:v>1.6714733033535532</c:v>
                </c:pt>
                <c:pt idx="70">
                  <c:v>1.4770487243883548</c:v>
                </c:pt>
                <c:pt idx="71">
                  <c:v>1.5040773967762742</c:v>
                </c:pt>
                <c:pt idx="72">
                  <c:v>1.6409365794934714</c:v>
                </c:pt>
                <c:pt idx="73">
                  <c:v>1.6956156086751528</c:v>
                </c:pt>
                <c:pt idx="74">
                  <c:v>1.7173950539391927</c:v>
                </c:pt>
                <c:pt idx="75">
                  <c:v>1.6714733033535532</c:v>
                </c:pt>
                <c:pt idx="76">
                  <c:v>1.8357763546448294</c:v>
                </c:pt>
                <c:pt idx="77">
                  <c:v>1.7387102481382397</c:v>
                </c:pt>
                <c:pt idx="78">
                  <c:v>1.7263316639055997</c:v>
                </c:pt>
                <c:pt idx="79">
                  <c:v>1.6639260977181702</c:v>
                </c:pt>
                <c:pt idx="80">
                  <c:v>1.728109442151599</c:v>
                </c:pt>
                <c:pt idx="81">
                  <c:v>1.8531680973566984</c:v>
                </c:pt>
                <c:pt idx="82">
                  <c:v>1.5973653311998313</c:v>
                </c:pt>
                <c:pt idx="83">
                  <c:v>1.7404661748405046</c:v>
                </c:pt>
                <c:pt idx="84">
                  <c:v>1.6770965609079151</c:v>
                </c:pt>
                <c:pt idx="85">
                  <c:v>1.7934247485471162</c:v>
                </c:pt>
                <c:pt idx="86">
                  <c:v>1.5195132049061133</c:v>
                </c:pt>
                <c:pt idx="87">
                  <c:v>1.5810384379124025</c:v>
                </c:pt>
                <c:pt idx="88">
                  <c:v>1.7422190236679189</c:v>
                </c:pt>
                <c:pt idx="89">
                  <c:v>1.7647307968401356</c:v>
                </c:pt>
                <c:pt idx="90">
                  <c:v>1.7715567619105355</c:v>
                </c:pt>
                <c:pt idx="91">
                  <c:v>1.724550719534605</c:v>
                </c:pt>
                <c:pt idx="92">
                  <c:v>1.8180767775454285</c:v>
                </c:pt>
                <c:pt idx="93">
                  <c:v>1.536867219599265</c:v>
                </c:pt>
                <c:pt idx="94">
                  <c:v>1.9139771019523042</c:v>
                </c:pt>
                <c:pt idx="95">
                  <c:v>1.7578579175523736</c:v>
                </c:pt>
                <c:pt idx="96">
                  <c:v>1.4883995840570443</c:v>
                </c:pt>
                <c:pt idx="97">
                  <c:v>1.8213182714695995</c:v>
                </c:pt>
                <c:pt idx="98">
                  <c:v>1.803358605071407</c:v>
                </c:pt>
                <c:pt idx="99">
                  <c:v>1.6900958154515549</c:v>
                </c:pt>
                <c:pt idx="100">
                  <c:v>1.8437192081587661</c:v>
                </c:pt>
                <c:pt idx="101">
                  <c:v>1.5789787049493917</c:v>
                </c:pt>
                <c:pt idx="102">
                  <c:v>1.5912739418064292</c:v>
                </c:pt>
                <c:pt idx="103">
                  <c:v>1.8050046959780757</c:v>
                </c:pt>
                <c:pt idx="104">
                  <c:v>1.8931119634883424</c:v>
                </c:pt>
                <c:pt idx="105">
                  <c:v>1.6882490928583902</c:v>
                </c:pt>
                <c:pt idx="106">
                  <c:v>1.809926773183504</c:v>
                </c:pt>
                <c:pt idx="107">
                  <c:v>1.8916048041977711</c:v>
                </c:pt>
                <c:pt idx="108">
                  <c:v>1.8017098000812231</c:v>
                </c:pt>
                <c:pt idx="109">
                  <c:v>1.665818245870208</c:v>
                </c:pt>
                <c:pt idx="110">
                  <c:v>1.900613874140137</c:v>
                </c:pt>
                <c:pt idx="111">
                  <c:v>1.860974538249528</c:v>
                </c:pt>
                <c:pt idx="112">
                  <c:v>1.8164520818184267</c:v>
                </c:pt>
                <c:pt idx="113">
                  <c:v>1.8870696490323797</c:v>
                </c:pt>
                <c:pt idx="114">
                  <c:v>1.8779371654691073</c:v>
                </c:pt>
                <c:pt idx="115">
                  <c:v>1.8500283773520307</c:v>
                </c:pt>
                <c:pt idx="116">
                  <c:v>1.80005827204275</c:v>
                </c:pt>
                <c:pt idx="117">
                  <c:v>1.9473377010464987</c:v>
                </c:pt>
                <c:pt idx="118">
                  <c:v>1.9169226121820611</c:v>
                </c:pt>
                <c:pt idx="119">
                  <c:v>1.8885836538635949</c:v>
                </c:pt>
                <c:pt idx="120">
                  <c:v>1.8991179875485542</c:v>
                </c:pt>
                <c:pt idx="121">
                  <c:v>1.8115620965242347</c:v>
                </c:pt>
                <c:pt idx="122">
                  <c:v>1.6213664832993742</c:v>
                </c:pt>
                <c:pt idx="123">
                  <c:v>1.8961194845522977</c:v>
                </c:pt>
                <c:pt idx="124">
                  <c:v>1.8625285401162623</c:v>
                </c:pt>
                <c:pt idx="125">
                  <c:v>1.9530276168241774</c:v>
                </c:pt>
                <c:pt idx="126">
                  <c:v>1.900613874140137</c:v>
                </c:pt>
                <c:pt idx="127">
                  <c:v>1.9154509415706047</c:v>
                </c:pt>
                <c:pt idx="128">
                  <c:v>1.8309801823813363</c:v>
                </c:pt>
                <c:pt idx="129">
                  <c:v>1.9344157696295783</c:v>
                </c:pt>
                <c:pt idx="130">
                  <c:v>1.9183921201614209</c:v>
                </c:pt>
                <c:pt idx="131">
                  <c:v>2.0451088625993306</c:v>
                </c:pt>
                <c:pt idx="132">
                  <c:v>1.8840347453372259</c:v>
                </c:pt>
                <c:pt idx="133">
                  <c:v>1.9473377010464987</c:v>
                </c:pt>
                <c:pt idx="134">
                  <c:v>1.9329696377795786</c:v>
                </c:pt>
                <c:pt idx="135">
                  <c:v>1.9544450515051506</c:v>
                </c:pt>
                <c:pt idx="136">
                  <c:v>1.9712993830601329</c:v>
                </c:pt>
                <c:pt idx="137">
                  <c:v>1.8453002361560848</c:v>
                </c:pt>
                <c:pt idx="138">
                  <c:v>1.9726911717329554</c:v>
                </c:pt>
                <c:pt idx="139">
                  <c:v>1.8733394562204779</c:v>
                </c:pt>
                <c:pt idx="140">
                  <c:v>1.8115620965242347</c:v>
                </c:pt>
                <c:pt idx="141">
                  <c:v>1.7698546338400052</c:v>
                </c:pt>
                <c:pt idx="142">
                  <c:v>1.7647307968401356</c:v>
                </c:pt>
                <c:pt idx="143">
                  <c:v>1.8840347453372259</c:v>
                </c:pt>
                <c:pt idx="144">
                  <c:v>1.8870696490323797</c:v>
                </c:pt>
                <c:pt idx="145">
                  <c:v>1.9823798288367047</c:v>
                </c:pt>
                <c:pt idx="146">
                  <c:v>1.9501867058225735</c:v>
                </c:pt>
                <c:pt idx="147">
                  <c:v>2.0425181875752383</c:v>
                </c:pt>
                <c:pt idx="148">
                  <c:v>2.0122327919863858</c:v>
                </c:pt>
                <c:pt idx="149">
                  <c:v>1.9183921201614209</c:v>
                </c:pt>
                <c:pt idx="150">
                  <c:v>1.9035989509835904</c:v>
                </c:pt>
                <c:pt idx="152">
                  <c:v>1.7817091333745536</c:v>
                </c:pt>
                <c:pt idx="153">
                  <c:v>1.6956156086751528</c:v>
                </c:pt>
                <c:pt idx="154">
                  <c:v>1.9782390361706734</c:v>
                </c:pt>
                <c:pt idx="155">
                  <c:v>1.8578592709325787</c:v>
                </c:pt>
                <c:pt idx="156">
                  <c:v>2.0918640616783932</c:v>
                </c:pt>
                <c:pt idx="157">
                  <c:v>2.0068708488450007</c:v>
                </c:pt>
                <c:pt idx="159">
                  <c:v>2.0268315914075385</c:v>
                </c:pt>
                <c:pt idx="160">
                  <c:v>2.0028304393079956</c:v>
                </c:pt>
                <c:pt idx="161">
                  <c:v>1.9768549529047348</c:v>
                </c:pt>
                <c:pt idx="162">
                  <c:v>2.0781907597781832</c:v>
                </c:pt>
                <c:pt idx="163">
                  <c:v>2.0333976031784289</c:v>
                </c:pt>
                <c:pt idx="164">
                  <c:v>2.046401687601636</c:v>
                </c:pt>
                <c:pt idx="165">
                  <c:v>1.9796212063976251</c:v>
                </c:pt>
                <c:pt idx="166">
                  <c:v>2.0425181875752383</c:v>
                </c:pt>
                <c:pt idx="167">
                  <c:v>1.9271641062342579</c:v>
                </c:pt>
                <c:pt idx="168">
                  <c:v>1.9139771019523042</c:v>
                </c:pt>
                <c:pt idx="169">
                  <c:v>1.9286186519452522</c:v>
                </c:pt>
                <c:pt idx="170">
                  <c:v>2.1540850846756014</c:v>
                </c:pt>
                <c:pt idx="171">
                  <c:v>2.086913556518537</c:v>
                </c:pt>
                <c:pt idx="172">
                  <c:v>2.0831845279586703</c:v>
                </c:pt>
                <c:pt idx="173">
                  <c:v>1.9960599327407849</c:v>
                </c:pt>
                <c:pt idx="174">
                  <c:v>2.0202221820198649</c:v>
                </c:pt>
                <c:pt idx="175">
                  <c:v>1.9198594718553708</c:v>
                </c:pt>
                <c:pt idx="176">
                  <c:v>2.0731719286662407</c:v>
                </c:pt>
                <c:pt idx="177">
                  <c:v>2.0255131996542803</c:v>
                </c:pt>
                <c:pt idx="178">
                  <c:v>2.1186622548331173</c:v>
                </c:pt>
                <c:pt idx="179">
                  <c:v>2.0719132752590443</c:v>
                </c:pt>
                <c:pt idx="180">
                  <c:v>2.0605135317943168</c:v>
                </c:pt>
                <c:pt idx="181">
                  <c:v>2.0528408598826569</c:v>
                </c:pt>
                <c:pt idx="182">
                  <c:v>2.0906287310704004</c:v>
                </c:pt>
                <c:pt idx="183">
                  <c:v>2.0579625100027119</c:v>
                </c:pt>
                <c:pt idx="184">
                  <c:v>2.157559320943788</c:v>
                </c:pt>
                <c:pt idx="185">
                  <c:v>2.1317967720137641</c:v>
                </c:pt>
                <c:pt idx="186">
                  <c:v>2.0844290831908747</c:v>
                </c:pt>
                <c:pt idx="187">
                  <c:v>2.1041341542702074</c:v>
                </c:pt>
                <c:pt idx="188">
                  <c:v>2.1306098282542352</c:v>
                </c:pt>
                <c:pt idx="189">
                  <c:v>2.1587147225743437</c:v>
                </c:pt>
                <c:pt idx="190">
                  <c:v>2.136530508663963</c:v>
                </c:pt>
                <c:pt idx="191">
                  <c:v>1.8991179875485542</c:v>
                </c:pt>
                <c:pt idx="192">
                  <c:v>2.1102132003465894</c:v>
                </c:pt>
                <c:pt idx="193">
                  <c:v>2.0643279038697879</c:v>
                </c:pt>
                <c:pt idx="194">
                  <c:v>2.1447610078004784</c:v>
                </c:pt>
                <c:pt idx="195">
                  <c:v>2.1377104498038118</c:v>
                </c:pt>
                <c:pt idx="196">
                  <c:v>2.0605135317943168</c:v>
                </c:pt>
                <c:pt idx="197">
                  <c:v>2.136530508663963</c:v>
                </c:pt>
                <c:pt idx="198">
                  <c:v>2.1174596088673567</c:v>
                </c:pt>
                <c:pt idx="199">
                  <c:v>2.1234584270966104</c:v>
                </c:pt>
                <c:pt idx="200">
                  <c:v>2.0918640616783932</c:v>
                </c:pt>
                <c:pt idx="201">
                  <c:v>2.0693912058263346</c:v>
                </c:pt>
                <c:pt idx="202">
                  <c:v>2.1587147225743437</c:v>
                </c:pt>
                <c:pt idx="203">
                  <c:v>2.0579625100027119</c:v>
                </c:pt>
                <c:pt idx="204">
                  <c:v>2.1621729392773008</c:v>
                </c:pt>
                <c:pt idx="205">
                  <c:v>2.1435893615035875</c:v>
                </c:pt>
                <c:pt idx="206">
                  <c:v>2.0255131996542803</c:v>
                </c:pt>
                <c:pt idx="207">
                  <c:v>2.1792868766495519</c:v>
                </c:pt>
                <c:pt idx="208">
                  <c:v>2.1792868766495519</c:v>
                </c:pt>
                <c:pt idx="209">
                  <c:v>2.0992441689760155</c:v>
                </c:pt>
                <c:pt idx="210">
                  <c:v>2.1412419425852827</c:v>
                </c:pt>
                <c:pt idx="211">
                  <c:v>2.187174241482718</c:v>
                </c:pt>
                <c:pt idx="212">
                  <c:v>2.187174241482718</c:v>
                </c:pt>
                <c:pt idx="213">
                  <c:v>2.2364452904895007</c:v>
                </c:pt>
                <c:pt idx="214">
                  <c:v>2.0930978681273213</c:v>
                </c:pt>
                <c:pt idx="215">
                  <c:v>2.2289385528257473</c:v>
                </c:pt>
                <c:pt idx="216">
                  <c:v>2.2375130962503307</c:v>
                </c:pt>
                <c:pt idx="217">
                  <c:v>2.1621729392773008</c:v>
                </c:pt>
                <c:pt idx="218">
                  <c:v>2.2460147415056513</c:v>
                </c:pt>
                <c:pt idx="219">
                  <c:v>2.2192034840549946</c:v>
                </c:pt>
                <c:pt idx="220">
                  <c:v>2.0412203288596382</c:v>
                </c:pt>
                <c:pt idx="221">
                  <c:v>2.0617866064411152</c:v>
                </c:pt>
                <c:pt idx="222">
                  <c:v>2.1838015570040787</c:v>
                </c:pt>
                <c:pt idx="223">
                  <c:v>2.2115656946068771</c:v>
                </c:pt>
                <c:pt idx="224">
                  <c:v>2.0630580624293118</c:v>
                </c:pt>
                <c:pt idx="225">
                  <c:v>1.9837562915454279</c:v>
                </c:pt>
                <c:pt idx="226">
                  <c:v>2.1938856760707046</c:v>
                </c:pt>
                <c:pt idx="227">
                  <c:v>2.0347056478384444</c:v>
                </c:pt>
                <c:pt idx="228">
                  <c:v>2.2170272046323989</c:v>
                </c:pt>
                <c:pt idx="229">
                  <c:v>2.2915241456346207</c:v>
                </c:pt>
                <c:pt idx="230">
                  <c:v>2.2638442646776151</c:v>
                </c:pt>
                <c:pt idx="231">
                  <c:v>2.2115656946068771</c:v>
                </c:pt>
                <c:pt idx="232">
                  <c:v>2.3513752571634776</c:v>
                </c:pt>
                <c:pt idx="233">
                  <c:v>2.2793164660546914</c:v>
                </c:pt>
                <c:pt idx="234">
                  <c:v>1.6992786164338898</c:v>
                </c:pt>
                <c:pt idx="235">
                  <c:v>2.3065771142635829</c:v>
                </c:pt>
                <c:pt idx="236">
                  <c:v>2.0412203288596382</c:v>
                </c:pt>
                <c:pt idx="237">
                  <c:v>2.3145136638593193</c:v>
                </c:pt>
                <c:pt idx="238">
                  <c:v>2.2894998534453901</c:v>
                </c:pt>
                <c:pt idx="239">
                  <c:v>2.2995805839737469</c:v>
                </c:pt>
                <c:pt idx="240">
                  <c:v>2.2375130962503307</c:v>
                </c:pt>
                <c:pt idx="241">
                  <c:v>2.355177543113216</c:v>
                </c:pt>
                <c:pt idx="242">
                  <c:v>2.3860067011331179</c:v>
                </c:pt>
                <c:pt idx="243">
                  <c:v>2.2638442646776151</c:v>
                </c:pt>
                <c:pt idx="244">
                  <c:v>2.4176979000945504</c:v>
                </c:pt>
                <c:pt idx="245">
                  <c:v>2.4535879665305731</c:v>
                </c:pt>
                <c:pt idx="246">
                  <c:v>2.3960754360813845</c:v>
                </c:pt>
                <c:pt idx="247">
                  <c:v>2.3561258599220753</c:v>
                </c:pt>
                <c:pt idx="248">
                  <c:v>2.4397349311412793</c:v>
                </c:pt>
                <c:pt idx="249">
                  <c:v>2.4194788444655448</c:v>
                </c:pt>
                <c:pt idx="250">
                  <c:v>2.3997118037247684</c:v>
                </c:pt>
                <c:pt idx="251">
                  <c:v>2.4105422344991378</c:v>
                </c:pt>
                <c:pt idx="252">
                  <c:v>2.4604431776096258</c:v>
                </c:pt>
                <c:pt idx="253">
                  <c:v>2.4981518765380208</c:v>
                </c:pt>
                <c:pt idx="254">
                  <c:v>2.7067159780890733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9-46BA-930F-951892E81F30}"/>
            </c:ext>
          </c:extLst>
        </c:ser>
        <c:ser>
          <c:idx val="1"/>
          <c:order val="1"/>
          <c:tx>
            <c:v>bairdi mat male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'2019 Collection data'!$E$257:$E$459</c:f>
              <c:numCache>
                <c:formatCode>0.00000000</c:formatCode>
                <c:ptCount val="203"/>
                <c:pt idx="0">
                  <c:v>4.2990525513806253</c:v>
                </c:pt>
                <c:pt idx="1">
                  <c:v>4.2995956606947221</c:v>
                </c:pt>
                <c:pt idx="2">
                  <c:v>4.3498907646438107</c:v>
                </c:pt>
                <c:pt idx="3">
                  <c:v>4.4309358393767555</c:v>
                </c:pt>
                <c:pt idx="4">
                  <c:v>4.4591034098533076</c:v>
                </c:pt>
                <c:pt idx="5">
                  <c:v>4.4707240894351683</c:v>
                </c:pt>
                <c:pt idx="6">
                  <c:v>4.4814193785519167</c:v>
                </c:pt>
                <c:pt idx="7">
                  <c:v>4.4858234283555252</c:v>
                </c:pt>
                <c:pt idx="8">
                  <c:v>4.4946854528128197</c:v>
                </c:pt>
                <c:pt idx="9">
                  <c:v>4.498364181670282</c:v>
                </c:pt>
                <c:pt idx="10">
                  <c:v>4.5031374604229395</c:v>
                </c:pt>
                <c:pt idx="11">
                  <c:v>4.504576070752389</c:v>
                </c:pt>
                <c:pt idx="12">
                  <c:v>4.521571162111778</c:v>
                </c:pt>
                <c:pt idx="13">
                  <c:v>4.5233091595077708</c:v>
                </c:pt>
                <c:pt idx="14">
                  <c:v>4.5268842675895469</c:v>
                </c:pt>
                <c:pt idx="15">
                  <c:v>4.5316312826532208</c:v>
                </c:pt>
                <c:pt idx="16">
                  <c:v>4.5428691597907118</c:v>
                </c:pt>
                <c:pt idx="17">
                  <c:v>4.5435075255959845</c:v>
                </c:pt>
                <c:pt idx="18">
                  <c:v>4.5435075255959845</c:v>
                </c:pt>
                <c:pt idx="19">
                  <c:v>4.5460569214955848</c:v>
                </c:pt>
                <c:pt idx="20">
                  <c:v>4.5550341164942942</c:v>
                </c:pt>
                <c:pt idx="21">
                  <c:v>4.5582882000879605</c:v>
                </c:pt>
                <c:pt idx="22">
                  <c:v>4.5613227862078149</c:v>
                </c:pt>
                <c:pt idx="23">
                  <c:v>4.5624714314549761</c:v>
                </c:pt>
                <c:pt idx="24">
                  <c:v>4.5634102517398594</c:v>
                </c:pt>
                <c:pt idx="25">
                  <c:v>4.5756383833820538</c:v>
                </c:pt>
                <c:pt idx="26">
                  <c:v>4.5831290551112112</c:v>
                </c:pt>
                <c:pt idx="27">
                  <c:v>4.5876170267405021</c:v>
                </c:pt>
                <c:pt idx="28">
                  <c:v>4.5973396068729029</c:v>
                </c:pt>
                <c:pt idx="29">
                  <c:v>4.6003586289908691</c:v>
                </c:pt>
                <c:pt idx="30">
                  <c:v>4.6053701659907578</c:v>
                </c:pt>
                <c:pt idx="31">
                  <c:v>4.6101577274991303</c:v>
                </c:pt>
                <c:pt idx="32">
                  <c:v>4.6128406922923109</c:v>
                </c:pt>
                <c:pt idx="33">
                  <c:v>4.6300579014958707</c:v>
                </c:pt>
                <c:pt idx="34">
                  <c:v>4.6415985426016428</c:v>
                </c:pt>
                <c:pt idx="35">
                  <c:v>4.6454480324866614</c:v>
                </c:pt>
                <c:pt idx="36">
                  <c:v>4.6475589524798782</c:v>
                </c:pt>
                <c:pt idx="37">
                  <c:v>4.6599424218350709</c:v>
                </c:pt>
                <c:pt idx="38">
                  <c:v>4.6603210304529394</c:v>
                </c:pt>
                <c:pt idx="39">
                  <c:v>4.6634390941120669</c:v>
                </c:pt>
                <c:pt idx="40">
                  <c:v>4.6651357671555251</c:v>
                </c:pt>
                <c:pt idx="41">
                  <c:v>4.6677693277446108</c:v>
                </c:pt>
                <c:pt idx="42">
                  <c:v>4.668802046232865</c:v>
                </c:pt>
                <c:pt idx="43">
                  <c:v>4.6705833245363237</c:v>
                </c:pt>
                <c:pt idx="44">
                  <c:v>4.6720808912707179</c:v>
                </c:pt>
                <c:pt idx="45">
                  <c:v>4.6726419011031037</c:v>
                </c:pt>
                <c:pt idx="46">
                  <c:v>4.6728288344619058</c:v>
                </c:pt>
                <c:pt idx="47">
                  <c:v>4.680834089909081</c:v>
                </c:pt>
                <c:pt idx="48">
                  <c:v>4.6899707876805561</c:v>
                </c:pt>
                <c:pt idx="49">
                  <c:v>4.7035665078442843</c:v>
                </c:pt>
                <c:pt idx="50">
                  <c:v>4.705015520957808</c:v>
                </c:pt>
                <c:pt idx="51">
                  <c:v>4.7051060146006911</c:v>
                </c:pt>
                <c:pt idx="52">
                  <c:v>4.7061009045665321</c:v>
                </c:pt>
                <c:pt idx="53">
                  <c:v>4.7092598945124724</c:v>
                </c:pt>
                <c:pt idx="54">
                  <c:v>4.7119596801696089</c:v>
                </c:pt>
                <c:pt idx="55">
                  <c:v>4.7130375568570981</c:v>
                </c:pt>
                <c:pt idx="56">
                  <c:v>4.7134863294715501</c:v>
                </c:pt>
                <c:pt idx="57">
                  <c:v>4.7142936130064452</c:v>
                </c:pt>
                <c:pt idx="58">
                  <c:v>4.7159062275827566</c:v>
                </c:pt>
                <c:pt idx="59">
                  <c:v>4.7208176095140537</c:v>
                </c:pt>
                <c:pt idx="60">
                  <c:v>4.7295977643631435</c:v>
                </c:pt>
                <c:pt idx="61">
                  <c:v>4.7298626299454094</c:v>
                </c:pt>
                <c:pt idx="62">
                  <c:v>4.7321551977425802</c:v>
                </c:pt>
                <c:pt idx="63">
                  <c:v>4.7338272181963532</c:v>
                </c:pt>
                <c:pt idx="64">
                  <c:v>4.7344425216922303</c:v>
                </c:pt>
                <c:pt idx="65">
                  <c:v>4.7353208704531369</c:v>
                </c:pt>
                <c:pt idx="66">
                  <c:v>4.7501359562382772</c:v>
                </c:pt>
                <c:pt idx="67">
                  <c:v>4.7509142000407971</c:v>
                </c:pt>
                <c:pt idx="68">
                  <c:v>4.7516918386508582</c:v>
                </c:pt>
                <c:pt idx="69">
                  <c:v>4.5409516136614405</c:v>
                </c:pt>
                <c:pt idx="70">
                  <c:v>4.7547963599439038</c:v>
                </c:pt>
                <c:pt idx="71">
                  <c:v>4.7566028897483008</c:v>
                </c:pt>
                <c:pt idx="72">
                  <c:v>4.7584061618869491</c:v>
                </c:pt>
                <c:pt idx="73">
                  <c:v>4.75960653929251</c:v>
                </c:pt>
                <c:pt idx="74">
                  <c:v>4.75960653929251</c:v>
                </c:pt>
                <c:pt idx="75">
                  <c:v>4.7656720826421202</c:v>
                </c:pt>
                <c:pt idx="76">
                  <c:v>4.7660978500943738</c:v>
                </c:pt>
                <c:pt idx="77">
                  <c:v>4.76745908903181</c:v>
                </c:pt>
                <c:pt idx="78">
                  <c:v>4.7713623608521623</c:v>
                </c:pt>
                <c:pt idx="79">
                  <c:v>4.7713623608521623</c:v>
                </c:pt>
                <c:pt idx="80">
                  <c:v>4.7718703618790892</c:v>
                </c:pt>
                <c:pt idx="81">
                  <c:v>4.7739842594235444</c:v>
                </c:pt>
                <c:pt idx="82">
                  <c:v>4.774068722449905</c:v>
                </c:pt>
                <c:pt idx="83">
                  <c:v>4.7747441699595434</c:v>
                </c:pt>
                <c:pt idx="84">
                  <c:v>4.776177982881773</c:v>
                </c:pt>
                <c:pt idx="85">
                  <c:v>4.7778621938062029</c:v>
                </c:pt>
                <c:pt idx="86">
                  <c:v>4.7823116827405041</c:v>
                </c:pt>
                <c:pt idx="87">
                  <c:v>4.7838183374157373</c:v>
                </c:pt>
                <c:pt idx="88">
                  <c:v>4.7864078222190081</c:v>
                </c:pt>
                <c:pt idx="89">
                  <c:v>4.7867414613913422</c:v>
                </c:pt>
                <c:pt idx="90">
                  <c:v>4.787325062224947</c:v>
                </c:pt>
                <c:pt idx="91">
                  <c:v>4.7876583955613672</c:v>
                </c:pt>
                <c:pt idx="92">
                  <c:v>4.7878250205721669</c:v>
                </c:pt>
                <c:pt idx="93">
                  <c:v>4.7882414616725919</c:v>
                </c:pt>
                <c:pt idx="94">
                  <c:v>4.7894065749868178</c:v>
                </c:pt>
                <c:pt idx="95">
                  <c:v>4.7952118657971843</c:v>
                </c:pt>
                <c:pt idx="96">
                  <c:v>4.7968643490287111</c:v>
                </c:pt>
                <c:pt idx="97">
                  <c:v>4.7976895677584919</c:v>
                </c:pt>
                <c:pt idx="98">
                  <c:v>4.7985141060637817</c:v>
                </c:pt>
                <c:pt idx="99">
                  <c:v>4.7985965225141518</c:v>
                </c:pt>
                <c:pt idx="100">
                  <c:v>4.7999142627806028</c:v>
                </c:pt>
                <c:pt idx="101">
                  <c:v>4.7999965639205202</c:v>
                </c:pt>
                <c:pt idx="102">
                  <c:v>4.8005724823205762</c:v>
                </c:pt>
                <c:pt idx="103">
                  <c:v>4.8019697619626989</c:v>
                </c:pt>
                <c:pt idx="104">
                  <c:v>4.804430796838969</c:v>
                </c:pt>
                <c:pt idx="105">
                  <c:v>4.8097423517168654</c:v>
                </c:pt>
                <c:pt idx="106">
                  <c:v>4.8109640989671885</c:v>
                </c:pt>
                <c:pt idx="107">
                  <c:v>4.8112896462965056</c:v>
                </c:pt>
                <c:pt idx="108">
                  <c:v>4.8122656528806935</c:v>
                </c:pt>
                <c:pt idx="109">
                  <c:v>4.8147826030179495</c:v>
                </c:pt>
                <c:pt idx="110">
                  <c:v>4.815106909815019</c:v>
                </c:pt>
                <c:pt idx="111">
                  <c:v>4.8153500709104424</c:v>
                </c:pt>
                <c:pt idx="112">
                  <c:v>4.8154311114712876</c:v>
                </c:pt>
                <c:pt idx="113">
                  <c:v>4.815998211579652</c:v>
                </c:pt>
                <c:pt idx="114">
                  <c:v>4.8204428429217314</c:v>
                </c:pt>
                <c:pt idx="115">
                  <c:v>4.8218931694993783</c:v>
                </c:pt>
                <c:pt idx="116">
                  <c:v>4.8222956649767381</c:v>
                </c:pt>
                <c:pt idx="117">
                  <c:v>4.8229393209648466</c:v>
                </c:pt>
                <c:pt idx="118">
                  <c:v>4.8231001702494138</c:v>
                </c:pt>
                <c:pt idx="119">
                  <c:v>4.8234217912218735</c:v>
                </c:pt>
                <c:pt idx="120">
                  <c:v>4.8239843791410717</c:v>
                </c:pt>
                <c:pt idx="121">
                  <c:v>4.8244663455734074</c:v>
                </c:pt>
                <c:pt idx="122">
                  <c:v>4.8253493478382854</c:v>
                </c:pt>
                <c:pt idx="123">
                  <c:v>4.826311734631628</c:v>
                </c:pt>
                <c:pt idx="124">
                  <c:v>4.826311734631628</c:v>
                </c:pt>
                <c:pt idx="125">
                  <c:v>4.8313491258458221</c:v>
                </c:pt>
                <c:pt idx="126">
                  <c:v>4.8316681051148747</c:v>
                </c:pt>
                <c:pt idx="127">
                  <c:v>4.8318275566020974</c:v>
                </c:pt>
                <c:pt idx="128">
                  <c:v>4.8327837319737528</c:v>
                </c:pt>
                <c:pt idx="129">
                  <c:v>4.834057211929367</c:v>
                </c:pt>
                <c:pt idx="130">
                  <c:v>4.8352496283034139</c:v>
                </c:pt>
                <c:pt idx="131">
                  <c:v>4.8353290721962061</c:v>
                </c:pt>
                <c:pt idx="132">
                  <c:v>4.8373131210991014</c:v>
                </c:pt>
                <c:pt idx="133">
                  <c:v>4.8437145338783241</c:v>
                </c:pt>
                <c:pt idx="134">
                  <c:v>4.8437933081506879</c:v>
                </c:pt>
                <c:pt idx="135">
                  <c:v>4.8446594158383869</c:v>
                </c:pt>
                <c:pt idx="136">
                  <c:v>4.8446594158383869</c:v>
                </c:pt>
                <c:pt idx="137">
                  <c:v>4.8479594895491358</c:v>
                </c:pt>
                <c:pt idx="138">
                  <c:v>4.8524989040906563</c:v>
                </c:pt>
                <c:pt idx="139">
                  <c:v>4.8551503912558607</c:v>
                </c:pt>
                <c:pt idx="140">
                  <c:v>4.8577171876715433</c:v>
                </c:pt>
                <c:pt idx="141">
                  <c:v>4.8598899207370447</c:v>
                </c:pt>
                <c:pt idx="142">
                  <c:v>4.8609745195418492</c:v>
                </c:pt>
                <c:pt idx="143">
                  <c:v>4.8646842386119511</c:v>
                </c:pt>
                <c:pt idx="144">
                  <c:v>4.8675344504555822</c:v>
                </c:pt>
                <c:pt idx="145">
                  <c:v>4.8678420954357042</c:v>
                </c:pt>
                <c:pt idx="146">
                  <c:v>4.8693021179796121</c:v>
                </c:pt>
                <c:pt idx="147">
                  <c:v>4.8732871029450324</c:v>
                </c:pt>
                <c:pt idx="148">
                  <c:v>4.8738987705227848</c:v>
                </c:pt>
                <c:pt idx="149">
                  <c:v>4.8740516289761544</c:v>
                </c:pt>
                <c:pt idx="150">
                  <c:v>4.8745100641920081</c:v>
                </c:pt>
                <c:pt idx="151">
                  <c:v>4.8761891975433329</c:v>
                </c:pt>
                <c:pt idx="152">
                  <c:v>4.8782461060505105</c:v>
                </c:pt>
                <c:pt idx="153">
                  <c:v>4.8794630213208565</c:v>
                </c:pt>
                <c:pt idx="154">
                  <c:v>4.8801468859423185</c:v>
                </c:pt>
                <c:pt idx="155">
                  <c:v>4.8833320850557129</c:v>
                </c:pt>
                <c:pt idx="156">
                  <c:v>4.8838619666017395</c:v>
                </c:pt>
                <c:pt idx="157">
                  <c:v>4.8838619666017395</c:v>
                </c:pt>
                <c:pt idx="158">
                  <c:v>4.8860542039388735</c:v>
                </c:pt>
                <c:pt idx="159">
                  <c:v>4.8863562046961704</c:v>
                </c:pt>
                <c:pt idx="160">
                  <c:v>4.8911007254010661</c:v>
                </c:pt>
                <c:pt idx="161">
                  <c:v>4.8911758540589281</c:v>
                </c:pt>
                <c:pt idx="162">
                  <c:v>4.891551412706824</c:v>
                </c:pt>
                <c:pt idx="163">
                  <c:v>4.8929772506280234</c:v>
                </c:pt>
                <c:pt idx="164">
                  <c:v>4.89387673348606</c:v>
                </c:pt>
                <c:pt idx="165">
                  <c:v>4.8944010584297226</c:v>
                </c:pt>
                <c:pt idx="166">
                  <c:v>4.8955984841078974</c:v>
                </c:pt>
                <c:pt idx="167">
                  <c:v>4.8971679325074744</c:v>
                </c:pt>
                <c:pt idx="168">
                  <c:v>4.8974665959906174</c:v>
                </c:pt>
                <c:pt idx="169">
                  <c:v>4.8976905350801214</c:v>
                </c:pt>
                <c:pt idx="170">
                  <c:v>4.9035696217810676</c:v>
                </c:pt>
                <c:pt idx="171">
                  <c:v>4.9054229156137241</c:v>
                </c:pt>
                <c:pt idx="172">
                  <c:v>4.906607223672208</c:v>
                </c:pt>
                <c:pt idx="173">
                  <c:v>4.9074945351767427</c:v>
                </c:pt>
                <c:pt idx="174">
                  <c:v>4.910078039104941</c:v>
                </c:pt>
                <c:pt idx="175">
                  <c:v>4.9108149588140444</c:v>
                </c:pt>
                <c:pt idx="176">
                  <c:v>4.913904105136484</c:v>
                </c:pt>
                <c:pt idx="177">
                  <c:v>4.9146382117617291</c:v>
                </c:pt>
                <c:pt idx="178">
                  <c:v>4.9161780837433691</c:v>
                </c:pt>
                <c:pt idx="179">
                  <c:v>4.9169837380148005</c:v>
                </c:pt>
                <c:pt idx="180">
                  <c:v>4.9196158957090868</c:v>
                </c:pt>
                <c:pt idx="181">
                  <c:v>4.9196889123934318</c:v>
                </c:pt>
                <c:pt idx="182">
                  <c:v>4.9209293810117627</c:v>
                </c:pt>
                <c:pt idx="183">
                  <c:v>4.9240601855640653</c:v>
                </c:pt>
                <c:pt idx="184">
                  <c:v>4.9249321519032838</c:v>
                </c:pt>
                <c:pt idx="185">
                  <c:v>4.925585628056508</c:v>
                </c:pt>
                <c:pt idx="186">
                  <c:v>4.9276883732753296</c:v>
                </c:pt>
                <c:pt idx="187">
                  <c:v>4.9285571830606489</c:v>
                </c:pt>
                <c:pt idx="188">
                  <c:v>4.929931256681293</c:v>
                </c:pt>
                <c:pt idx="189">
                  <c:v>4.9326737526265436</c:v>
                </c:pt>
                <c:pt idx="190">
                  <c:v>4.933898227875873</c:v>
                </c:pt>
                <c:pt idx="191">
                  <c:v>4.940713419791213</c:v>
                </c:pt>
                <c:pt idx="192">
                  <c:v>4.9417852695490518</c:v>
                </c:pt>
                <c:pt idx="193">
                  <c:v>4.9423564533429616</c:v>
                </c:pt>
                <c:pt idx="194">
                  <c:v>4.9478374792722155</c:v>
                </c:pt>
                <c:pt idx="195">
                  <c:v>4.9479794440651856</c:v>
                </c:pt>
                <c:pt idx="196">
                  <c:v>4.9486889658772695</c:v>
                </c:pt>
                <c:pt idx="197">
                  <c:v>4.9501773250591414</c:v>
                </c:pt>
                <c:pt idx="198">
                  <c:v>4.9522290432078613</c:v>
                </c:pt>
                <c:pt idx="199">
                  <c:v>4.9574454655821363</c:v>
                </c:pt>
                <c:pt idx="200">
                  <c:v>4.9657076607411206</c:v>
                </c:pt>
                <c:pt idx="201">
                  <c:v>4.9732795075524869</c:v>
                </c:pt>
                <c:pt idx="202">
                  <c:v>5.0005176159079703</c:v>
                </c:pt>
              </c:numCache>
            </c:numRef>
          </c:xVal>
          <c:yVal>
            <c:numRef>
              <c:f>'2019 Collection data'!$G$257:$G$459</c:f>
              <c:numCache>
                <c:formatCode>0.00000000</c:formatCode>
                <c:ptCount val="203"/>
                <c:pt idx="0">
                  <c:v>2.5618676909241289</c:v>
                </c:pt>
                <c:pt idx="1">
                  <c:v>2.4965057856313524</c:v>
                </c:pt>
                <c:pt idx="2">
                  <c:v>2.5915163848462583</c:v>
                </c:pt>
                <c:pt idx="3">
                  <c:v>2.6679224100114309</c:v>
                </c:pt>
                <c:pt idx="4">
                  <c:v>2.6762154775821916</c:v>
                </c:pt>
                <c:pt idx="5">
                  <c:v>2.7363136663750693</c:v>
                </c:pt>
                <c:pt idx="6">
                  <c:v>2.6630528351714742</c:v>
                </c:pt>
                <c:pt idx="7">
                  <c:v>2.6939512767227085</c:v>
                </c:pt>
                <c:pt idx="8">
                  <c:v>2.7080502011022101</c:v>
                </c:pt>
                <c:pt idx="9">
                  <c:v>2.703372611551099</c:v>
                </c:pt>
                <c:pt idx="10">
                  <c:v>2.7466296830696852</c:v>
                </c:pt>
                <c:pt idx="11">
                  <c:v>2.7936160894318567</c:v>
                </c:pt>
                <c:pt idx="12">
                  <c:v>2.7700855920216627</c:v>
                </c:pt>
                <c:pt idx="13">
                  <c:v>2.8009331952489238</c:v>
                </c:pt>
                <c:pt idx="14">
                  <c:v>2.8027541365715076</c:v>
                </c:pt>
                <c:pt idx="15">
                  <c:v>2.7917784166329223</c:v>
                </c:pt>
                <c:pt idx="16">
                  <c:v>2.8524391037275145</c:v>
                </c:pt>
                <c:pt idx="17">
                  <c:v>2.8225686545448019</c:v>
                </c:pt>
                <c:pt idx="18">
                  <c:v>2.9512577834521614</c:v>
                </c:pt>
                <c:pt idx="19">
                  <c:v>2.8045717680928322</c:v>
                </c:pt>
                <c:pt idx="20">
                  <c:v>2.8903717578961645</c:v>
                </c:pt>
                <c:pt idx="21">
                  <c:v>2.8690346205080335</c:v>
                </c:pt>
                <c:pt idx="22">
                  <c:v>2.9734866646066713</c:v>
                </c:pt>
                <c:pt idx="23">
                  <c:v>2.8786365016777435</c:v>
                </c:pt>
                <c:pt idx="24">
                  <c:v>2.8970163006148333</c:v>
                </c:pt>
                <c:pt idx="25">
                  <c:v>2.9343886433129391</c:v>
                </c:pt>
                <c:pt idx="26">
                  <c:v>2.843163674909384</c:v>
                </c:pt>
                <c:pt idx="27">
                  <c:v>2.9912221180761049</c:v>
                </c:pt>
                <c:pt idx="28">
                  <c:v>2.9719517448885875</c:v>
                </c:pt>
                <c:pt idx="29">
                  <c:v>2.9972311496777269</c:v>
                </c:pt>
                <c:pt idx="30">
                  <c:v>3.1620938107692163</c:v>
                </c:pt>
                <c:pt idx="31">
                  <c:v>2.9412760877579323</c:v>
                </c:pt>
                <c:pt idx="32">
                  <c:v>2.8836827697453682</c:v>
                </c:pt>
                <c:pt idx="33">
                  <c:v>2.9790946324009679</c:v>
                </c:pt>
                <c:pt idx="34">
                  <c:v>2.9704144655697009</c:v>
                </c:pt>
                <c:pt idx="35">
                  <c:v>2.9285235238605409</c:v>
                </c:pt>
                <c:pt idx="36">
                  <c:v>3.1768030484462928</c:v>
                </c:pt>
                <c:pt idx="37">
                  <c:v>3.202746442938317</c:v>
                </c:pt>
                <c:pt idx="38">
                  <c:v>3.0964821766541339</c:v>
                </c:pt>
                <c:pt idx="39">
                  <c:v>3.0731561705187946</c:v>
                </c:pt>
                <c:pt idx="40">
                  <c:v>3.0478502278160975</c:v>
                </c:pt>
                <c:pt idx="41">
                  <c:v>3.1389664416398988</c:v>
                </c:pt>
                <c:pt idx="42">
                  <c:v>3.2507620137305224</c:v>
                </c:pt>
                <c:pt idx="43">
                  <c:v>2.9967317738870745</c:v>
                </c:pt>
                <c:pt idx="44">
                  <c:v>3.076851324838783</c:v>
                </c:pt>
                <c:pt idx="45">
                  <c:v>3.0516399054922867</c:v>
                </c:pt>
                <c:pt idx="46">
                  <c:v>3.1315734964654043</c:v>
                </c:pt>
                <c:pt idx="47">
                  <c:v>3.0150445845863638</c:v>
                </c:pt>
                <c:pt idx="48">
                  <c:v>3.0860299115347716</c:v>
                </c:pt>
                <c:pt idx="49">
                  <c:v>3.1722034166697699</c:v>
                </c:pt>
                <c:pt idx="50">
                  <c:v>3.0310994173912822</c:v>
                </c:pt>
                <c:pt idx="51">
                  <c:v>3.0694473113762717</c:v>
                </c:pt>
                <c:pt idx="52">
                  <c:v>3.1958118852696491</c:v>
                </c:pt>
                <c:pt idx="53">
                  <c:v>2.9601050959108397</c:v>
                </c:pt>
                <c:pt idx="54">
                  <c:v>3.0106208860477417</c:v>
                </c:pt>
                <c:pt idx="55">
                  <c:v>3.221272949467922</c:v>
                </c:pt>
                <c:pt idx="56">
                  <c:v>3.1830413718589847</c:v>
                </c:pt>
                <c:pt idx="57">
                  <c:v>3.2156706939192525</c:v>
                </c:pt>
                <c:pt idx="58">
                  <c:v>3.0605832458736071</c:v>
                </c:pt>
                <c:pt idx="59">
                  <c:v>3.102791345847399</c:v>
                </c:pt>
                <c:pt idx="60">
                  <c:v>3.3072529354856135</c:v>
                </c:pt>
                <c:pt idx="61">
                  <c:v>3.1000922888782338</c:v>
                </c:pt>
                <c:pt idx="62">
                  <c:v>3.1359289040472746</c:v>
                </c:pt>
                <c:pt idx="63">
                  <c:v>3.2196755050387651</c:v>
                </c:pt>
                <c:pt idx="64">
                  <c:v>3.1846983730666141</c:v>
                </c:pt>
                <c:pt idx="65">
                  <c:v>3.1424266527047946</c:v>
                </c:pt>
                <c:pt idx="66">
                  <c:v>3.2080170815333249</c:v>
                </c:pt>
                <c:pt idx="67">
                  <c:v>3.2507620137305224</c:v>
                </c:pt>
                <c:pt idx="68">
                  <c:v>3.096029994869355</c:v>
                </c:pt>
                <c:pt idx="69">
                  <c:v>3.2208738275308737</c:v>
                </c:pt>
                <c:pt idx="70">
                  <c:v>3.1432898379116057</c:v>
                </c:pt>
                <c:pt idx="71">
                  <c:v>3.279782759771722</c:v>
                </c:pt>
                <c:pt idx="72">
                  <c:v>3.0643250650196028</c:v>
                </c:pt>
                <c:pt idx="73">
                  <c:v>3.1214834788595511</c:v>
                </c:pt>
                <c:pt idx="74">
                  <c:v>3.2422016501716975</c:v>
                </c:pt>
                <c:pt idx="75">
                  <c:v>3.2569420256746571</c:v>
                </c:pt>
                <c:pt idx="76">
                  <c:v>3.3094475230525879</c:v>
                </c:pt>
                <c:pt idx="77">
                  <c:v>3.2176751042916818</c:v>
                </c:pt>
                <c:pt idx="78">
                  <c:v>3.1175073304799117</c:v>
                </c:pt>
                <c:pt idx="79">
                  <c:v>3.2630840795325211</c:v>
                </c:pt>
                <c:pt idx="80">
                  <c:v>3.2264470903645188</c:v>
                </c:pt>
                <c:pt idx="81">
                  <c:v>3.3032169733019514</c:v>
                </c:pt>
                <c:pt idx="82">
                  <c:v>3.1293886583666644</c:v>
                </c:pt>
                <c:pt idx="83">
                  <c:v>3.1982648709640764</c:v>
                </c:pt>
                <c:pt idx="84">
                  <c:v>3.2861605716737969</c:v>
                </c:pt>
                <c:pt idx="85">
                  <c:v>3.2611687370584521</c:v>
                </c:pt>
                <c:pt idx="86">
                  <c:v>3.1578511230304263</c:v>
                </c:pt>
                <c:pt idx="87">
                  <c:v>3.1970391302590264</c:v>
                </c:pt>
                <c:pt idx="88">
                  <c:v>3.301008654406723</c:v>
                </c:pt>
                <c:pt idx="89">
                  <c:v>3.289893312103481</c:v>
                </c:pt>
                <c:pt idx="90">
                  <c:v>3.26880819361641</c:v>
                </c:pt>
                <c:pt idx="91">
                  <c:v>3.2962071678045244</c:v>
                </c:pt>
                <c:pt idx="92">
                  <c:v>3.3850679997322719</c:v>
                </c:pt>
                <c:pt idx="93">
                  <c:v>3.208421366964342</c:v>
                </c:pt>
                <c:pt idx="94">
                  <c:v>3.2398542312533927</c:v>
                </c:pt>
                <c:pt idx="95">
                  <c:v>3.2718477096343066</c:v>
                </c:pt>
                <c:pt idx="96">
                  <c:v>3.3101779832749867</c:v>
                </c:pt>
                <c:pt idx="97">
                  <c:v>3.2710886963151351</c:v>
                </c:pt>
                <c:pt idx="98">
                  <c:v>3.3575937441800234</c:v>
                </c:pt>
                <c:pt idx="99">
                  <c:v>3.363495514478144</c:v>
                </c:pt>
                <c:pt idx="100">
                  <c:v>3.3343450746743146</c:v>
                </c:pt>
                <c:pt idx="101">
                  <c:v>3.2928695047765273</c:v>
                </c:pt>
                <c:pt idx="102">
                  <c:v>3.2390705321537201</c:v>
                </c:pt>
                <c:pt idx="103">
                  <c:v>3.4180544987285781</c:v>
                </c:pt>
                <c:pt idx="104">
                  <c:v>3.1941732122278288</c:v>
                </c:pt>
                <c:pt idx="105">
                  <c:v>3.318540147981146</c:v>
                </c:pt>
                <c:pt idx="106">
                  <c:v>3.3460369704848798</c:v>
                </c:pt>
                <c:pt idx="107">
                  <c:v>3.2464909919011742</c:v>
                </c:pt>
                <c:pt idx="108">
                  <c:v>3.3199873262366122</c:v>
                </c:pt>
                <c:pt idx="109">
                  <c:v>3.3575937441800234</c:v>
                </c:pt>
                <c:pt idx="110">
                  <c:v>3.3076190347025891</c:v>
                </c:pt>
                <c:pt idx="111">
                  <c:v>3.3425083853134758</c:v>
                </c:pt>
                <c:pt idx="112">
                  <c:v>3.2872818575322613</c:v>
                </c:pt>
                <c:pt idx="113">
                  <c:v>3.3339886319687055</c:v>
                </c:pt>
                <c:pt idx="114">
                  <c:v>3.2741212990941793</c:v>
                </c:pt>
                <c:pt idx="115">
                  <c:v>3.2132600860825651</c:v>
                </c:pt>
                <c:pt idx="116">
                  <c:v>3.3235961356386037</c:v>
                </c:pt>
                <c:pt idx="117">
                  <c:v>3.2835393381939229</c:v>
                </c:pt>
                <c:pt idx="118">
                  <c:v>3.3745111163996495</c:v>
                </c:pt>
                <c:pt idx="119">
                  <c:v>3.3325615892720171</c:v>
                </c:pt>
                <c:pt idx="120">
                  <c:v>3.2917544702807735</c:v>
                </c:pt>
                <c:pt idx="121">
                  <c:v>3.3279095858923231</c:v>
                </c:pt>
                <c:pt idx="122">
                  <c:v>3.2714682749873716</c:v>
                </c:pt>
                <c:pt idx="123">
                  <c:v>3.2763897310688073</c:v>
                </c:pt>
                <c:pt idx="124">
                  <c:v>3.3170908723651555</c:v>
                </c:pt>
                <c:pt idx="125">
                  <c:v>3.3243163373261977</c:v>
                </c:pt>
                <c:pt idx="126">
                  <c:v>3.403860499081639</c:v>
                </c:pt>
                <c:pt idx="127">
                  <c:v>3.4622924810219664</c:v>
                </c:pt>
                <c:pt idx="128">
                  <c:v>3.2737427263090408</c:v>
                </c:pt>
                <c:pt idx="129">
                  <c:v>3.3506055955460954</c:v>
                </c:pt>
                <c:pt idx="130">
                  <c:v>3.4051894029316929</c:v>
                </c:pt>
                <c:pt idx="131">
                  <c:v>3.3300593538288159</c:v>
                </c:pt>
                <c:pt idx="132">
                  <c:v>3.2619353143286478</c:v>
                </c:pt>
                <c:pt idx="133">
                  <c:v>3.3731407838796299</c:v>
                </c:pt>
                <c:pt idx="134">
                  <c:v>3.4242626545931514</c:v>
                </c:pt>
                <c:pt idx="135">
                  <c:v>3.2039652121324464</c:v>
                </c:pt>
                <c:pt idx="136">
                  <c:v>3.3860837438521072</c:v>
                </c:pt>
                <c:pt idx="137">
                  <c:v>3.3428618046491918</c:v>
                </c:pt>
                <c:pt idx="138">
                  <c:v>3.3610695905713759</c:v>
                </c:pt>
                <c:pt idx="139">
                  <c:v>3.4045251717548299</c:v>
                </c:pt>
                <c:pt idx="140">
                  <c:v>3.3354136411161521</c:v>
                </c:pt>
                <c:pt idx="141">
                  <c:v>3.4359208177205409</c:v>
                </c:pt>
                <c:pt idx="142">
                  <c:v>3.4203462005009162</c:v>
                </c:pt>
                <c:pt idx="143">
                  <c:v>3.2144661163795005</c:v>
                </c:pt>
                <c:pt idx="144">
                  <c:v>3.4071794533397028</c:v>
                </c:pt>
                <c:pt idx="145">
                  <c:v>3.3428618046491918</c:v>
                </c:pt>
                <c:pt idx="146">
                  <c:v>3.4160859941559059</c:v>
                </c:pt>
                <c:pt idx="147">
                  <c:v>3.3368366225017656</c:v>
                </c:pt>
                <c:pt idx="148">
                  <c:v>3.3403852422653979</c:v>
                </c:pt>
                <c:pt idx="149">
                  <c:v>3.3998631586490187</c:v>
                </c:pt>
                <c:pt idx="150">
                  <c:v>3.4173987610001633</c:v>
                </c:pt>
                <c:pt idx="151">
                  <c:v>3.434954478460289</c:v>
                </c:pt>
                <c:pt idx="152">
                  <c:v>3.4432985576807909</c:v>
                </c:pt>
                <c:pt idx="153">
                  <c:v>3.4281638298919699</c:v>
                </c:pt>
                <c:pt idx="154">
                  <c:v>3.3938370272558629</c:v>
                </c:pt>
                <c:pt idx="155">
                  <c:v>3.5336865647082343</c:v>
                </c:pt>
                <c:pt idx="156">
                  <c:v>3.2546289945740186</c:v>
                </c:pt>
                <c:pt idx="157">
                  <c:v>3.4258899942525267</c:v>
                </c:pt>
                <c:pt idx="158">
                  <c:v>3.4400975306197119</c:v>
                </c:pt>
                <c:pt idx="159">
                  <c:v>3.4333418349887226</c:v>
                </c:pt>
                <c:pt idx="160">
                  <c:v>3.3884498088396526</c:v>
                </c:pt>
                <c:pt idx="161">
                  <c:v>3.4669851222001586</c:v>
                </c:pt>
                <c:pt idx="162">
                  <c:v>3.2861605716737969</c:v>
                </c:pt>
                <c:pt idx="163">
                  <c:v>3.4867632699918021</c:v>
                </c:pt>
                <c:pt idx="164">
                  <c:v>3.3293432778941718</c:v>
                </c:pt>
                <c:pt idx="165">
                  <c:v>3.2939832973550063</c:v>
                </c:pt>
                <c:pt idx="166">
                  <c:v>3.334701390373791</c:v>
                </c:pt>
                <c:pt idx="167">
                  <c:v>3.3837120673211358</c:v>
                </c:pt>
                <c:pt idx="168">
                  <c:v>3.358289880650879</c:v>
                </c:pt>
                <c:pt idx="169">
                  <c:v>3.427514689979529</c:v>
                </c:pt>
                <c:pt idx="170">
                  <c:v>3.2857865301508276</c:v>
                </c:pt>
                <c:pt idx="171">
                  <c:v>3.5160130560907366</c:v>
                </c:pt>
                <c:pt idx="172">
                  <c:v>3.5016458529589611</c:v>
                </c:pt>
                <c:pt idx="173">
                  <c:v>3.4968105458651015</c:v>
                </c:pt>
                <c:pt idx="174">
                  <c:v>3.3467411958660964</c:v>
                </c:pt>
                <c:pt idx="175">
                  <c:v>3.4578927253387008</c:v>
                </c:pt>
                <c:pt idx="176">
                  <c:v>3.4147715016892732</c:v>
                </c:pt>
                <c:pt idx="177">
                  <c:v>3.3789517727148355</c:v>
                </c:pt>
                <c:pt idx="178">
                  <c:v>3.3596807014592218</c:v>
                </c:pt>
                <c:pt idx="179">
                  <c:v>3.4035279970004377</c:v>
                </c:pt>
                <c:pt idx="180">
                  <c:v>3.4452142670789296</c:v>
                </c:pt>
                <c:pt idx="181">
                  <c:v>3.4094961844768505</c:v>
                </c:pt>
                <c:pt idx="182">
                  <c:v>3.3985271531062766</c:v>
                </c:pt>
                <c:pt idx="183">
                  <c:v>3.453789831781326</c:v>
                </c:pt>
                <c:pt idx="184">
                  <c:v>3.4127965175055075</c:v>
                </c:pt>
                <c:pt idx="185">
                  <c:v>3.4281638298919699</c:v>
                </c:pt>
                <c:pt idx="186">
                  <c:v>3.5542045507873348</c:v>
                </c:pt>
                <c:pt idx="187">
                  <c:v>3.3731407838796299</c:v>
                </c:pt>
                <c:pt idx="188">
                  <c:v>3.5064578923196481</c:v>
                </c:pt>
                <c:pt idx="189">
                  <c:v>3.5037539699872475</c:v>
                </c:pt>
                <c:pt idx="190">
                  <c:v>3.5363108554693294</c:v>
                </c:pt>
                <c:pt idx="191">
                  <c:v>3.487375077903208</c:v>
                </c:pt>
                <c:pt idx="192">
                  <c:v>3.4946877247494941</c:v>
                </c:pt>
                <c:pt idx="193">
                  <c:v>3.4858448557224402</c:v>
                </c:pt>
                <c:pt idx="194">
                  <c:v>3.5154185257521782</c:v>
                </c:pt>
                <c:pt idx="195">
                  <c:v>3.4461707473048864</c:v>
                </c:pt>
                <c:pt idx="196">
                  <c:v>3.3995293245614584</c:v>
                </c:pt>
                <c:pt idx="197">
                  <c:v>3.4600950229096408</c:v>
                </c:pt>
                <c:pt idx="198">
                  <c:v>3.4394560937792455</c:v>
                </c:pt>
                <c:pt idx="199">
                  <c:v>3.3271919683516598</c:v>
                </c:pt>
                <c:pt idx="200">
                  <c:v>3.498324092392878</c:v>
                </c:pt>
                <c:pt idx="201">
                  <c:v>3.4575777150982629</c:v>
                </c:pt>
                <c:pt idx="202">
                  <c:v>3.4852321106052293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9-46BA-930F-951892E81F30}"/>
            </c:ext>
          </c:extLst>
        </c:ser>
        <c:ser>
          <c:idx val="2"/>
          <c:order val="2"/>
          <c:tx>
            <c:v>cut 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'2019 Collection data'!$E$2:$E$459</c:f>
              <c:numCache>
                <c:formatCode>0.00000000</c:formatCode>
                <c:ptCount val="458"/>
                <c:pt idx="0">
                  <c:v>3.178470410233162</c:v>
                </c:pt>
                <c:pt idx="1">
                  <c:v>3.2835393381939202</c:v>
                </c:pt>
                <c:pt idx="2">
                  <c:v>3.3407394126250414</c:v>
                </c:pt>
                <c:pt idx="3">
                  <c:v>3.3470931226689546</c:v>
                </c:pt>
                <c:pt idx="4">
                  <c:v>3.3555024224000256</c:v>
                </c:pt>
                <c:pt idx="5">
                  <c:v>3.3887873615854738</c:v>
                </c:pt>
                <c:pt idx="6">
                  <c:v>3.4151002868311466</c:v>
                </c:pt>
                <c:pt idx="7">
                  <c:v>3.4154289639088797</c:v>
                </c:pt>
                <c:pt idx="8">
                  <c:v>3.4160859941559059</c:v>
                </c:pt>
                <c:pt idx="9">
                  <c:v>3.4200191359027432</c:v>
                </c:pt>
                <c:pt idx="10">
                  <c:v>3.4200191359027432</c:v>
                </c:pt>
                <c:pt idx="11">
                  <c:v>3.420673158162812</c:v>
                </c:pt>
                <c:pt idx="12">
                  <c:v>3.4304325069304902</c:v>
                </c:pt>
                <c:pt idx="13">
                  <c:v>3.4330189939851112</c:v>
                </c:pt>
                <c:pt idx="14">
                  <c:v>3.4400975306197119</c:v>
                </c:pt>
                <c:pt idx="15">
                  <c:v>3.4410589150872859</c:v>
                </c:pt>
                <c:pt idx="16">
                  <c:v>3.4509394735569696</c:v>
                </c:pt>
                <c:pt idx="17">
                  <c:v>3.4566320885502559</c:v>
                </c:pt>
                <c:pt idx="18">
                  <c:v>3.4566320885502559</c:v>
                </c:pt>
                <c:pt idx="19">
                  <c:v>3.4572626055951043</c:v>
                </c:pt>
                <c:pt idx="20">
                  <c:v>3.464485120898074</c:v>
                </c:pt>
                <c:pt idx="21">
                  <c:v>3.4654233539614268</c:v>
                </c:pt>
                <c:pt idx="22">
                  <c:v>3.4663607075685685</c:v>
                </c:pt>
                <c:pt idx="23">
                  <c:v>3.4694788890785611</c:v>
                </c:pt>
                <c:pt idx="24">
                  <c:v>3.475067230228611</c:v>
                </c:pt>
                <c:pt idx="25">
                  <c:v>3.4759955917373415</c:v>
                </c:pt>
                <c:pt idx="26">
                  <c:v>3.4781584227982836</c:v>
                </c:pt>
                <c:pt idx="27">
                  <c:v>3.4815477343158139</c:v>
                </c:pt>
                <c:pt idx="28">
                  <c:v>3.4830845411343394</c:v>
                </c:pt>
                <c:pt idx="29">
                  <c:v>3.492864570187979</c:v>
                </c:pt>
                <c:pt idx="30">
                  <c:v>3.4940803758088692</c:v>
                </c:pt>
                <c:pt idx="31">
                  <c:v>3.498021566297695</c:v>
                </c:pt>
                <c:pt idx="32">
                  <c:v>3.5058576522055884</c:v>
                </c:pt>
                <c:pt idx="33">
                  <c:v>3.5064578923196481</c:v>
                </c:pt>
                <c:pt idx="34">
                  <c:v>3.5064578923196481</c:v>
                </c:pt>
                <c:pt idx="35">
                  <c:v>3.5127387563950627</c:v>
                </c:pt>
                <c:pt idx="36">
                  <c:v>3.5222343767049891</c:v>
                </c:pt>
                <c:pt idx="37">
                  <c:v>3.5234150143864045</c:v>
                </c:pt>
                <c:pt idx="38">
                  <c:v>3.5251833614431467</c:v>
                </c:pt>
                <c:pt idx="39">
                  <c:v>3.529297384289471</c:v>
                </c:pt>
                <c:pt idx="40">
                  <c:v>3.5319332036512097</c:v>
                </c:pt>
                <c:pt idx="41">
                  <c:v>3.5368930971160548</c:v>
                </c:pt>
                <c:pt idx="42">
                  <c:v>3.5374749999547035</c:v>
                </c:pt>
                <c:pt idx="43">
                  <c:v>3.541249137109912</c:v>
                </c:pt>
                <c:pt idx="44">
                  <c:v>3.5487549460197703</c:v>
                </c:pt>
                <c:pt idx="45">
                  <c:v>3.5576311675039825</c:v>
                </c:pt>
                <c:pt idx="46">
                  <c:v>3.5644493757357592</c:v>
                </c:pt>
                <c:pt idx="47">
                  <c:v>3.5686872687855304</c:v>
                </c:pt>
                <c:pt idx="48">
                  <c:v>3.5731879796177446</c:v>
                </c:pt>
                <c:pt idx="49">
                  <c:v>3.5970382504483562</c:v>
                </c:pt>
                <c:pt idx="50">
                  <c:v>3.6163087612791012</c:v>
                </c:pt>
                <c:pt idx="51">
                  <c:v>3.6251406131469297</c:v>
                </c:pt>
                <c:pt idx="52">
                  <c:v>3.6328380632303117</c:v>
                </c:pt>
                <c:pt idx="53">
                  <c:v>3.6389010843076948</c:v>
                </c:pt>
                <c:pt idx="54">
                  <c:v>3.6399517804905126</c:v>
                </c:pt>
                <c:pt idx="55">
                  <c:v>3.6449275665847534</c:v>
                </c:pt>
                <c:pt idx="56">
                  <c:v>3.6470152500152375</c:v>
                </c:pt>
                <c:pt idx="57">
                  <c:v>3.6694417602214613</c:v>
                </c:pt>
                <c:pt idx="58">
                  <c:v>3.6745269478895359</c:v>
                </c:pt>
                <c:pt idx="59">
                  <c:v>3.7025357805614219</c:v>
                </c:pt>
                <c:pt idx="60">
                  <c:v>3.707701208354524</c:v>
                </c:pt>
                <c:pt idx="61">
                  <c:v>3.7184382563554808</c:v>
                </c:pt>
                <c:pt idx="62">
                  <c:v>3.7196511127806899</c:v>
                </c:pt>
                <c:pt idx="63">
                  <c:v>3.7223142302001735</c:v>
                </c:pt>
                <c:pt idx="64">
                  <c:v>3.7232808808312687</c:v>
                </c:pt>
                <c:pt idx="65">
                  <c:v>3.7360015611826713</c:v>
                </c:pt>
                <c:pt idx="66">
                  <c:v>3.7459684210980635</c:v>
                </c:pt>
                <c:pt idx="67">
                  <c:v>3.7478556592142334</c:v>
                </c:pt>
                <c:pt idx="68">
                  <c:v>3.7546671946519394</c:v>
                </c:pt>
                <c:pt idx="69">
                  <c:v>3.758638698528789</c:v>
                </c:pt>
                <c:pt idx="70">
                  <c:v>3.7623622308737397</c:v>
                </c:pt>
                <c:pt idx="71">
                  <c:v>3.7637549887590431</c:v>
                </c:pt>
                <c:pt idx="72">
                  <c:v>3.7789486512028039</c:v>
                </c:pt>
                <c:pt idx="73">
                  <c:v>3.7891771754293</c:v>
                </c:pt>
                <c:pt idx="74">
                  <c:v>3.7914360424390283</c:v>
                </c:pt>
                <c:pt idx="75">
                  <c:v>3.7934646693040106</c:v>
                </c:pt>
                <c:pt idx="76">
                  <c:v>3.7939149169478172</c:v>
                </c:pt>
                <c:pt idx="77">
                  <c:v>3.8039922612144408</c:v>
                </c:pt>
                <c:pt idx="78">
                  <c:v>3.8174925215819129</c:v>
                </c:pt>
                <c:pt idx="79">
                  <c:v>3.8177123259569048</c:v>
                </c:pt>
                <c:pt idx="80">
                  <c:v>3.8325468039263493</c:v>
                </c:pt>
                <c:pt idx="81">
                  <c:v>3.835789699428557</c:v>
                </c:pt>
                <c:pt idx="82">
                  <c:v>3.8411712644561948</c:v>
                </c:pt>
                <c:pt idx="83">
                  <c:v>3.8413859258287055</c:v>
                </c:pt>
                <c:pt idx="84">
                  <c:v>3.8454557611560332</c:v>
                </c:pt>
                <c:pt idx="85">
                  <c:v>3.8505730431119236</c:v>
                </c:pt>
                <c:pt idx="86">
                  <c:v>3.851635855413051</c:v>
                </c:pt>
                <c:pt idx="87">
                  <c:v>3.851635855413051</c:v>
                </c:pt>
                <c:pt idx="88">
                  <c:v>3.8624125048748117</c:v>
                </c:pt>
                <c:pt idx="89">
                  <c:v>3.8645120227570944</c:v>
                </c:pt>
                <c:pt idx="90">
                  <c:v>3.8649313978942956</c:v>
                </c:pt>
                <c:pt idx="91">
                  <c:v>3.8676530576922055</c:v>
                </c:pt>
                <c:pt idx="92">
                  <c:v>3.8689067143545182</c:v>
                </c:pt>
                <c:pt idx="93">
                  <c:v>3.8697416131715401</c:v>
                </c:pt>
                <c:pt idx="94">
                  <c:v>3.8712010109078911</c:v>
                </c:pt>
                <c:pt idx="95">
                  <c:v>3.8739056833150181</c:v>
                </c:pt>
                <c:pt idx="96">
                  <c:v>3.8745288010005656</c:v>
                </c:pt>
                <c:pt idx="97">
                  <c:v>3.8761885524189301</c:v>
                </c:pt>
                <c:pt idx="98">
                  <c:v>3.8792931808052273</c:v>
                </c:pt>
                <c:pt idx="99">
                  <c:v>3.8799129515099127</c:v>
                </c:pt>
                <c:pt idx="100">
                  <c:v>3.8819760840758493</c:v>
                </c:pt>
                <c:pt idx="101">
                  <c:v>3.8862948568554145</c:v>
                </c:pt>
                <c:pt idx="102">
                  <c:v>3.9011642620932703</c:v>
                </c:pt>
                <c:pt idx="103">
                  <c:v>3.9031840567609417</c:v>
                </c:pt>
                <c:pt idx="104">
                  <c:v>3.9088178744791979</c:v>
                </c:pt>
                <c:pt idx="105">
                  <c:v>3.9102213834815176</c:v>
                </c:pt>
                <c:pt idx="106">
                  <c:v>3.9132222860036281</c:v>
                </c:pt>
                <c:pt idx="107">
                  <c:v>3.9140210080908191</c:v>
                </c:pt>
                <c:pt idx="108">
                  <c:v>3.916413353729439</c:v>
                </c:pt>
                <c:pt idx="109">
                  <c:v>3.9245442859818178</c:v>
                </c:pt>
                <c:pt idx="110">
                  <c:v>3.9273056289593029</c:v>
                </c:pt>
                <c:pt idx="111">
                  <c:v>3.9294699190318667</c:v>
                </c:pt>
                <c:pt idx="112">
                  <c:v>3.932021691934835</c:v>
                </c:pt>
                <c:pt idx="113">
                  <c:v>3.9324136950758799</c:v>
                </c:pt>
                <c:pt idx="114">
                  <c:v>3.9367156180185177</c:v>
                </c:pt>
                <c:pt idx="115">
                  <c:v>3.9431340004531985</c:v>
                </c:pt>
                <c:pt idx="116">
                  <c:v>3.9446837876676946</c:v>
                </c:pt>
                <c:pt idx="117">
                  <c:v>3.9458445539036568</c:v>
                </c:pt>
                <c:pt idx="118">
                  <c:v>3.9498966578562276</c:v>
                </c:pt>
                <c:pt idx="119">
                  <c:v>3.9520126536443043</c:v>
                </c:pt>
                <c:pt idx="120">
                  <c:v>3.9600509744387278</c:v>
                </c:pt>
                <c:pt idx="121">
                  <c:v>3.9615747842573938</c:v>
                </c:pt>
                <c:pt idx="122">
                  <c:v>3.9625259876012531</c:v>
                </c:pt>
                <c:pt idx="123">
                  <c:v>3.9695369116287527</c:v>
                </c:pt>
                <c:pt idx="124">
                  <c:v>3.9733062338450447</c:v>
                </c:pt>
                <c:pt idx="125">
                  <c:v>3.9778107459661491</c:v>
                </c:pt>
                <c:pt idx="126">
                  <c:v>3.9781852076818147</c:v>
                </c:pt>
                <c:pt idx="127">
                  <c:v>3.9811758641164627</c:v>
                </c:pt>
                <c:pt idx="128">
                  <c:v>3.9847156908215866</c:v>
                </c:pt>
                <c:pt idx="129">
                  <c:v>3.9871304779149512</c:v>
                </c:pt>
                <c:pt idx="130">
                  <c:v>3.9930498440705193</c:v>
                </c:pt>
                <c:pt idx="131">
                  <c:v>3.9965479604978338</c:v>
                </c:pt>
                <c:pt idx="132">
                  <c:v>3.9982007016691985</c:v>
                </c:pt>
                <c:pt idx="133">
                  <c:v>3.9991177122790798</c:v>
                </c:pt>
                <c:pt idx="134">
                  <c:v>4.0066056479140943</c:v>
                </c:pt>
                <c:pt idx="135">
                  <c:v>4.0082418631686894</c:v>
                </c:pt>
                <c:pt idx="136">
                  <c:v>4.0098754055956505</c:v>
                </c:pt>
                <c:pt idx="137">
                  <c:v>4.0171034818786531</c:v>
                </c:pt>
                <c:pt idx="138">
                  <c:v>4.0174635178861431</c:v>
                </c:pt>
                <c:pt idx="139">
                  <c:v>4.0219530648003419</c:v>
                </c:pt>
                <c:pt idx="140">
                  <c:v>4.0221322281081759</c:v>
                </c:pt>
                <c:pt idx="141">
                  <c:v>4.0237432550385535</c:v>
                </c:pt>
                <c:pt idx="142">
                  <c:v>4.0246371497972806</c:v>
                </c:pt>
                <c:pt idx="143">
                  <c:v>4.0248158329032684</c:v>
                </c:pt>
                <c:pt idx="144">
                  <c:v>4.0308721392665268</c:v>
                </c:pt>
                <c:pt idx="145">
                  <c:v>4.0317596870304797</c:v>
                </c:pt>
                <c:pt idx="146">
                  <c:v>4.0326464477518851</c:v>
                </c:pt>
                <c:pt idx="147">
                  <c:v>4.0331781269846134</c:v>
                </c:pt>
                <c:pt idx="148">
                  <c:v>4.0439280763080845</c:v>
                </c:pt>
                <c:pt idx="149">
                  <c:v>4.0489984604552243</c:v>
                </c:pt>
                <c:pt idx="150">
                  <c:v>4.0519588457256628</c:v>
                </c:pt>
                <c:pt idx="151">
                  <c:v>4.0592353851085328</c:v>
                </c:pt>
                <c:pt idx="152">
                  <c:v>4.0600981234935096</c:v>
                </c:pt>
                <c:pt idx="153">
                  <c:v>4.0638853547373923</c:v>
                </c:pt>
                <c:pt idx="154">
                  <c:v>4.0649157515312888</c:v>
                </c:pt>
                <c:pt idx="155">
                  <c:v>4.0688557994549344</c:v>
                </c:pt>
                <c:pt idx="156">
                  <c:v>4.0746519288763645</c:v>
                </c:pt>
                <c:pt idx="157">
                  <c:v>4.0756712969564797</c:v>
                </c:pt>
                <c:pt idx="158">
                  <c:v>4.0768592478810808</c:v>
                </c:pt>
                <c:pt idx="159">
                  <c:v>4.0770288400124128</c:v>
                </c:pt>
                <c:pt idx="160">
                  <c:v>4.0790617053575833</c:v>
                </c:pt>
                <c:pt idx="161">
                  <c:v>4.0792309244120526</c:v>
                </c:pt>
                <c:pt idx="162">
                  <c:v>4.0829465172697317</c:v>
                </c:pt>
                <c:pt idx="163">
                  <c:v>4.0863123905248369</c:v>
                </c:pt>
                <c:pt idx="164">
                  <c:v>4.0921755449372608</c:v>
                </c:pt>
                <c:pt idx="165">
                  <c:v>4.0928434360958335</c:v>
                </c:pt>
                <c:pt idx="166">
                  <c:v>4.093177214470094</c:v>
                </c:pt>
                <c:pt idx="167">
                  <c:v>4.0946778400122215</c:v>
                </c:pt>
                <c:pt idx="168">
                  <c:v>4.0955105488620704</c:v>
                </c:pt>
                <c:pt idx="169">
                  <c:v>4.107754249132018</c:v>
                </c:pt>
                <c:pt idx="170">
                  <c:v>4.107754249132018</c:v>
                </c:pt>
                <c:pt idx="171">
                  <c:v>4.1080830883326138</c:v>
                </c:pt>
                <c:pt idx="172">
                  <c:v>4.1095615280269611</c:v>
                </c:pt>
                <c:pt idx="173">
                  <c:v>4.1097256642604032</c:v>
                </c:pt>
                <c:pt idx="174">
                  <c:v>4.1144739335172664</c:v>
                </c:pt>
                <c:pt idx="175">
                  <c:v>4.1161060540036134</c:v>
                </c:pt>
                <c:pt idx="176">
                  <c:v>4.1161060540036134</c:v>
                </c:pt>
                <c:pt idx="177">
                  <c:v>4.1183865567023386</c:v>
                </c:pt>
                <c:pt idx="178">
                  <c:v>4.1206618705394744</c:v>
                </c:pt>
                <c:pt idx="179">
                  <c:v>4.1213110104519153</c:v>
                </c:pt>
                <c:pt idx="180">
                  <c:v>4.1235796874904356</c:v>
                </c:pt>
                <c:pt idx="181">
                  <c:v>4.1256817175311404</c:v>
                </c:pt>
                <c:pt idx="182">
                  <c:v>4.1264890155486675</c:v>
                </c:pt>
                <c:pt idx="183">
                  <c:v>4.1305157585269283</c:v>
                </c:pt>
                <c:pt idx="184">
                  <c:v>4.1305157585269283</c:v>
                </c:pt>
                <c:pt idx="185">
                  <c:v>4.1407509350362561</c:v>
                </c:pt>
                <c:pt idx="186">
                  <c:v>4.1421818916362607</c:v>
                </c:pt>
                <c:pt idx="187">
                  <c:v>4.1464625164842071</c:v>
                </c:pt>
                <c:pt idx="188">
                  <c:v>4.1467788720705219</c:v>
                </c:pt>
                <c:pt idx="189">
                  <c:v>4.1497792691102013</c:v>
                </c:pt>
                <c:pt idx="190">
                  <c:v>4.1505673533183787</c:v>
                </c:pt>
                <c:pt idx="191">
                  <c:v>4.1518269976354629</c:v>
                </c:pt>
                <c:pt idx="192">
                  <c:v>4.1533993250034156</c:v>
                </c:pt>
                <c:pt idx="193">
                  <c:v>4.1579451436316957</c:v>
                </c:pt>
                <c:pt idx="194">
                  <c:v>4.1579451436316957</c:v>
                </c:pt>
                <c:pt idx="195">
                  <c:v>4.1590393211539123</c:v>
                </c:pt>
                <c:pt idx="196">
                  <c:v>4.16418152181088</c:v>
                </c:pt>
                <c:pt idx="197">
                  <c:v>4.1657345583087739</c:v>
                </c:pt>
                <c:pt idx="198">
                  <c:v>4.1666652238017265</c:v>
                </c:pt>
                <c:pt idx="199">
                  <c:v>4.1666652238017265</c:v>
                </c:pt>
                <c:pt idx="200">
                  <c:v>4.1683691975700743</c:v>
                </c:pt>
                <c:pt idx="201">
                  <c:v>4.1692974154585016</c:v>
                </c:pt>
                <c:pt idx="202">
                  <c:v>4.173001695045377</c:v>
                </c:pt>
                <c:pt idx="203">
                  <c:v>4.1746949148757588</c:v>
                </c:pt>
                <c:pt idx="204">
                  <c:v>4.1837281233567865</c:v>
                </c:pt>
                <c:pt idx="205">
                  <c:v>4.1846422002028811</c:v>
                </c:pt>
                <c:pt idx="206">
                  <c:v>4.1855554422754846</c:v>
                </c:pt>
                <c:pt idx="207">
                  <c:v>4.1855554422754846</c:v>
                </c:pt>
                <c:pt idx="208">
                  <c:v>4.1876831026526018</c:v>
                </c:pt>
                <c:pt idx="209">
                  <c:v>4.1972019476618083</c:v>
                </c:pt>
                <c:pt idx="210">
                  <c:v>4.2076732475291037</c:v>
                </c:pt>
                <c:pt idx="211">
                  <c:v>4.2106450179182611</c:v>
                </c:pt>
                <c:pt idx="212">
                  <c:v>4.2136079830489184</c:v>
                </c:pt>
                <c:pt idx="213">
                  <c:v>4.2177414403660256</c:v>
                </c:pt>
                <c:pt idx="214">
                  <c:v>4.2190664313585469</c:v>
                </c:pt>
                <c:pt idx="215">
                  <c:v>4.2217111581425417</c:v>
                </c:pt>
                <c:pt idx="216">
                  <c:v>4.2220045853746937</c:v>
                </c:pt>
                <c:pt idx="217">
                  <c:v>4.2239097665767442</c:v>
                </c:pt>
                <c:pt idx="218">
                  <c:v>4.2242025494803146</c:v>
                </c:pt>
                <c:pt idx="219">
                  <c:v>4.234686046775173</c:v>
                </c:pt>
                <c:pt idx="220">
                  <c:v>4.2351204831008813</c:v>
                </c:pt>
                <c:pt idx="221">
                  <c:v>4.2426208788567585</c:v>
                </c:pt>
                <c:pt idx="222">
                  <c:v>4.2433391148999879</c:v>
                </c:pt>
                <c:pt idx="223">
                  <c:v>4.267737488271754</c:v>
                </c:pt>
                <c:pt idx="224">
                  <c:v>4.2740237421222265</c:v>
                </c:pt>
                <c:pt idx="225">
                  <c:v>4.2833106617347241</c:v>
                </c:pt>
                <c:pt idx="226">
                  <c:v>4.2841381338547562</c:v>
                </c:pt>
                <c:pt idx="227">
                  <c:v>4.2848271712967492</c:v>
                </c:pt>
                <c:pt idx="228">
                  <c:v>4.2908703156320183</c:v>
                </c:pt>
                <c:pt idx="229">
                  <c:v>4.293058799613136</c:v>
                </c:pt>
                <c:pt idx="230">
                  <c:v>4.3006809952199294</c:v>
                </c:pt>
                <c:pt idx="231">
                  <c:v>4.3010876921685295</c:v>
                </c:pt>
                <c:pt idx="232">
                  <c:v>4.3112017288936029</c:v>
                </c:pt>
                <c:pt idx="233">
                  <c:v>4.3125425711432959</c:v>
                </c:pt>
                <c:pt idx="234">
                  <c:v>4.3150852289200001</c:v>
                </c:pt>
                <c:pt idx="235">
                  <c:v>4.3168212245486064</c:v>
                </c:pt>
                <c:pt idx="236">
                  <c:v>4.3181545580794714</c:v>
                </c:pt>
                <c:pt idx="237">
                  <c:v>4.3190868349000073</c:v>
                </c:pt>
                <c:pt idx="238">
                  <c:v>4.3222766302681075</c:v>
                </c:pt>
                <c:pt idx="239">
                  <c:v>4.3236027145361646</c:v>
                </c:pt>
                <c:pt idx="240">
                  <c:v>4.3362444420187538</c:v>
                </c:pt>
                <c:pt idx="241">
                  <c:v>4.3383359460491482</c:v>
                </c:pt>
                <c:pt idx="242">
                  <c:v>4.3509228896225478</c:v>
                </c:pt>
                <c:pt idx="243">
                  <c:v>4.353755752706852</c:v>
                </c:pt>
                <c:pt idx="244">
                  <c:v>4.355297574931857</c:v>
                </c:pt>
                <c:pt idx="245">
                  <c:v>4.3581180896222058</c:v>
                </c:pt>
                <c:pt idx="246">
                  <c:v>4.359653205696989</c:v>
                </c:pt>
                <c:pt idx="247">
                  <c:v>4.361568792771485</c:v>
                </c:pt>
                <c:pt idx="248">
                  <c:v>4.3810261343402983</c:v>
                </c:pt>
                <c:pt idx="249">
                  <c:v>4.3945726038424002</c:v>
                </c:pt>
                <c:pt idx="250">
                  <c:v>4.4090336401604082</c:v>
                </c:pt>
                <c:pt idx="251">
                  <c:v>4.4147358090835862</c:v>
                </c:pt>
                <c:pt idx="252">
                  <c:v>4.4259238957110645</c:v>
                </c:pt>
                <c:pt idx="253">
                  <c:v>4.4951320807791539</c:v>
                </c:pt>
                <c:pt idx="254">
                  <c:v>4.5349622909445948</c:v>
                </c:pt>
                <c:pt idx="255">
                  <c:v>4.2990525513806253</c:v>
                </c:pt>
                <c:pt idx="256">
                  <c:v>4.2995956606947221</c:v>
                </c:pt>
                <c:pt idx="257">
                  <c:v>4.3498907646438107</c:v>
                </c:pt>
                <c:pt idx="258">
                  <c:v>4.4309358393767555</c:v>
                </c:pt>
                <c:pt idx="259">
                  <c:v>4.4591034098533076</c:v>
                </c:pt>
                <c:pt idx="260">
                  <c:v>4.4707240894351683</c:v>
                </c:pt>
                <c:pt idx="261">
                  <c:v>4.4814193785519167</c:v>
                </c:pt>
                <c:pt idx="262">
                  <c:v>4.4858234283555252</c:v>
                </c:pt>
                <c:pt idx="263">
                  <c:v>4.4946854528128197</c:v>
                </c:pt>
                <c:pt idx="264">
                  <c:v>4.498364181670282</c:v>
                </c:pt>
                <c:pt idx="265">
                  <c:v>4.5031374604229395</c:v>
                </c:pt>
                <c:pt idx="266">
                  <c:v>4.504576070752389</c:v>
                </c:pt>
                <c:pt idx="267">
                  <c:v>4.521571162111778</c:v>
                </c:pt>
                <c:pt idx="268">
                  <c:v>4.5233091595077708</c:v>
                </c:pt>
                <c:pt idx="269">
                  <c:v>4.5268842675895469</c:v>
                </c:pt>
                <c:pt idx="270">
                  <c:v>4.5316312826532208</c:v>
                </c:pt>
                <c:pt idx="271">
                  <c:v>4.5428691597907118</c:v>
                </c:pt>
                <c:pt idx="272">
                  <c:v>4.5435075255959845</c:v>
                </c:pt>
                <c:pt idx="273">
                  <c:v>4.5435075255959845</c:v>
                </c:pt>
                <c:pt idx="274">
                  <c:v>4.5460569214955848</c:v>
                </c:pt>
                <c:pt idx="275">
                  <c:v>4.5550341164942942</c:v>
                </c:pt>
                <c:pt idx="276">
                  <c:v>4.5582882000879605</c:v>
                </c:pt>
                <c:pt idx="277">
                  <c:v>4.5613227862078149</c:v>
                </c:pt>
                <c:pt idx="278">
                  <c:v>4.5624714314549761</c:v>
                </c:pt>
                <c:pt idx="279">
                  <c:v>4.5634102517398594</c:v>
                </c:pt>
                <c:pt idx="280">
                  <c:v>4.5756383833820538</c:v>
                </c:pt>
                <c:pt idx="281">
                  <c:v>4.5831290551112112</c:v>
                </c:pt>
                <c:pt idx="282">
                  <c:v>4.5876170267405021</c:v>
                </c:pt>
                <c:pt idx="283">
                  <c:v>4.5973396068729029</c:v>
                </c:pt>
                <c:pt idx="284">
                  <c:v>4.6003586289908691</c:v>
                </c:pt>
                <c:pt idx="285">
                  <c:v>4.6053701659907578</c:v>
                </c:pt>
                <c:pt idx="286">
                  <c:v>4.6101577274991303</c:v>
                </c:pt>
                <c:pt idx="287">
                  <c:v>4.6128406922923109</c:v>
                </c:pt>
                <c:pt idx="288">
                  <c:v>4.6300579014958707</c:v>
                </c:pt>
                <c:pt idx="289">
                  <c:v>4.6415985426016428</c:v>
                </c:pt>
                <c:pt idx="290">
                  <c:v>4.6454480324866614</c:v>
                </c:pt>
                <c:pt idx="291">
                  <c:v>4.6475589524798782</c:v>
                </c:pt>
                <c:pt idx="292">
                  <c:v>4.6599424218350709</c:v>
                </c:pt>
                <c:pt idx="293">
                  <c:v>4.6603210304529394</c:v>
                </c:pt>
                <c:pt idx="294">
                  <c:v>4.6634390941120669</c:v>
                </c:pt>
                <c:pt idx="295">
                  <c:v>4.6651357671555251</c:v>
                </c:pt>
                <c:pt idx="296">
                  <c:v>4.6677693277446108</c:v>
                </c:pt>
                <c:pt idx="297">
                  <c:v>4.668802046232865</c:v>
                </c:pt>
                <c:pt idx="298">
                  <c:v>4.6705833245363237</c:v>
                </c:pt>
                <c:pt idx="299">
                  <c:v>4.6720808912707179</c:v>
                </c:pt>
                <c:pt idx="300">
                  <c:v>4.6726419011031037</c:v>
                </c:pt>
                <c:pt idx="301">
                  <c:v>4.6728288344619058</c:v>
                </c:pt>
                <c:pt idx="302">
                  <c:v>4.680834089909081</c:v>
                </c:pt>
                <c:pt idx="303">
                  <c:v>4.6899707876805561</c:v>
                </c:pt>
                <c:pt idx="304">
                  <c:v>4.7035665078442843</c:v>
                </c:pt>
                <c:pt idx="305">
                  <c:v>4.705015520957808</c:v>
                </c:pt>
                <c:pt idx="306">
                  <c:v>4.7051060146006911</c:v>
                </c:pt>
                <c:pt idx="307">
                  <c:v>4.7061009045665321</c:v>
                </c:pt>
                <c:pt idx="308">
                  <c:v>4.7092598945124724</c:v>
                </c:pt>
                <c:pt idx="309">
                  <c:v>4.7119596801696089</c:v>
                </c:pt>
                <c:pt idx="310">
                  <c:v>4.7130375568570981</c:v>
                </c:pt>
                <c:pt idx="311">
                  <c:v>4.7134863294715501</c:v>
                </c:pt>
                <c:pt idx="312">
                  <c:v>4.7142936130064452</c:v>
                </c:pt>
                <c:pt idx="313">
                  <c:v>4.7159062275827566</c:v>
                </c:pt>
                <c:pt idx="314">
                  <c:v>4.7208176095140537</c:v>
                </c:pt>
                <c:pt idx="315">
                  <c:v>4.7295977643631435</c:v>
                </c:pt>
                <c:pt idx="316">
                  <c:v>4.7298626299454094</c:v>
                </c:pt>
                <c:pt idx="317">
                  <c:v>4.7321551977425802</c:v>
                </c:pt>
                <c:pt idx="318">
                  <c:v>4.7338272181963532</c:v>
                </c:pt>
                <c:pt idx="319">
                  <c:v>4.7344425216922303</c:v>
                </c:pt>
                <c:pt idx="320">
                  <c:v>4.7353208704531369</c:v>
                </c:pt>
                <c:pt idx="321">
                  <c:v>4.7501359562382772</c:v>
                </c:pt>
                <c:pt idx="322">
                  <c:v>4.7509142000407971</c:v>
                </c:pt>
                <c:pt idx="323">
                  <c:v>4.7516918386508582</c:v>
                </c:pt>
                <c:pt idx="324">
                  <c:v>4.5409516136614405</c:v>
                </c:pt>
                <c:pt idx="325">
                  <c:v>4.7547963599439038</c:v>
                </c:pt>
                <c:pt idx="326">
                  <c:v>4.7566028897483008</c:v>
                </c:pt>
                <c:pt idx="327">
                  <c:v>4.7584061618869491</c:v>
                </c:pt>
                <c:pt idx="328">
                  <c:v>4.75960653929251</c:v>
                </c:pt>
                <c:pt idx="329">
                  <c:v>4.75960653929251</c:v>
                </c:pt>
                <c:pt idx="330">
                  <c:v>4.7656720826421202</c:v>
                </c:pt>
                <c:pt idx="331">
                  <c:v>4.7660978500943738</c:v>
                </c:pt>
                <c:pt idx="332">
                  <c:v>4.76745908903181</c:v>
                </c:pt>
                <c:pt idx="333">
                  <c:v>4.7713623608521623</c:v>
                </c:pt>
                <c:pt idx="334">
                  <c:v>4.7713623608521623</c:v>
                </c:pt>
                <c:pt idx="335">
                  <c:v>4.7718703618790892</c:v>
                </c:pt>
                <c:pt idx="336">
                  <c:v>4.7739842594235444</c:v>
                </c:pt>
                <c:pt idx="337">
                  <c:v>4.774068722449905</c:v>
                </c:pt>
                <c:pt idx="338">
                  <c:v>4.7747441699595434</c:v>
                </c:pt>
                <c:pt idx="339">
                  <c:v>4.776177982881773</c:v>
                </c:pt>
                <c:pt idx="340">
                  <c:v>4.7778621938062029</c:v>
                </c:pt>
                <c:pt idx="341">
                  <c:v>4.7823116827405041</c:v>
                </c:pt>
                <c:pt idx="342">
                  <c:v>4.7838183374157373</c:v>
                </c:pt>
                <c:pt idx="343">
                  <c:v>4.7864078222190081</c:v>
                </c:pt>
                <c:pt idx="344">
                  <c:v>4.7867414613913422</c:v>
                </c:pt>
                <c:pt idx="345">
                  <c:v>4.787325062224947</c:v>
                </c:pt>
                <c:pt idx="346">
                  <c:v>4.7876583955613672</c:v>
                </c:pt>
                <c:pt idx="347">
                  <c:v>4.7878250205721669</c:v>
                </c:pt>
                <c:pt idx="348">
                  <c:v>4.7882414616725919</c:v>
                </c:pt>
                <c:pt idx="349">
                  <c:v>4.7894065749868178</c:v>
                </c:pt>
                <c:pt idx="350">
                  <c:v>4.7952118657971843</c:v>
                </c:pt>
                <c:pt idx="351">
                  <c:v>4.7968643490287111</c:v>
                </c:pt>
                <c:pt idx="352">
                  <c:v>4.7976895677584919</c:v>
                </c:pt>
                <c:pt idx="353">
                  <c:v>4.7985141060637817</c:v>
                </c:pt>
                <c:pt idx="354">
                  <c:v>4.7985965225141518</c:v>
                </c:pt>
                <c:pt idx="355">
                  <c:v>4.7999142627806028</c:v>
                </c:pt>
                <c:pt idx="356">
                  <c:v>4.7999965639205202</c:v>
                </c:pt>
                <c:pt idx="357">
                  <c:v>4.8005724823205762</c:v>
                </c:pt>
                <c:pt idx="358">
                  <c:v>4.8019697619626989</c:v>
                </c:pt>
                <c:pt idx="359">
                  <c:v>4.804430796838969</c:v>
                </c:pt>
                <c:pt idx="360">
                  <c:v>4.8097423517168654</c:v>
                </c:pt>
                <c:pt idx="361">
                  <c:v>4.8109640989671885</c:v>
                </c:pt>
                <c:pt idx="362">
                  <c:v>4.8112896462965056</c:v>
                </c:pt>
                <c:pt idx="363">
                  <c:v>4.8122656528806935</c:v>
                </c:pt>
                <c:pt idx="364">
                  <c:v>4.8147826030179495</c:v>
                </c:pt>
                <c:pt idx="365">
                  <c:v>4.815106909815019</c:v>
                </c:pt>
                <c:pt idx="366">
                  <c:v>4.8153500709104424</c:v>
                </c:pt>
                <c:pt idx="367">
                  <c:v>4.8154311114712876</c:v>
                </c:pt>
                <c:pt idx="368">
                  <c:v>4.815998211579652</c:v>
                </c:pt>
                <c:pt idx="369">
                  <c:v>4.8204428429217314</c:v>
                </c:pt>
                <c:pt idx="370">
                  <c:v>4.8218931694993783</c:v>
                </c:pt>
                <c:pt idx="371">
                  <c:v>4.8222956649767381</c:v>
                </c:pt>
                <c:pt idx="372">
                  <c:v>4.8229393209648466</c:v>
                </c:pt>
                <c:pt idx="373">
                  <c:v>4.8231001702494138</c:v>
                </c:pt>
                <c:pt idx="374">
                  <c:v>4.8234217912218735</c:v>
                </c:pt>
                <c:pt idx="375">
                  <c:v>4.8239843791410717</c:v>
                </c:pt>
                <c:pt idx="376">
                  <c:v>4.8244663455734074</c:v>
                </c:pt>
                <c:pt idx="377">
                  <c:v>4.8253493478382854</c:v>
                </c:pt>
                <c:pt idx="378">
                  <c:v>4.826311734631628</c:v>
                </c:pt>
                <c:pt idx="379">
                  <c:v>4.826311734631628</c:v>
                </c:pt>
                <c:pt idx="380">
                  <c:v>4.8313491258458221</c:v>
                </c:pt>
                <c:pt idx="381">
                  <c:v>4.8316681051148747</c:v>
                </c:pt>
                <c:pt idx="382">
                  <c:v>4.8318275566020974</c:v>
                </c:pt>
                <c:pt idx="383">
                  <c:v>4.8327837319737528</c:v>
                </c:pt>
                <c:pt idx="384">
                  <c:v>4.834057211929367</c:v>
                </c:pt>
                <c:pt idx="385">
                  <c:v>4.8352496283034139</c:v>
                </c:pt>
                <c:pt idx="386">
                  <c:v>4.8353290721962061</c:v>
                </c:pt>
                <c:pt idx="387">
                  <c:v>4.8373131210991014</c:v>
                </c:pt>
                <c:pt idx="388">
                  <c:v>4.8437145338783241</c:v>
                </c:pt>
                <c:pt idx="389">
                  <c:v>4.8437933081506879</c:v>
                </c:pt>
                <c:pt idx="390">
                  <c:v>4.8446594158383869</c:v>
                </c:pt>
                <c:pt idx="391">
                  <c:v>4.8446594158383869</c:v>
                </c:pt>
                <c:pt idx="392">
                  <c:v>4.8479594895491358</c:v>
                </c:pt>
                <c:pt idx="393">
                  <c:v>4.8524989040906563</c:v>
                </c:pt>
                <c:pt idx="394">
                  <c:v>4.8551503912558607</c:v>
                </c:pt>
                <c:pt idx="395">
                  <c:v>4.8577171876715433</c:v>
                </c:pt>
                <c:pt idx="396">
                  <c:v>4.8598899207370447</c:v>
                </c:pt>
                <c:pt idx="397">
                  <c:v>4.8609745195418492</c:v>
                </c:pt>
                <c:pt idx="398">
                  <c:v>4.8646842386119511</c:v>
                </c:pt>
                <c:pt idx="399">
                  <c:v>4.8675344504555822</c:v>
                </c:pt>
                <c:pt idx="400">
                  <c:v>4.8678420954357042</c:v>
                </c:pt>
                <c:pt idx="401">
                  <c:v>4.8693021179796121</c:v>
                </c:pt>
                <c:pt idx="402">
                  <c:v>4.8732871029450324</c:v>
                </c:pt>
                <c:pt idx="403">
                  <c:v>4.8738987705227848</c:v>
                </c:pt>
                <c:pt idx="404">
                  <c:v>4.8740516289761544</c:v>
                </c:pt>
                <c:pt idx="405">
                  <c:v>4.8745100641920081</c:v>
                </c:pt>
                <c:pt idx="406">
                  <c:v>4.8761891975433329</c:v>
                </c:pt>
                <c:pt idx="407">
                  <c:v>4.8782461060505105</c:v>
                </c:pt>
                <c:pt idx="408">
                  <c:v>4.8794630213208565</c:v>
                </c:pt>
                <c:pt idx="409">
                  <c:v>4.8801468859423185</c:v>
                </c:pt>
                <c:pt idx="410">
                  <c:v>4.8833320850557129</c:v>
                </c:pt>
                <c:pt idx="411">
                  <c:v>4.8838619666017395</c:v>
                </c:pt>
                <c:pt idx="412">
                  <c:v>4.8838619666017395</c:v>
                </c:pt>
                <c:pt idx="413">
                  <c:v>4.8860542039388735</c:v>
                </c:pt>
                <c:pt idx="414">
                  <c:v>4.8863562046961704</c:v>
                </c:pt>
                <c:pt idx="415">
                  <c:v>4.8911007254010661</c:v>
                </c:pt>
                <c:pt idx="416">
                  <c:v>4.8911758540589281</c:v>
                </c:pt>
                <c:pt idx="417">
                  <c:v>4.891551412706824</c:v>
                </c:pt>
                <c:pt idx="418">
                  <c:v>4.8929772506280234</c:v>
                </c:pt>
                <c:pt idx="419">
                  <c:v>4.89387673348606</c:v>
                </c:pt>
                <c:pt idx="420">
                  <c:v>4.8944010584297226</c:v>
                </c:pt>
                <c:pt idx="421">
                  <c:v>4.8955984841078974</c:v>
                </c:pt>
                <c:pt idx="422">
                  <c:v>4.8971679325074744</c:v>
                </c:pt>
                <c:pt idx="423">
                  <c:v>4.8974665959906174</c:v>
                </c:pt>
                <c:pt idx="424">
                  <c:v>4.8976905350801214</c:v>
                </c:pt>
                <c:pt idx="425">
                  <c:v>4.9035696217810676</c:v>
                </c:pt>
                <c:pt idx="426">
                  <c:v>4.9054229156137241</c:v>
                </c:pt>
                <c:pt idx="427">
                  <c:v>4.906607223672208</c:v>
                </c:pt>
                <c:pt idx="428">
                  <c:v>4.9074945351767427</c:v>
                </c:pt>
                <c:pt idx="429">
                  <c:v>4.910078039104941</c:v>
                </c:pt>
                <c:pt idx="430">
                  <c:v>4.9108149588140444</c:v>
                </c:pt>
                <c:pt idx="431">
                  <c:v>4.913904105136484</c:v>
                </c:pt>
                <c:pt idx="432">
                  <c:v>4.9146382117617291</c:v>
                </c:pt>
                <c:pt idx="433">
                  <c:v>4.9161780837433691</c:v>
                </c:pt>
                <c:pt idx="434">
                  <c:v>4.9169837380148005</c:v>
                </c:pt>
                <c:pt idx="435">
                  <c:v>4.9196158957090868</c:v>
                </c:pt>
                <c:pt idx="436">
                  <c:v>4.9196889123934318</c:v>
                </c:pt>
                <c:pt idx="437">
                  <c:v>4.9209293810117627</c:v>
                </c:pt>
                <c:pt idx="438">
                  <c:v>4.9240601855640653</c:v>
                </c:pt>
                <c:pt idx="439">
                  <c:v>4.9249321519032838</c:v>
                </c:pt>
                <c:pt idx="440">
                  <c:v>4.925585628056508</c:v>
                </c:pt>
                <c:pt idx="441">
                  <c:v>4.9276883732753296</c:v>
                </c:pt>
                <c:pt idx="442">
                  <c:v>4.9285571830606489</c:v>
                </c:pt>
                <c:pt idx="443">
                  <c:v>4.929931256681293</c:v>
                </c:pt>
                <c:pt idx="444">
                  <c:v>4.9326737526265436</c:v>
                </c:pt>
                <c:pt idx="445">
                  <c:v>4.933898227875873</c:v>
                </c:pt>
                <c:pt idx="446">
                  <c:v>4.940713419791213</c:v>
                </c:pt>
                <c:pt idx="447">
                  <c:v>4.9417852695490518</c:v>
                </c:pt>
                <c:pt idx="448">
                  <c:v>4.9423564533429616</c:v>
                </c:pt>
                <c:pt idx="449">
                  <c:v>4.9478374792722155</c:v>
                </c:pt>
                <c:pt idx="450">
                  <c:v>4.9479794440651856</c:v>
                </c:pt>
                <c:pt idx="451">
                  <c:v>4.9486889658772695</c:v>
                </c:pt>
                <c:pt idx="452">
                  <c:v>4.9501773250591414</c:v>
                </c:pt>
                <c:pt idx="453">
                  <c:v>4.9522290432078613</c:v>
                </c:pt>
                <c:pt idx="454">
                  <c:v>4.9574454655821363</c:v>
                </c:pt>
                <c:pt idx="455">
                  <c:v>4.9657076607411206</c:v>
                </c:pt>
                <c:pt idx="456">
                  <c:v>4.9732795075524869</c:v>
                </c:pt>
                <c:pt idx="457">
                  <c:v>5.0005176159079703</c:v>
                </c:pt>
              </c:numCache>
            </c:numRef>
          </c:xVal>
          <c:yVal>
            <c:numRef>
              <c:f>'2019 Collection data'!$I$2:$I$459</c:f>
              <c:numCache>
                <c:formatCode>0.00</c:formatCode>
                <c:ptCount val="458"/>
                <c:pt idx="0">
                  <c:v>1.10520131776723</c:v>
                </c:pt>
                <c:pt idx="1">
                  <c:v>1.2301282731125713</c:v>
                </c:pt>
                <c:pt idx="2">
                  <c:v>1.2981391616111746</c:v>
                </c:pt>
                <c:pt idx="3">
                  <c:v>1.3056937228533871</c:v>
                </c:pt>
                <c:pt idx="4">
                  <c:v>1.3156923802336307</c:v>
                </c:pt>
                <c:pt idx="5">
                  <c:v>1.3552681729251286</c:v>
                </c:pt>
                <c:pt idx="6">
                  <c:v>1.386554241042234</c:v>
                </c:pt>
                <c:pt idx="7">
                  <c:v>1.3869450380876587</c:v>
                </c:pt>
                <c:pt idx="8">
                  <c:v>1.3877262470513725</c:v>
                </c:pt>
                <c:pt idx="9">
                  <c:v>1.3924027525883615</c:v>
                </c:pt>
                <c:pt idx="10">
                  <c:v>1.3924027525883615</c:v>
                </c:pt>
                <c:pt idx="11">
                  <c:v>1.3931803850555835</c:v>
                </c:pt>
                <c:pt idx="12">
                  <c:v>1.4047842507403527</c:v>
                </c:pt>
                <c:pt idx="13">
                  <c:v>1.4078595838482975</c:v>
                </c:pt>
                <c:pt idx="14">
                  <c:v>1.4162759639068381</c:v>
                </c:pt>
                <c:pt idx="15">
                  <c:v>1.4174190500387831</c:v>
                </c:pt>
                <c:pt idx="16">
                  <c:v>1.4291670340592373</c:v>
                </c:pt>
                <c:pt idx="17">
                  <c:v>1.4359355532862543</c:v>
                </c:pt>
                <c:pt idx="18">
                  <c:v>1.4359355532862543</c:v>
                </c:pt>
                <c:pt idx="19">
                  <c:v>1.4366852380525796</c:v>
                </c:pt>
                <c:pt idx="20">
                  <c:v>1.4452728087478106</c:v>
                </c:pt>
                <c:pt idx="21">
                  <c:v>1.4463883678601364</c:v>
                </c:pt>
                <c:pt idx="22">
                  <c:v>1.447502881299028</c:v>
                </c:pt>
                <c:pt idx="23">
                  <c:v>1.4512103991144092</c:v>
                </c:pt>
                <c:pt idx="24">
                  <c:v>1.457854936741819</c:v>
                </c:pt>
                <c:pt idx="25">
                  <c:v>1.4589587585756996</c:v>
                </c:pt>
                <c:pt idx="26">
                  <c:v>1.4615303647071598</c:v>
                </c:pt>
                <c:pt idx="27">
                  <c:v>1.4655602561015031</c:v>
                </c:pt>
                <c:pt idx="28">
                  <c:v>1.4673875194087302</c:v>
                </c:pt>
                <c:pt idx="29">
                  <c:v>1.4790159739535071</c:v>
                </c:pt>
                <c:pt idx="30">
                  <c:v>1.480461566836746</c:v>
                </c:pt>
                <c:pt idx="31">
                  <c:v>1.4851476423279597</c:v>
                </c:pt>
                <c:pt idx="32">
                  <c:v>1.4944647484724451</c:v>
                </c:pt>
                <c:pt idx="33">
                  <c:v>1.495178433968062</c:v>
                </c:pt>
                <c:pt idx="34">
                  <c:v>1.495178433968062</c:v>
                </c:pt>
                <c:pt idx="35">
                  <c:v>1.5026463813537299</c:v>
                </c:pt>
                <c:pt idx="36">
                  <c:v>1.5139366739022324</c:v>
                </c:pt>
                <c:pt idx="37">
                  <c:v>1.5153404521054354</c:v>
                </c:pt>
                <c:pt idx="38">
                  <c:v>1.5174430167559021</c:v>
                </c:pt>
                <c:pt idx="39">
                  <c:v>1.5223345899201814</c:v>
                </c:pt>
                <c:pt idx="40">
                  <c:v>1.5254685791412883</c:v>
                </c:pt>
                <c:pt idx="41">
                  <c:v>1.5313658924709892</c:v>
                </c:pt>
                <c:pt idx="42">
                  <c:v>1.5320577749461424</c:v>
                </c:pt>
                <c:pt idx="43">
                  <c:v>1.5365452240236857</c:v>
                </c:pt>
                <c:pt idx="44">
                  <c:v>1.5454696308175069</c:v>
                </c:pt>
                <c:pt idx="45">
                  <c:v>1.5560234581622354</c:v>
                </c:pt>
                <c:pt idx="46">
                  <c:v>1.5641303077498176</c:v>
                </c:pt>
                <c:pt idx="47">
                  <c:v>1.5691691625859963</c:v>
                </c:pt>
                <c:pt idx="48">
                  <c:v>1.5745205077654982</c:v>
                </c:pt>
                <c:pt idx="49">
                  <c:v>1.6028784797830959</c:v>
                </c:pt>
                <c:pt idx="50">
                  <c:v>1.6257911171608517</c:v>
                </c:pt>
                <c:pt idx="51">
                  <c:v>1.6362921890316993</c:v>
                </c:pt>
                <c:pt idx="52">
                  <c:v>1.6454444571808406</c:v>
                </c:pt>
                <c:pt idx="53">
                  <c:v>1.6526533892418498</c:v>
                </c:pt>
                <c:pt idx="54">
                  <c:v>1.6539026670032198</c:v>
                </c:pt>
                <c:pt idx="55">
                  <c:v>1.6598188766692723</c:v>
                </c:pt>
                <c:pt idx="56">
                  <c:v>1.662301132268118</c:v>
                </c:pt>
                <c:pt idx="57">
                  <c:v>1.688966252903318</c:v>
                </c:pt>
                <c:pt idx="58">
                  <c:v>1.6950125410406582</c:v>
                </c:pt>
                <c:pt idx="59">
                  <c:v>1.7283150430875307</c:v>
                </c:pt>
                <c:pt idx="60">
                  <c:v>1.7344567367335295</c:v>
                </c:pt>
                <c:pt idx="61">
                  <c:v>1.7472230868066672</c:v>
                </c:pt>
                <c:pt idx="62">
                  <c:v>1.7486651730962408</c:v>
                </c:pt>
                <c:pt idx="63">
                  <c:v>1.7518316197080064</c:v>
                </c:pt>
                <c:pt idx="64">
                  <c:v>1.7529809673083787</c:v>
                </c:pt>
                <c:pt idx="65">
                  <c:v>1.7681058562461964</c:v>
                </c:pt>
                <c:pt idx="66">
                  <c:v>1.7799564526855982</c:v>
                </c:pt>
                <c:pt idx="67">
                  <c:v>1.7822003788057237</c:v>
                </c:pt>
                <c:pt idx="68">
                  <c:v>1.7902992944411564</c:v>
                </c:pt>
                <c:pt idx="69">
                  <c:v>1.7950214125507302</c:v>
                </c:pt>
                <c:pt idx="70">
                  <c:v>1.7994486925088764</c:v>
                </c:pt>
                <c:pt idx="71">
                  <c:v>1.8011046816345027</c:v>
                </c:pt>
                <c:pt idx="72">
                  <c:v>1.8191699462801343</c:v>
                </c:pt>
                <c:pt idx="73">
                  <c:v>1.831331661585438</c:v>
                </c:pt>
                <c:pt idx="74">
                  <c:v>1.8340174544600045</c:v>
                </c:pt>
                <c:pt idx="75">
                  <c:v>1.8364294918024693</c:v>
                </c:pt>
                <c:pt idx="76">
                  <c:v>1.8369648362509552</c:v>
                </c:pt>
                <c:pt idx="77">
                  <c:v>1.8489467985839707</c:v>
                </c:pt>
                <c:pt idx="78">
                  <c:v>1.8649986081608945</c:v>
                </c:pt>
                <c:pt idx="79">
                  <c:v>1.86525995556276</c:v>
                </c:pt>
                <c:pt idx="80">
                  <c:v>1.8828981498684292</c:v>
                </c:pt>
                <c:pt idx="81">
                  <c:v>1.8867539526205541</c:v>
                </c:pt>
                <c:pt idx="82">
                  <c:v>1.8931526334384157</c:v>
                </c:pt>
                <c:pt idx="83">
                  <c:v>1.8934078658103313</c:v>
                </c:pt>
                <c:pt idx="84">
                  <c:v>1.8982469000145241</c:v>
                </c:pt>
                <c:pt idx="85">
                  <c:v>1.9043313482600772</c:v>
                </c:pt>
                <c:pt idx="86">
                  <c:v>1.9055950320861181</c:v>
                </c:pt>
                <c:pt idx="87">
                  <c:v>1.9055950320861181</c:v>
                </c:pt>
                <c:pt idx="88">
                  <c:v>1.9184084682961511</c:v>
                </c:pt>
                <c:pt idx="89">
                  <c:v>1.9209047950581852</c:v>
                </c:pt>
                <c:pt idx="90">
                  <c:v>1.921403432096318</c:v>
                </c:pt>
                <c:pt idx="91">
                  <c:v>1.9246394855960323</c:v>
                </c:pt>
                <c:pt idx="92">
                  <c:v>1.9261300833675228</c:v>
                </c:pt>
                <c:pt idx="93">
                  <c:v>1.9271227780609617</c:v>
                </c:pt>
                <c:pt idx="94">
                  <c:v>1.9288580019694828</c:v>
                </c:pt>
                <c:pt idx="95">
                  <c:v>1.9320738574615564</c:v>
                </c:pt>
                <c:pt idx="96">
                  <c:v>1.9328147443896726</c:v>
                </c:pt>
                <c:pt idx="97">
                  <c:v>1.9347881888261083</c:v>
                </c:pt>
                <c:pt idx="98">
                  <c:v>1.9384795919774152</c:v>
                </c:pt>
                <c:pt idx="99">
                  <c:v>1.9392164993452865</c:v>
                </c:pt>
                <c:pt idx="100">
                  <c:v>1.9416695639661854</c:v>
                </c:pt>
                <c:pt idx="101">
                  <c:v>1.9468045848010882</c:v>
                </c:pt>
                <c:pt idx="102">
                  <c:v>1.9644843076288985</c:v>
                </c:pt>
                <c:pt idx="103">
                  <c:v>1.9668858434887597</c:v>
                </c:pt>
                <c:pt idx="104">
                  <c:v>1.9735844527557664</c:v>
                </c:pt>
                <c:pt idx="105">
                  <c:v>1.9752532249595247</c:v>
                </c:pt>
                <c:pt idx="106">
                  <c:v>1.9788212980583144</c:v>
                </c:pt>
                <c:pt idx="107">
                  <c:v>1.979770978619984</c:v>
                </c:pt>
                <c:pt idx="108">
                  <c:v>1.9826154775843032</c:v>
                </c:pt>
                <c:pt idx="109">
                  <c:v>1.9922831560323817</c:v>
                </c:pt>
                <c:pt idx="110">
                  <c:v>1.9955663928326115</c:v>
                </c:pt>
                <c:pt idx="111">
                  <c:v>1.9981397337288898</c:v>
                </c:pt>
                <c:pt idx="112">
                  <c:v>2.0011737917105195</c:v>
                </c:pt>
                <c:pt idx="113">
                  <c:v>2.0016398834452214</c:v>
                </c:pt>
                <c:pt idx="114">
                  <c:v>2.0067548698240176</c:v>
                </c:pt>
                <c:pt idx="115">
                  <c:v>2.0143863265388533</c:v>
                </c:pt>
                <c:pt idx="116">
                  <c:v>2.0162290235368894</c:v>
                </c:pt>
                <c:pt idx="117">
                  <c:v>2.0176091745914486</c:v>
                </c:pt>
                <c:pt idx="118">
                  <c:v>2.0224271261910549</c:v>
                </c:pt>
                <c:pt idx="119">
                  <c:v>2.0249430451830785</c:v>
                </c:pt>
                <c:pt idx="120">
                  <c:v>2.0345006086076478</c:v>
                </c:pt>
                <c:pt idx="121">
                  <c:v>2.0363124184820411</c:v>
                </c:pt>
                <c:pt idx="122">
                  <c:v>2.03744339925789</c:v>
                </c:pt>
                <c:pt idx="123">
                  <c:v>2.0457793879265869</c:v>
                </c:pt>
                <c:pt idx="124">
                  <c:v>2.0502611120417584</c:v>
                </c:pt>
                <c:pt idx="125">
                  <c:v>2.0556169769537518</c:v>
                </c:pt>
                <c:pt idx="126">
                  <c:v>2.056062211933678</c:v>
                </c:pt>
                <c:pt idx="127">
                  <c:v>2.0596181024344742</c:v>
                </c:pt>
                <c:pt idx="128">
                  <c:v>2.0638269563868668</c:v>
                </c:pt>
                <c:pt idx="129">
                  <c:v>2.0666981382408776</c:v>
                </c:pt>
                <c:pt idx="130">
                  <c:v>2.0737362645998476</c:v>
                </c:pt>
                <c:pt idx="131">
                  <c:v>2.0778955250319249</c:v>
                </c:pt>
                <c:pt idx="132">
                  <c:v>2.0798606342846777</c:v>
                </c:pt>
                <c:pt idx="133">
                  <c:v>2.0809509598998264</c:v>
                </c:pt>
                <c:pt idx="134">
                  <c:v>2.0898541153698589</c:v>
                </c:pt>
                <c:pt idx="135">
                  <c:v>2.0917995753075718</c:v>
                </c:pt>
                <c:pt idx="136">
                  <c:v>2.0937418572532285</c:v>
                </c:pt>
                <c:pt idx="137">
                  <c:v>2.1023360399537192</c:v>
                </c:pt>
                <c:pt idx="138">
                  <c:v>2.1027641227666245</c:v>
                </c:pt>
                <c:pt idx="139">
                  <c:v>2.1081021940476066</c:v>
                </c:pt>
                <c:pt idx="140">
                  <c:v>2.1083152192206218</c:v>
                </c:pt>
                <c:pt idx="141">
                  <c:v>2.1102307302408403</c:v>
                </c:pt>
                <c:pt idx="142">
                  <c:v>2.1112935711089666</c:v>
                </c:pt>
                <c:pt idx="143">
                  <c:v>2.1115060253219862</c:v>
                </c:pt>
                <c:pt idx="144">
                  <c:v>2.1187069735879009</c:v>
                </c:pt>
                <c:pt idx="145">
                  <c:v>2.1197622678792407</c:v>
                </c:pt>
                <c:pt idx="146">
                  <c:v>2.1208166263769921</c:v>
                </c:pt>
                <c:pt idx="147">
                  <c:v>2.1214487929847059</c:v>
                </c:pt>
                <c:pt idx="148">
                  <c:v>2.1342304827303127</c:v>
                </c:pt>
                <c:pt idx="149">
                  <c:v>2.1402591694812618</c:v>
                </c:pt>
                <c:pt idx="150">
                  <c:v>2.1437790675678134</c:v>
                </c:pt>
                <c:pt idx="151">
                  <c:v>2.1524308728940453</c:v>
                </c:pt>
                <c:pt idx="152">
                  <c:v>2.1534566688337828</c:v>
                </c:pt>
                <c:pt idx="153">
                  <c:v>2.15795968678276</c:v>
                </c:pt>
                <c:pt idx="154">
                  <c:v>2.1591848285707029</c:v>
                </c:pt>
                <c:pt idx="155">
                  <c:v>2.163869545551917</c:v>
                </c:pt>
                <c:pt idx="156">
                  <c:v>2.1707611434339973</c:v>
                </c:pt>
                <c:pt idx="157">
                  <c:v>2.171973172081255</c:v>
                </c:pt>
                <c:pt idx="158">
                  <c:v>2.1733856457306051</c:v>
                </c:pt>
                <c:pt idx="159">
                  <c:v>2.1735872907747589</c:v>
                </c:pt>
                <c:pt idx="160">
                  <c:v>2.1760043676701666</c:v>
                </c:pt>
                <c:pt idx="161">
                  <c:v>2.1762055691259312</c:v>
                </c:pt>
                <c:pt idx="162">
                  <c:v>2.1806234090337111</c:v>
                </c:pt>
                <c:pt idx="163">
                  <c:v>2.1846254323340317</c:v>
                </c:pt>
                <c:pt idx="164">
                  <c:v>2.1915967229304036</c:v>
                </c:pt>
                <c:pt idx="165">
                  <c:v>2.1923908455179464</c:v>
                </c:pt>
                <c:pt idx="166">
                  <c:v>2.1927877080049423</c:v>
                </c:pt>
                <c:pt idx="167">
                  <c:v>2.1945719517745315</c:v>
                </c:pt>
                <c:pt idx="168">
                  <c:v>2.1955620425970017</c:v>
                </c:pt>
                <c:pt idx="169">
                  <c:v>2.2101198022179696</c:v>
                </c:pt>
                <c:pt idx="170">
                  <c:v>2.2101198022179696</c:v>
                </c:pt>
                <c:pt idx="171">
                  <c:v>2.210510792027478</c:v>
                </c:pt>
                <c:pt idx="172">
                  <c:v>2.2122686568240568</c:v>
                </c:pt>
                <c:pt idx="173">
                  <c:v>2.2124638148056195</c:v>
                </c:pt>
                <c:pt idx="174">
                  <c:v>2.2181095069520302</c:v>
                </c:pt>
                <c:pt idx="175">
                  <c:v>2.2200500982102969</c:v>
                </c:pt>
                <c:pt idx="176">
                  <c:v>2.2200500982102969</c:v>
                </c:pt>
                <c:pt idx="177">
                  <c:v>2.2227616159190808</c:v>
                </c:pt>
                <c:pt idx="178">
                  <c:v>2.2254669640714355</c:v>
                </c:pt>
                <c:pt idx="179">
                  <c:v>2.2262387914273272</c:v>
                </c:pt>
                <c:pt idx="180">
                  <c:v>2.2289362484261281</c:v>
                </c:pt>
                <c:pt idx="181">
                  <c:v>2.2314355621445263</c:v>
                </c:pt>
                <c:pt idx="182">
                  <c:v>2.2323954394873664</c:v>
                </c:pt>
                <c:pt idx="183">
                  <c:v>2.2371832368885181</c:v>
                </c:pt>
                <c:pt idx="184">
                  <c:v>2.2371832368885181</c:v>
                </c:pt>
                <c:pt idx="185">
                  <c:v>2.2493528617581089</c:v>
                </c:pt>
                <c:pt idx="186">
                  <c:v>2.2510542691555142</c:v>
                </c:pt>
                <c:pt idx="187">
                  <c:v>2.2561439320997221</c:v>
                </c:pt>
                <c:pt idx="188">
                  <c:v>2.2565200788918509</c:v>
                </c:pt>
                <c:pt idx="189">
                  <c:v>2.2600875509720297</c:v>
                </c:pt>
                <c:pt idx="190">
                  <c:v>2.2610245830955527</c:v>
                </c:pt>
                <c:pt idx="191">
                  <c:v>2.2625223001885657</c:v>
                </c:pt>
                <c:pt idx="192">
                  <c:v>2.2643917974290617</c:v>
                </c:pt>
                <c:pt idx="193">
                  <c:v>2.2697967757780861</c:v>
                </c:pt>
                <c:pt idx="194">
                  <c:v>2.2697967757780861</c:v>
                </c:pt>
                <c:pt idx="195">
                  <c:v>2.2710977528520018</c:v>
                </c:pt>
                <c:pt idx="196">
                  <c:v>2.2772118294331363</c:v>
                </c:pt>
                <c:pt idx="197">
                  <c:v>2.2790583898291321</c:v>
                </c:pt>
                <c:pt idx="198">
                  <c:v>2.2801649511002533</c:v>
                </c:pt>
                <c:pt idx="199">
                  <c:v>2.2801649511002533</c:v>
                </c:pt>
                <c:pt idx="200">
                  <c:v>2.2821909759108183</c:v>
                </c:pt>
                <c:pt idx="201">
                  <c:v>2.2832946269801586</c:v>
                </c:pt>
                <c:pt idx="202">
                  <c:v>2.2876990154089536</c:v>
                </c:pt>
                <c:pt idx="203">
                  <c:v>2.2897122537872776</c:v>
                </c:pt>
                <c:pt idx="204">
                  <c:v>2.3004527386712197</c:v>
                </c:pt>
                <c:pt idx="205">
                  <c:v>2.3015395760412258</c:v>
                </c:pt>
                <c:pt idx="206">
                  <c:v>2.3026254208655517</c:v>
                </c:pt>
                <c:pt idx="207">
                  <c:v>2.3026254208655517</c:v>
                </c:pt>
                <c:pt idx="208">
                  <c:v>2.3051552090539436</c:v>
                </c:pt>
                <c:pt idx="209">
                  <c:v>2.3164731157698903</c:v>
                </c:pt>
                <c:pt idx="210">
                  <c:v>2.3289234913121049</c:v>
                </c:pt>
                <c:pt idx="211">
                  <c:v>2.3324569263048125</c:v>
                </c:pt>
                <c:pt idx="212">
                  <c:v>2.3359798918451644</c:v>
                </c:pt>
                <c:pt idx="213">
                  <c:v>2.3408945725952051</c:v>
                </c:pt>
                <c:pt idx="214">
                  <c:v>2.3424699868853129</c:v>
                </c:pt>
                <c:pt idx="215">
                  <c:v>2.3456145670314821</c:v>
                </c:pt>
                <c:pt idx="216">
                  <c:v>2.3459634520105115</c:v>
                </c:pt>
                <c:pt idx="217">
                  <c:v>2.3482287124597492</c:v>
                </c:pt>
                <c:pt idx="218">
                  <c:v>2.3485768313320947</c:v>
                </c:pt>
                <c:pt idx="219">
                  <c:v>2.3610417096156806</c:v>
                </c:pt>
                <c:pt idx="220">
                  <c:v>2.361558254406948</c:v>
                </c:pt>
                <c:pt idx="221">
                  <c:v>2.3704762249606861</c:v>
                </c:pt>
                <c:pt idx="222">
                  <c:v>2.371330207616086</c:v>
                </c:pt>
                <c:pt idx="223">
                  <c:v>2.4003398735551156</c:v>
                </c:pt>
                <c:pt idx="224">
                  <c:v>2.407814229383328</c:v>
                </c:pt>
                <c:pt idx="225">
                  <c:v>2.4188563768025868</c:v>
                </c:pt>
                <c:pt idx="226">
                  <c:v>2.4198402411533055</c:v>
                </c:pt>
                <c:pt idx="227">
                  <c:v>2.4206595066718353</c:v>
                </c:pt>
                <c:pt idx="228">
                  <c:v>2.4278448052864703</c:v>
                </c:pt>
                <c:pt idx="229">
                  <c:v>2.430446912740019</c:v>
                </c:pt>
                <c:pt idx="230">
                  <c:v>2.4395097033164963</c:v>
                </c:pt>
                <c:pt idx="231">
                  <c:v>2.4399932659883823</c:v>
                </c:pt>
                <c:pt idx="232">
                  <c:v>2.4520188556544942</c:v>
                </c:pt>
                <c:pt idx="233">
                  <c:v>2.4536131170893793</c:v>
                </c:pt>
                <c:pt idx="234">
                  <c:v>2.4566363371858801</c:v>
                </c:pt>
                <c:pt idx="235">
                  <c:v>2.4587004359882934</c:v>
                </c:pt>
                <c:pt idx="236">
                  <c:v>2.4602857695564917</c:v>
                </c:pt>
                <c:pt idx="237">
                  <c:v>2.4613942466961087</c:v>
                </c:pt>
                <c:pt idx="238">
                  <c:v>2.4651869133887803</c:v>
                </c:pt>
                <c:pt idx="239">
                  <c:v>2.4667636275834997</c:v>
                </c:pt>
                <c:pt idx="240">
                  <c:v>2.4817946415602985</c:v>
                </c:pt>
                <c:pt idx="241">
                  <c:v>2.4842814398524378</c:v>
                </c:pt>
                <c:pt idx="242">
                  <c:v>2.4992473157612101</c:v>
                </c:pt>
                <c:pt idx="243">
                  <c:v>2.5026155899684475</c:v>
                </c:pt>
                <c:pt idx="244">
                  <c:v>2.5044488165939787</c:v>
                </c:pt>
                <c:pt idx="245">
                  <c:v>2.5078024085608033</c:v>
                </c:pt>
                <c:pt idx="246">
                  <c:v>2.5096276615737199</c:v>
                </c:pt>
                <c:pt idx="247">
                  <c:v>2.5119052946052958</c:v>
                </c:pt>
                <c:pt idx="248">
                  <c:v>2.5350400737306154</c:v>
                </c:pt>
                <c:pt idx="249">
                  <c:v>2.5511468259686141</c:v>
                </c:pt>
                <c:pt idx="250">
                  <c:v>2.5683409981507253</c:v>
                </c:pt>
                <c:pt idx="251">
                  <c:v>2.5751208770003839</c:v>
                </c:pt>
                <c:pt idx="252">
                  <c:v>2.5884235120004564</c:v>
                </c:pt>
                <c:pt idx="253">
                  <c:v>2.670712044046414</c:v>
                </c:pt>
                <c:pt idx="254">
                  <c:v>2.7180701639331235</c:v>
                </c:pt>
                <c:pt idx="255">
                  <c:v>2.4375734835915641</c:v>
                </c:pt>
                <c:pt idx="256">
                  <c:v>2.4382192405660246</c:v>
                </c:pt>
                <c:pt idx="257">
                  <c:v>2.4980201191614912</c:v>
                </c:pt>
                <c:pt idx="258">
                  <c:v>2.5943827130189629</c:v>
                </c:pt>
                <c:pt idx="259">
                  <c:v>2.6278739543155827</c:v>
                </c:pt>
                <c:pt idx="260">
                  <c:v>2.6416909423384154</c:v>
                </c:pt>
                <c:pt idx="261">
                  <c:v>2.6544076410982291</c:v>
                </c:pt>
                <c:pt idx="262">
                  <c:v>2.6596440563147197</c:v>
                </c:pt>
                <c:pt idx="263">
                  <c:v>2.6701810033944429</c:v>
                </c:pt>
                <c:pt idx="264">
                  <c:v>2.6745550120059653</c:v>
                </c:pt>
                <c:pt idx="265">
                  <c:v>2.6802304404428754</c:v>
                </c:pt>
                <c:pt idx="266">
                  <c:v>2.6819409481245908</c:v>
                </c:pt>
                <c:pt idx="267">
                  <c:v>2.7021481117509043</c:v>
                </c:pt>
                <c:pt idx="268">
                  <c:v>2.7042145906547401</c:v>
                </c:pt>
                <c:pt idx="269">
                  <c:v>2.7084653941639716</c:v>
                </c:pt>
                <c:pt idx="270">
                  <c:v>2.7141095950746794</c:v>
                </c:pt>
                <c:pt idx="271">
                  <c:v>2.7274714309911565</c:v>
                </c:pt>
                <c:pt idx="272">
                  <c:v>2.7282304479336257</c:v>
                </c:pt>
                <c:pt idx="273">
                  <c:v>2.7282304479336257</c:v>
                </c:pt>
                <c:pt idx="274">
                  <c:v>2.731261679658251</c:v>
                </c:pt>
                <c:pt idx="275">
                  <c:v>2.7419355645117158</c:v>
                </c:pt>
                <c:pt idx="276">
                  <c:v>2.7458046699045853</c:v>
                </c:pt>
                <c:pt idx="277">
                  <c:v>2.7494127928010923</c:v>
                </c:pt>
                <c:pt idx="278">
                  <c:v>2.7507785319999667</c:v>
                </c:pt>
                <c:pt idx="279">
                  <c:v>2.7518947893186927</c:v>
                </c:pt>
                <c:pt idx="280">
                  <c:v>2.7664340378412624</c:v>
                </c:pt>
                <c:pt idx="281">
                  <c:v>2.7753404465272307</c:v>
                </c:pt>
                <c:pt idx="282">
                  <c:v>2.7806766447944571</c:v>
                </c:pt>
                <c:pt idx="283">
                  <c:v>2.7922367925718823</c:v>
                </c:pt>
                <c:pt idx="284">
                  <c:v>2.7958264098701435</c:v>
                </c:pt>
                <c:pt idx="285">
                  <c:v>2.801785127363011</c:v>
                </c:pt>
                <c:pt idx="286">
                  <c:v>2.807477537996466</c:v>
                </c:pt>
                <c:pt idx="287">
                  <c:v>2.8106675831355576</c:v>
                </c:pt>
                <c:pt idx="288">
                  <c:v>2.8311388448785908</c:v>
                </c:pt>
                <c:pt idx="289">
                  <c:v>2.8448606671533541</c:v>
                </c:pt>
                <c:pt idx="290">
                  <c:v>2.8494377106266406</c:v>
                </c:pt>
                <c:pt idx="291">
                  <c:v>2.8519475944985753</c:v>
                </c:pt>
                <c:pt idx="292">
                  <c:v>2.8666715395618998</c:v>
                </c:pt>
                <c:pt idx="293">
                  <c:v>2.8671217052085454</c:v>
                </c:pt>
                <c:pt idx="294">
                  <c:v>2.8708290828992475</c:v>
                </c:pt>
                <c:pt idx="295">
                  <c:v>2.8728464271479202</c:v>
                </c:pt>
                <c:pt idx="296">
                  <c:v>2.8759777306883429</c:v>
                </c:pt>
                <c:pt idx="297">
                  <c:v>2.8772056329708771</c:v>
                </c:pt>
                <c:pt idx="298">
                  <c:v>2.8793235728736897</c:v>
                </c:pt>
                <c:pt idx="299">
                  <c:v>2.8811041797208836</c:v>
                </c:pt>
                <c:pt idx="300">
                  <c:v>2.8817712204115904</c:v>
                </c:pt>
                <c:pt idx="301">
                  <c:v>2.8819934841752066</c:v>
                </c:pt>
                <c:pt idx="302">
                  <c:v>2.8915117329018973</c:v>
                </c:pt>
                <c:pt idx="303">
                  <c:v>2.9023752665521818</c:v>
                </c:pt>
                <c:pt idx="304">
                  <c:v>2.9185405778268545</c:v>
                </c:pt>
                <c:pt idx="305">
                  <c:v>2.9202634544188339</c:v>
                </c:pt>
                <c:pt idx="306">
                  <c:v>2.9203710513602217</c:v>
                </c:pt>
                <c:pt idx="307">
                  <c:v>2.9215539755296072</c:v>
                </c:pt>
                <c:pt idx="308">
                  <c:v>2.9253100145753304</c:v>
                </c:pt>
                <c:pt idx="309">
                  <c:v>2.9285200597216652</c:v>
                </c:pt>
                <c:pt idx="310">
                  <c:v>2.9298016551030899</c:v>
                </c:pt>
                <c:pt idx="311">
                  <c:v>2.9303352457416731</c:v>
                </c:pt>
                <c:pt idx="312">
                  <c:v>2.9312951058646637</c:v>
                </c:pt>
                <c:pt idx="313">
                  <c:v>2.9332125045958981</c:v>
                </c:pt>
                <c:pt idx="314">
                  <c:v>2.9390521377122103</c:v>
                </c:pt>
                <c:pt idx="315">
                  <c:v>2.9494917418277775</c:v>
                </c:pt>
                <c:pt idx="316">
                  <c:v>2.9498066670050922</c:v>
                </c:pt>
                <c:pt idx="317">
                  <c:v>2.9525325301159282</c:v>
                </c:pt>
                <c:pt idx="318">
                  <c:v>2.9545205624354645</c:v>
                </c:pt>
                <c:pt idx="319">
                  <c:v>2.9552521582920623</c:v>
                </c:pt>
                <c:pt idx="320">
                  <c:v>2.9562965149687801</c:v>
                </c:pt>
                <c:pt idx="321">
                  <c:v>2.9739116519673119</c:v>
                </c:pt>
                <c:pt idx="322">
                  <c:v>2.9748369838485078</c:v>
                </c:pt>
                <c:pt idx="323">
                  <c:v>2.9757615961558703</c:v>
                </c:pt>
                <c:pt idx="324">
                  <c:v>2.7251914686434531</c:v>
                </c:pt>
                <c:pt idx="325">
                  <c:v>2.9794528719733022</c:v>
                </c:pt>
                <c:pt idx="326">
                  <c:v>2.9816008359107298</c:v>
                </c:pt>
                <c:pt idx="327">
                  <c:v>2.9837449264835825</c:v>
                </c:pt>
                <c:pt idx="328">
                  <c:v>2.985172175218795</c:v>
                </c:pt>
                <c:pt idx="329">
                  <c:v>2.985172175218795</c:v>
                </c:pt>
                <c:pt idx="330">
                  <c:v>2.9923841062614813</c:v>
                </c:pt>
                <c:pt idx="331">
                  <c:v>2.9928903437622112</c:v>
                </c:pt>
                <c:pt idx="332">
                  <c:v>2.9945088568588223</c:v>
                </c:pt>
                <c:pt idx="333">
                  <c:v>2.999149847053221</c:v>
                </c:pt>
                <c:pt idx="334">
                  <c:v>2.999149847053221</c:v>
                </c:pt>
                <c:pt idx="335">
                  <c:v>2.9997538602742373</c:v>
                </c:pt>
                <c:pt idx="336">
                  <c:v>3.0022672844545943</c:v>
                </c:pt>
                <c:pt idx="337">
                  <c:v>3.0023677109929374</c:v>
                </c:pt>
                <c:pt idx="338">
                  <c:v>3.0031708180818977</c:v>
                </c:pt>
                <c:pt idx="339">
                  <c:v>3.0048756216464283</c:v>
                </c:pt>
                <c:pt idx="340">
                  <c:v>3.0068781484355758</c:v>
                </c:pt>
                <c:pt idx="341">
                  <c:v>3.0121685907784594</c:v>
                </c:pt>
                <c:pt idx="342">
                  <c:v>3.0139600031873122</c:v>
                </c:pt>
                <c:pt idx="343">
                  <c:v>3.0170389006184011</c:v>
                </c:pt>
                <c:pt idx="344">
                  <c:v>3.0174355975943059</c:v>
                </c:pt>
                <c:pt idx="345">
                  <c:v>3.0181294989854623</c:v>
                </c:pt>
                <c:pt idx="346">
                  <c:v>3.018525832322466</c:v>
                </c:pt>
                <c:pt idx="347">
                  <c:v>3.0187239494603069</c:v>
                </c:pt>
                <c:pt idx="348">
                  <c:v>3.0192190979287123</c:v>
                </c:pt>
                <c:pt idx="349">
                  <c:v>3.0206044176593267</c:v>
                </c:pt>
                <c:pt idx="350">
                  <c:v>3.0275069084328528</c:v>
                </c:pt>
                <c:pt idx="351">
                  <c:v>3.0294717109951379</c:v>
                </c:pt>
                <c:pt idx="352">
                  <c:v>3.0304528960648471</c:v>
                </c:pt>
                <c:pt idx="353">
                  <c:v>3.0314332721098372</c:v>
                </c:pt>
                <c:pt idx="354">
                  <c:v>3.0315312652693271</c:v>
                </c:pt>
                <c:pt idx="355">
                  <c:v>3.0330980584461371</c:v>
                </c:pt>
                <c:pt idx="356">
                  <c:v>3.0331959145014991</c:v>
                </c:pt>
                <c:pt idx="357">
                  <c:v>3.033880681479165</c:v>
                </c:pt>
                <c:pt idx="358">
                  <c:v>3.0355420469736489</c:v>
                </c:pt>
                <c:pt idx="359">
                  <c:v>3.0384682174415345</c:v>
                </c:pt>
                <c:pt idx="360">
                  <c:v>3.044783656191353</c:v>
                </c:pt>
                <c:pt idx="361">
                  <c:v>3.046236313671987</c:v>
                </c:pt>
                <c:pt idx="362">
                  <c:v>3.0466233894465451</c:v>
                </c:pt>
                <c:pt idx="363">
                  <c:v>3.0477838612751449</c:v>
                </c:pt>
                <c:pt idx="364">
                  <c:v>3.0507765149883421</c:v>
                </c:pt>
                <c:pt idx="365">
                  <c:v>3.0511621157700577</c:v>
                </c:pt>
                <c:pt idx="366">
                  <c:v>3.0514512343125166</c:v>
                </c:pt>
                <c:pt idx="367">
                  <c:v>3.0515475915393613</c:v>
                </c:pt>
                <c:pt idx="368">
                  <c:v>3.052221873568207</c:v>
                </c:pt>
                <c:pt idx="369">
                  <c:v>3.057506540233939</c:v>
                </c:pt>
                <c:pt idx="370">
                  <c:v>3.0592309785347616</c:v>
                </c:pt>
                <c:pt idx="371">
                  <c:v>3.0597095456573418</c:v>
                </c:pt>
                <c:pt idx="372">
                  <c:v>3.0604748526272032</c:v>
                </c:pt>
                <c:pt idx="373">
                  <c:v>3.0606661024265533</c:v>
                </c:pt>
                <c:pt idx="374">
                  <c:v>3.061048509762808</c:v>
                </c:pt>
                <c:pt idx="375">
                  <c:v>3.0617174267987344</c:v>
                </c:pt>
                <c:pt idx="376">
                  <c:v>3.0622904848867818</c:v>
                </c:pt>
                <c:pt idx="377">
                  <c:v>3.0633403745797216</c:v>
                </c:pt>
                <c:pt idx="378">
                  <c:v>3.0644846524770064</c:v>
                </c:pt>
                <c:pt idx="379">
                  <c:v>3.0644846524770064</c:v>
                </c:pt>
                <c:pt idx="380">
                  <c:v>3.0704741106306828</c:v>
                </c:pt>
                <c:pt idx="381">
                  <c:v>3.0708533769815864</c:v>
                </c:pt>
                <c:pt idx="382">
                  <c:v>3.071042964799894</c:v>
                </c:pt>
                <c:pt idx="383">
                  <c:v>3.0721798573167924</c:v>
                </c:pt>
                <c:pt idx="384">
                  <c:v>3.0736940249840177</c:v>
                </c:pt>
                <c:pt idx="385">
                  <c:v>3.0751118080527591</c:v>
                </c:pt>
                <c:pt idx="386">
                  <c:v>3.0752062668412896</c:v>
                </c:pt>
                <c:pt idx="387">
                  <c:v>3.0775653009868322</c:v>
                </c:pt>
                <c:pt idx="388">
                  <c:v>3.0851765807813281</c:v>
                </c:pt>
                <c:pt idx="389">
                  <c:v>3.0852702433911685</c:v>
                </c:pt>
                <c:pt idx="390">
                  <c:v>3.0863000454318423</c:v>
                </c:pt>
                <c:pt idx="391">
                  <c:v>3.0863000454318423</c:v>
                </c:pt>
                <c:pt idx="392">
                  <c:v>3.0902238330739231</c:v>
                </c:pt>
                <c:pt idx="393">
                  <c:v>3.095621196963791</c:v>
                </c:pt>
                <c:pt idx="394">
                  <c:v>3.0987738152032187</c:v>
                </c:pt>
                <c:pt idx="395">
                  <c:v>3.1018257361414654</c:v>
                </c:pt>
                <c:pt idx="396">
                  <c:v>3.1044091157563467</c:v>
                </c:pt>
                <c:pt idx="397">
                  <c:v>3.1056987037352592</c:v>
                </c:pt>
                <c:pt idx="398">
                  <c:v>3.1101095597096102</c:v>
                </c:pt>
                <c:pt idx="399">
                  <c:v>3.1134984615916879</c:v>
                </c:pt>
                <c:pt idx="400">
                  <c:v>3.113864251473053</c:v>
                </c:pt>
                <c:pt idx="401">
                  <c:v>3.1156002182777596</c:v>
                </c:pt>
                <c:pt idx="402">
                  <c:v>3.1203383654016439</c:v>
                </c:pt>
                <c:pt idx="403">
                  <c:v>3.1210656381515913</c:v>
                </c:pt>
                <c:pt idx="404">
                  <c:v>3.1212473868526476</c:v>
                </c:pt>
                <c:pt idx="405">
                  <c:v>3.121792466324298</c:v>
                </c:pt>
                <c:pt idx="406">
                  <c:v>3.1237889558790228</c:v>
                </c:pt>
                <c:pt idx="407">
                  <c:v>3.1262346200940576</c:v>
                </c:pt>
                <c:pt idx="408">
                  <c:v>3.1276815323504992</c:v>
                </c:pt>
                <c:pt idx="409">
                  <c:v>3.1284946473854167</c:v>
                </c:pt>
                <c:pt idx="410">
                  <c:v>3.132281849131243</c:v>
                </c:pt>
                <c:pt idx="411">
                  <c:v>3.1329118782894683</c:v>
                </c:pt>
                <c:pt idx="412">
                  <c:v>3.1329118782894683</c:v>
                </c:pt>
                <c:pt idx="413">
                  <c:v>3.1355184484833205</c:v>
                </c:pt>
                <c:pt idx="414">
                  <c:v>3.1358775273837467</c:v>
                </c:pt>
                <c:pt idx="415">
                  <c:v>3.1415187625018679</c:v>
                </c:pt>
                <c:pt idx="416">
                  <c:v>3.1416080904760659</c:v>
                </c:pt>
                <c:pt idx="417">
                  <c:v>3.1420546297084138</c:v>
                </c:pt>
                <c:pt idx="418">
                  <c:v>3.1437499509967197</c:v>
                </c:pt>
                <c:pt idx="419">
                  <c:v>3.144819436114926</c:v>
                </c:pt>
                <c:pt idx="420">
                  <c:v>3.1454428584729404</c:v>
                </c:pt>
                <c:pt idx="421">
                  <c:v>3.1468665976042902</c:v>
                </c:pt>
                <c:pt idx="422">
                  <c:v>3.1487326717513873</c:v>
                </c:pt>
                <c:pt idx="423">
                  <c:v>3.1490877826328441</c:v>
                </c:pt>
                <c:pt idx="424">
                  <c:v>3.1493540462102652</c:v>
                </c:pt>
                <c:pt idx="425">
                  <c:v>3.1563442802976893</c:v>
                </c:pt>
                <c:pt idx="426">
                  <c:v>3.1585478466647179</c:v>
                </c:pt>
                <c:pt idx="427">
                  <c:v>3.1599559889462561</c:v>
                </c:pt>
                <c:pt idx="428">
                  <c:v>3.1610110023251479</c:v>
                </c:pt>
                <c:pt idx="429">
                  <c:v>3.1640827884957754</c:v>
                </c:pt>
                <c:pt idx="430">
                  <c:v>3.1649589860298994</c:v>
                </c:pt>
                <c:pt idx="431">
                  <c:v>3.1686319810072798</c:v>
                </c:pt>
                <c:pt idx="432">
                  <c:v>3.1695048337846958</c:v>
                </c:pt>
                <c:pt idx="433">
                  <c:v>3.1713357415708665</c:v>
                </c:pt>
                <c:pt idx="434">
                  <c:v>3.1722936644995978</c:v>
                </c:pt>
                <c:pt idx="435">
                  <c:v>3.1754232999981045</c:v>
                </c:pt>
                <c:pt idx="436">
                  <c:v>3.1755101168357904</c:v>
                </c:pt>
                <c:pt idx="437">
                  <c:v>3.1769850340229859</c:v>
                </c:pt>
                <c:pt idx="438">
                  <c:v>3.1807075606356743</c:v>
                </c:pt>
                <c:pt idx="439">
                  <c:v>3.1817443286130049</c:v>
                </c:pt>
                <c:pt idx="440">
                  <c:v>3.1825213117591882</c:v>
                </c:pt>
                <c:pt idx="441">
                  <c:v>3.1850214758243669</c:v>
                </c:pt>
                <c:pt idx="442">
                  <c:v>3.1860544906591115</c:v>
                </c:pt>
                <c:pt idx="443">
                  <c:v>3.1876882641940578</c:v>
                </c:pt>
                <c:pt idx="444">
                  <c:v>3.1909490918729611</c:v>
                </c:pt>
                <c:pt idx="445">
                  <c:v>3.1924049929444132</c:v>
                </c:pt>
                <c:pt idx="446">
                  <c:v>3.2005082561317528</c:v>
                </c:pt>
                <c:pt idx="447">
                  <c:v>3.2017826854938227</c:v>
                </c:pt>
                <c:pt idx="448">
                  <c:v>3.2024618230247817</c:v>
                </c:pt>
                <c:pt idx="449">
                  <c:v>3.2089787628546644</c:v>
                </c:pt>
                <c:pt idx="450">
                  <c:v>3.2091475589935059</c:v>
                </c:pt>
                <c:pt idx="451">
                  <c:v>3.2099911804280734</c:v>
                </c:pt>
                <c:pt idx="452">
                  <c:v>3.2117608394953199</c:v>
                </c:pt>
                <c:pt idx="453">
                  <c:v>3.2142003323741473</c:v>
                </c:pt>
                <c:pt idx="454">
                  <c:v>3.2204026585771603</c:v>
                </c:pt>
                <c:pt idx="455">
                  <c:v>3.2302264086211925</c:v>
                </c:pt>
                <c:pt idx="456">
                  <c:v>3.2392293344799072</c:v>
                </c:pt>
                <c:pt idx="457">
                  <c:v>3.2716154453145774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9-46BA-930F-951892E8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37712"/>
        <c:axId val="1742227728"/>
      </c:scatterChart>
      <c:valAx>
        <c:axId val="1742237712"/>
        <c:scaling>
          <c:orientation val="minMax"/>
          <c:max val="5.0999999999999996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carapace</a:t>
                </a:r>
                <a:r>
                  <a:rPr lang="en-US" baseline="0"/>
                  <a:t> width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27728"/>
        <c:crosses val="autoZero"/>
        <c:crossBetween val="midCat"/>
      </c:valAx>
      <c:valAx>
        <c:axId val="1742227728"/>
        <c:scaling>
          <c:orientation val="minMax"/>
          <c:max val="3.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Chela height</a:t>
                </a:r>
              </a:p>
            </c:rich>
          </c:tx>
          <c:layout>
            <c:manualLayout>
              <c:xMode val="edge"/>
              <c:yMode val="edge"/>
              <c:x val="4.7044665513378284E-2"/>
              <c:y val="0.41382852747386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858596814865548"/>
          <c:y val="0.19619680913872384"/>
          <c:w val="0.12498728624135162"/>
          <c:h val="0.126012033568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C opilio male maturity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76604740094455"/>
          <c:y val="0.12396738473372504"/>
          <c:w val="0.77171639398125969"/>
          <c:h val="0.79291274926723299"/>
        </c:manualLayout>
      </c:layout>
      <c:scatterChart>
        <c:scatterStyle val="lineMarker"/>
        <c:varyColors val="0"/>
        <c:ser>
          <c:idx val="0"/>
          <c:order val="0"/>
          <c:tx>
            <c:v>opilio imm male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 Collection data'!$E$463:$E$640</c:f>
              <c:numCache>
                <c:formatCode>0.00000000</c:formatCode>
                <c:ptCount val="178"/>
                <c:pt idx="0">
                  <c:v>3.7015488572145991</c:v>
                </c:pt>
                <c:pt idx="1">
                  <c:v>3.7440776145786985</c:v>
                </c:pt>
                <c:pt idx="2">
                  <c:v>3.7469124853645459</c:v>
                </c:pt>
                <c:pt idx="3">
                  <c:v>3.7690759961082132</c:v>
                </c:pt>
                <c:pt idx="4">
                  <c:v>3.8084386891715756</c:v>
                </c:pt>
                <c:pt idx="5">
                  <c:v>3.8338452243641221</c:v>
                </c:pt>
                <c:pt idx="6">
                  <c:v>3.8340614639584341</c:v>
                </c:pt>
                <c:pt idx="7">
                  <c:v>3.8377304008462909</c:v>
                </c:pt>
                <c:pt idx="8">
                  <c:v>3.842458542042237</c:v>
                </c:pt>
                <c:pt idx="9">
                  <c:v>3.8450281366038674</c:v>
                </c:pt>
                <c:pt idx="10">
                  <c:v>3.8607297110405954</c:v>
                </c:pt>
                <c:pt idx="11">
                  <c:v>3.8638826301002109</c:v>
                </c:pt>
                <c:pt idx="12">
                  <c:v>3.8670256394974101</c:v>
                </c:pt>
                <c:pt idx="13">
                  <c:v>3.8693242508950307</c:v>
                </c:pt>
                <c:pt idx="14">
                  <c:v>3.8712010109078911</c:v>
                </c:pt>
                <c:pt idx="15">
                  <c:v>3.8751515306522415</c:v>
                </c:pt>
                <c:pt idx="16">
                  <c:v>3.8766030601968855</c:v>
                </c:pt>
                <c:pt idx="17">
                  <c:v>3.8792931808052273</c:v>
                </c:pt>
                <c:pt idx="18">
                  <c:v>3.8924323556631419</c:v>
                </c:pt>
                <c:pt idx="19">
                  <c:v>3.8958936234982624</c:v>
                </c:pt>
                <c:pt idx="20">
                  <c:v>3.9051997800800207</c:v>
                </c:pt>
                <c:pt idx="21">
                  <c:v>3.9086172122933132</c:v>
                </c:pt>
                <c:pt idx="22">
                  <c:v>3.9160150266976834</c:v>
                </c:pt>
                <c:pt idx="23">
                  <c:v>3.9207845110967185</c:v>
                </c:pt>
                <c:pt idx="24">
                  <c:v>3.925136644573529</c:v>
                </c:pt>
                <c:pt idx="25">
                  <c:v>3.9355442004694918</c:v>
                </c:pt>
                <c:pt idx="26">
                  <c:v>3.9439091942904678</c:v>
                </c:pt>
                <c:pt idx="27">
                  <c:v>3.9525889671748078</c:v>
                </c:pt>
                <c:pt idx="28">
                  <c:v>3.9533568689211234</c:v>
                </c:pt>
                <c:pt idx="29">
                  <c:v>3.9541241814467813</c:v>
                </c:pt>
                <c:pt idx="30">
                  <c:v>3.9562312600924665</c:v>
                </c:pt>
                <c:pt idx="31">
                  <c:v>3.9583339082913964</c:v>
                </c:pt>
                <c:pt idx="32">
                  <c:v>3.9589065913269965</c:v>
                </c:pt>
                <c:pt idx="33">
                  <c:v>3.9632862993656874</c:v>
                </c:pt>
                <c:pt idx="34">
                  <c:v>3.9659428474175766</c:v>
                </c:pt>
                <c:pt idx="35">
                  <c:v>3.9665111907122159</c:v>
                </c:pt>
                <c:pt idx="36">
                  <c:v>3.9821086129948338</c:v>
                </c:pt>
                <c:pt idx="37">
                  <c:v>3.9889840465642745</c:v>
                </c:pt>
                <c:pt idx="38">
                  <c:v>3.989724513091998</c:v>
                </c:pt>
                <c:pt idx="39">
                  <c:v>3.9917579734469997</c:v>
                </c:pt>
                <c:pt idx="40">
                  <c:v>3.9936029924205689</c:v>
                </c:pt>
                <c:pt idx="41">
                  <c:v>3.9939715880753135</c:v>
                </c:pt>
                <c:pt idx="42">
                  <c:v>3.9943400479173596</c:v>
                </c:pt>
                <c:pt idx="43">
                  <c:v>3.9948924832504407</c:v>
                </c:pt>
                <c:pt idx="44">
                  <c:v>3.9959964392043248</c:v>
                </c:pt>
                <c:pt idx="45">
                  <c:v>3.9983841710761894</c:v>
                </c:pt>
                <c:pt idx="46">
                  <c:v>4.0118683403978626</c:v>
                </c:pt>
                <c:pt idx="47">
                  <c:v>4.0163830207523885</c:v>
                </c:pt>
                <c:pt idx="48">
                  <c:v>4.0333552905956713</c:v>
                </c:pt>
                <c:pt idx="49">
                  <c:v>4.0372449701815283</c:v>
                </c:pt>
                <c:pt idx="50">
                  <c:v>4.0383031713384758</c:v>
                </c:pt>
                <c:pt idx="51">
                  <c:v>4.0395363257271057</c:v>
                </c:pt>
                <c:pt idx="52">
                  <c:v>4.0444537926086355</c:v>
                </c:pt>
                <c:pt idx="53">
                  <c:v>4.0451543180313285</c:v>
                </c:pt>
                <c:pt idx="54">
                  <c:v>4.0455043968026274</c:v>
                </c:pt>
                <c:pt idx="55">
                  <c:v>4.0502185041795453</c:v>
                </c:pt>
                <c:pt idx="56">
                  <c:v>4.0502185041795453</c:v>
                </c:pt>
                <c:pt idx="57">
                  <c:v>4.0557769690728422</c:v>
                </c:pt>
                <c:pt idx="58">
                  <c:v>4.0559501742347894</c:v>
                </c:pt>
                <c:pt idx="59">
                  <c:v>4.0581991155857473</c:v>
                </c:pt>
                <c:pt idx="60">
                  <c:v>4.0583719017632829</c:v>
                </c:pt>
                <c:pt idx="61">
                  <c:v>4.0599256353516413</c:v>
                </c:pt>
                <c:pt idx="62">
                  <c:v>4.067144642295446</c:v>
                </c:pt>
                <c:pt idx="63">
                  <c:v>4.0674871080522177</c:v>
                </c:pt>
                <c:pt idx="64">
                  <c:v>4.0809215418899605</c:v>
                </c:pt>
                <c:pt idx="65">
                  <c:v>4.0863123905248369</c:v>
                </c:pt>
                <c:pt idx="66">
                  <c:v>4.0894995105589009</c:v>
                </c:pt>
                <c:pt idx="67">
                  <c:v>4.0913400532018018</c:v>
                </c:pt>
                <c:pt idx="68">
                  <c:v>4.0928434360958335</c:v>
                </c:pt>
                <c:pt idx="69">
                  <c:v>4.0978384514763562</c:v>
                </c:pt>
                <c:pt idx="70">
                  <c:v>4.0990003737582947</c:v>
                </c:pt>
                <c:pt idx="71">
                  <c:v>4.1003266338996482</c:v>
                </c:pt>
                <c:pt idx="72">
                  <c:v>4.1009891049407692</c:v>
                </c:pt>
                <c:pt idx="73">
                  <c:v>4.1028086406342297</c:v>
                </c:pt>
                <c:pt idx="74">
                  <c:v>4.1143105748629782</c:v>
                </c:pt>
                <c:pt idx="75">
                  <c:v>4.1157798429421657</c:v>
                </c:pt>
                <c:pt idx="76">
                  <c:v>4.1178983151758359</c:v>
                </c:pt>
                <c:pt idx="77">
                  <c:v>4.1200123089706784</c:v>
                </c:pt>
                <c:pt idx="78">
                  <c:v>4.1247120988384971</c:v>
                </c:pt>
                <c:pt idx="79">
                  <c:v>4.1264890155486675</c:v>
                </c:pt>
                <c:pt idx="80">
                  <c:v>4.1268117523596022</c:v>
                </c:pt>
                <c:pt idx="81">
                  <c:v>4.1272956623617869</c:v>
                </c:pt>
                <c:pt idx="82">
                  <c:v>4.1359662369129202</c:v>
                </c:pt>
                <c:pt idx="83">
                  <c:v>4.1375636813420771</c:v>
                </c:pt>
                <c:pt idx="84">
                  <c:v>4.1409100313694216</c:v>
                </c:pt>
                <c:pt idx="85">
                  <c:v>4.1415461637063951</c:v>
                </c:pt>
                <c:pt idx="86">
                  <c:v>4.1466207067874716</c:v>
                </c:pt>
                <c:pt idx="87">
                  <c:v>4.1483591505283393</c:v>
                </c:pt>
                <c:pt idx="88">
                  <c:v>4.1500945773265929</c:v>
                </c:pt>
                <c:pt idx="89">
                  <c:v>4.1530850572447005</c:v>
                </c:pt>
                <c:pt idx="90">
                  <c:v>4.1544984850418478</c:v>
                </c:pt>
                <c:pt idx="91">
                  <c:v>4.1549691840385359</c:v>
                </c:pt>
                <c:pt idx="92">
                  <c:v>4.1609122731607711</c:v>
                </c:pt>
                <c:pt idx="93">
                  <c:v>4.1613799635582591</c:v>
                </c:pt>
                <c:pt idx="94">
                  <c:v>4.1657345583087739</c:v>
                </c:pt>
                <c:pt idx="95">
                  <c:v>4.1683691975700743</c:v>
                </c:pt>
                <c:pt idx="96">
                  <c:v>4.1791451639145656</c:v>
                </c:pt>
                <c:pt idx="97">
                  <c:v>4.1791451639145656</c:v>
                </c:pt>
                <c:pt idx="98">
                  <c:v>4.181286492355909</c:v>
                </c:pt>
                <c:pt idx="99">
                  <c:v>4.1814392690730342</c:v>
                </c:pt>
                <c:pt idx="100">
                  <c:v>4.182660643270669</c:v>
                </c:pt>
                <c:pt idx="101">
                  <c:v>4.1852511209097765</c:v>
                </c:pt>
                <c:pt idx="102">
                  <c:v>4.1879866849257281</c:v>
                </c:pt>
                <c:pt idx="103">
                  <c:v>4.1884418856012164</c:v>
                </c:pt>
                <c:pt idx="104">
                  <c:v>4.189048497691398</c:v>
                </c:pt>
                <c:pt idx="105">
                  <c:v>4.1892000932347795</c:v>
                </c:pt>
                <c:pt idx="106">
                  <c:v>4.1935863968717495</c:v>
                </c:pt>
                <c:pt idx="107">
                  <c:v>4.1959982159486007</c:v>
                </c:pt>
                <c:pt idx="108">
                  <c:v>4.1990048327655334</c:v>
                </c:pt>
                <c:pt idx="109">
                  <c:v>4.2002049529215784</c:v>
                </c:pt>
                <c:pt idx="110">
                  <c:v>4.2011040987936346</c:v>
                </c:pt>
                <c:pt idx="111">
                  <c:v>4.2100513699340709</c:v>
                </c:pt>
                <c:pt idx="112">
                  <c:v>4.2128680644062078</c:v>
                </c:pt>
                <c:pt idx="113">
                  <c:v>4.2131640975640829</c:v>
                </c:pt>
                <c:pt idx="114">
                  <c:v>4.2168571366974925</c:v>
                </c:pt>
                <c:pt idx="115">
                  <c:v>4.219507705176107</c:v>
                </c:pt>
                <c:pt idx="116">
                  <c:v>4.2203896690727598</c:v>
                </c:pt>
                <c:pt idx="117">
                  <c:v>4.2225911816666279</c:v>
                </c:pt>
                <c:pt idx="118">
                  <c:v>4.2250803842111555</c:v>
                </c:pt>
                <c:pt idx="119">
                  <c:v>4.2288754551797068</c:v>
                </c:pt>
                <c:pt idx="120">
                  <c:v>4.2361334344934782</c:v>
                </c:pt>
                <c:pt idx="121">
                  <c:v>4.2372898382071984</c:v>
                </c:pt>
                <c:pt idx="122">
                  <c:v>4.2408950047047895</c:v>
                </c:pt>
                <c:pt idx="123">
                  <c:v>4.2431955089544555</c:v>
                </c:pt>
                <c:pt idx="124">
                  <c:v>4.2457772659823103</c:v>
                </c:pt>
                <c:pt idx="125">
                  <c:v>4.2489237216674267</c:v>
                </c:pt>
                <c:pt idx="126">
                  <c:v>4.2514907510291575</c:v>
                </c:pt>
                <c:pt idx="127">
                  <c:v>4.2557545437309496</c:v>
                </c:pt>
                <c:pt idx="128">
                  <c:v>4.2561799248079062</c:v>
                </c:pt>
                <c:pt idx="129">
                  <c:v>4.2564634116985358</c:v>
                </c:pt>
                <c:pt idx="130">
                  <c:v>4.2568884914073806</c:v>
                </c:pt>
                <c:pt idx="131">
                  <c:v>4.2619754036060513</c:v>
                </c:pt>
                <c:pt idx="132">
                  <c:v>4.2632430986839145</c:v>
                </c:pt>
                <c:pt idx="133">
                  <c:v>4.2756934238792645</c:v>
                </c:pt>
                <c:pt idx="134">
                  <c:v>4.2762493655197131</c:v>
                </c:pt>
                <c:pt idx="135">
                  <c:v>4.2776378689363499</c:v>
                </c:pt>
                <c:pt idx="136">
                  <c:v>4.2888142529517026</c:v>
                </c:pt>
                <c:pt idx="137">
                  <c:v>4.2900483977775288</c:v>
                </c:pt>
                <c:pt idx="138">
                  <c:v>4.2901854310083021</c:v>
                </c:pt>
                <c:pt idx="139">
                  <c:v>4.2905964180679943</c:v>
                </c:pt>
                <c:pt idx="140">
                  <c:v>4.2910072362867133</c:v>
                </c:pt>
                <c:pt idx="141">
                  <c:v>4.2919651563052241</c:v>
                </c:pt>
                <c:pt idx="142">
                  <c:v>4.2923754127212348</c:v>
                </c:pt>
                <c:pt idx="143">
                  <c:v>4.2929221595910612</c:v>
                </c:pt>
                <c:pt idx="144">
                  <c:v>4.3008165792483384</c:v>
                </c:pt>
                <c:pt idx="145">
                  <c:v>4.3021714094244174</c:v>
                </c:pt>
                <c:pt idx="146">
                  <c:v>4.3048755754854664</c:v>
                </c:pt>
                <c:pt idx="147">
                  <c:v>4.3202842008383113</c:v>
                </c:pt>
                <c:pt idx="148">
                  <c:v>4.3208159036289855</c:v>
                </c:pt>
                <c:pt idx="149">
                  <c:v>4.323337638325202</c:v>
                </c:pt>
                <c:pt idx="150">
                  <c:v>4.3288895362607525</c:v>
                </c:pt>
                <c:pt idx="151">
                  <c:v>4.3385970767465452</c:v>
                </c:pt>
                <c:pt idx="152">
                  <c:v>4.3456219527800819</c:v>
                </c:pt>
                <c:pt idx="153">
                  <c:v>4.3461403561094727</c:v>
                </c:pt>
                <c:pt idx="154">
                  <c:v>4.348728349272367</c:v>
                </c:pt>
                <c:pt idx="155">
                  <c:v>4.3541414311843463</c:v>
                </c:pt>
                <c:pt idx="156">
                  <c:v>4.3713447863270209</c:v>
                </c:pt>
                <c:pt idx="157">
                  <c:v>4.3805255085476142</c:v>
                </c:pt>
                <c:pt idx="158">
                  <c:v>4.3843988188189371</c:v>
                </c:pt>
                <c:pt idx="159">
                  <c:v>4.3855205239281378</c:v>
                </c:pt>
                <c:pt idx="160">
                  <c:v>4.3855205239281378</c:v>
                </c:pt>
                <c:pt idx="161">
                  <c:v>4.3857696209527157</c:v>
                </c:pt>
                <c:pt idx="162">
                  <c:v>4.3903667589488826</c:v>
                </c:pt>
                <c:pt idx="163">
                  <c:v>4.403298769949421</c:v>
                </c:pt>
                <c:pt idx="164">
                  <c:v>4.4076943814224592</c:v>
                </c:pt>
                <c:pt idx="165">
                  <c:v>4.4118281259106711</c:v>
                </c:pt>
                <c:pt idx="166">
                  <c:v>4.4129194981162518</c:v>
                </c:pt>
                <c:pt idx="167">
                  <c:v>4.4283136686251954</c:v>
                </c:pt>
                <c:pt idx="168">
                  <c:v>4.4475802654133201</c:v>
                </c:pt>
                <c:pt idx="169">
                  <c:v>4.4522520795633787</c:v>
                </c:pt>
                <c:pt idx="170">
                  <c:v>4.4529509730105801</c:v>
                </c:pt>
                <c:pt idx="171">
                  <c:v>4.4565541616593078</c:v>
                </c:pt>
                <c:pt idx="172">
                  <c:v>4.4572500559114694</c:v>
                </c:pt>
                <c:pt idx="173">
                  <c:v>4.4644127482718288</c:v>
                </c:pt>
                <c:pt idx="174">
                  <c:v>4.4659081186545837</c:v>
                </c:pt>
                <c:pt idx="175">
                  <c:v>4.4827765377740247</c:v>
                </c:pt>
                <c:pt idx="176">
                  <c:v>4.5220059447273222</c:v>
                </c:pt>
                <c:pt idx="177">
                  <c:v>4.5572396522305416</c:v>
                </c:pt>
              </c:numCache>
            </c:numRef>
          </c:xVal>
          <c:yVal>
            <c:numRef>
              <c:f>'2019 Collection data'!$G$463:$G$640</c:f>
              <c:numCache>
                <c:formatCode>0.00000000</c:formatCode>
                <c:ptCount val="178"/>
                <c:pt idx="0">
                  <c:v>1.8261608959453874</c:v>
                </c:pt>
                <c:pt idx="1">
                  <c:v>1.8325814637483102</c:v>
                </c:pt>
                <c:pt idx="2">
                  <c:v>1.8213182714695995</c:v>
                </c:pt>
                <c:pt idx="3">
                  <c:v>2.192770226986839</c:v>
                </c:pt>
                <c:pt idx="4">
                  <c:v>2.1770218700187001</c:v>
                </c:pt>
                <c:pt idx="5">
                  <c:v>2.2679936482244267</c:v>
                </c:pt>
                <c:pt idx="6">
                  <c:v>1.965712776351493</c:v>
                </c:pt>
                <c:pt idx="7">
                  <c:v>2.2332350148592526</c:v>
                </c:pt>
                <c:pt idx="8">
                  <c:v>2.0175661379617482</c:v>
                </c:pt>
                <c:pt idx="9">
                  <c:v>2.0579625100027119</c:v>
                </c:pt>
                <c:pt idx="10">
                  <c:v>2.1388890003232559</c:v>
                </c:pt>
                <c:pt idx="11">
                  <c:v>2.2417729535972883</c:v>
                </c:pt>
                <c:pt idx="12">
                  <c:v>2.1838015570040787</c:v>
                </c:pt>
                <c:pt idx="13">
                  <c:v>2.2310890912889758</c:v>
                </c:pt>
                <c:pt idx="14">
                  <c:v>2.0756844928021239</c:v>
                </c:pt>
                <c:pt idx="15">
                  <c:v>2.2104698040862401</c:v>
                </c:pt>
                <c:pt idx="16">
                  <c:v>2.1838015570040787</c:v>
                </c:pt>
                <c:pt idx="17">
                  <c:v>2.2385797630181332</c:v>
                </c:pt>
                <c:pt idx="18">
                  <c:v>2.0228711901914416</c:v>
                </c:pt>
                <c:pt idx="19">
                  <c:v>2.0744289998562917</c:v>
                </c:pt>
                <c:pt idx="20">
                  <c:v>2.3115448343655176</c:v>
                </c:pt>
                <c:pt idx="21">
                  <c:v>2.1329823086078656</c:v>
                </c:pt>
                <c:pt idx="22">
                  <c:v>1.9065751436566365</c:v>
                </c:pt>
                <c:pt idx="23">
                  <c:v>1.9754689512968577</c:v>
                </c:pt>
                <c:pt idx="24">
                  <c:v>2.1138429683971682</c:v>
                </c:pt>
                <c:pt idx="25">
                  <c:v>2.1540850846756014</c:v>
                </c:pt>
                <c:pt idx="26">
                  <c:v>2.0554049638515948</c:v>
                </c:pt>
                <c:pt idx="27">
                  <c:v>2.1838015570040787</c:v>
                </c:pt>
                <c:pt idx="28">
                  <c:v>2.2115656946068771</c:v>
                </c:pt>
                <c:pt idx="29">
                  <c:v>2.2648832258100344</c:v>
                </c:pt>
                <c:pt idx="30">
                  <c:v>2.2710944259026746</c:v>
                </c:pt>
                <c:pt idx="31">
                  <c:v>2.1174596088673567</c:v>
                </c:pt>
                <c:pt idx="32">
                  <c:v>2.1894163948884078</c:v>
                </c:pt>
                <c:pt idx="33">
                  <c:v>2.2772672850097559</c:v>
                </c:pt>
                <c:pt idx="34">
                  <c:v>2.1644717908644115</c:v>
                </c:pt>
                <c:pt idx="35">
                  <c:v>2.25758772706331</c:v>
                </c:pt>
                <c:pt idx="36">
                  <c:v>2.1994443340745322</c:v>
                </c:pt>
                <c:pt idx="37">
                  <c:v>2.1690537003695232</c:v>
                </c:pt>
                <c:pt idx="38">
                  <c:v>2.3135250330323798</c:v>
                </c:pt>
                <c:pt idx="39">
                  <c:v>2.1838015570040787</c:v>
                </c:pt>
                <c:pt idx="40">
                  <c:v>2.2278615467981093</c:v>
                </c:pt>
                <c:pt idx="41">
                  <c:v>2.2310890912889758</c:v>
                </c:pt>
                <c:pt idx="42">
                  <c:v>2.2343062522407511</c:v>
                </c:pt>
                <c:pt idx="43">
                  <c:v>2.0655961348577829</c:v>
                </c:pt>
                <c:pt idx="44">
                  <c:v>2.2126603854660587</c:v>
                </c:pt>
                <c:pt idx="45">
                  <c:v>2.258633205464863</c:v>
                </c:pt>
                <c:pt idx="46">
                  <c:v>2.2607208888953467</c:v>
                </c:pt>
                <c:pt idx="47">
                  <c:v>2.3204250111223765</c:v>
                </c:pt>
                <c:pt idx="48">
                  <c:v>2.2648832258100344</c:v>
                </c:pt>
                <c:pt idx="49">
                  <c:v>2.2512917986064953</c:v>
                </c:pt>
                <c:pt idx="50">
                  <c:v>2.1564025828159643</c:v>
                </c:pt>
                <c:pt idx="51">
                  <c:v>2.2332350148592526</c:v>
                </c:pt>
                <c:pt idx="52">
                  <c:v>2.2159372862683733</c:v>
                </c:pt>
                <c:pt idx="53">
                  <c:v>2.2985770715965068</c:v>
                </c:pt>
                <c:pt idx="54">
                  <c:v>2.25758772706331</c:v>
                </c:pt>
                <c:pt idx="55">
                  <c:v>2.2310890912889758</c:v>
                </c:pt>
                <c:pt idx="56">
                  <c:v>2.3045830956567186</c:v>
                </c:pt>
                <c:pt idx="57">
                  <c:v>2.2353763433005955</c:v>
                </c:pt>
                <c:pt idx="58">
                  <c:v>2.3475584586367768</c:v>
                </c:pt>
                <c:pt idx="59">
                  <c:v>2.2864557110641619</c:v>
                </c:pt>
                <c:pt idx="60">
                  <c:v>2.2985770715965068</c:v>
                </c:pt>
                <c:pt idx="61">
                  <c:v>2.2289385528257473</c:v>
                </c:pt>
                <c:pt idx="62">
                  <c:v>2.2793164660546914</c:v>
                </c:pt>
                <c:pt idx="63">
                  <c:v>2.3035845933271291</c:v>
                </c:pt>
                <c:pt idx="64">
                  <c:v>2.2385797630181332</c:v>
                </c:pt>
                <c:pt idx="65">
                  <c:v>2.4060438013622756</c:v>
                </c:pt>
                <c:pt idx="66">
                  <c:v>2.2628042229822012</c:v>
                </c:pt>
                <c:pt idx="67">
                  <c:v>2.3055806019738441</c:v>
                </c:pt>
                <c:pt idx="68">
                  <c:v>2.2512917986064953</c:v>
                </c:pt>
                <c:pt idx="69">
                  <c:v>2.2803394840467259</c:v>
                </c:pt>
                <c:pt idx="70">
                  <c:v>2.3233676321765744</c:v>
                </c:pt>
                <c:pt idx="71">
                  <c:v>2.1517622032594619</c:v>
                </c:pt>
                <c:pt idx="72">
                  <c:v>2.3035845933271291</c:v>
                </c:pt>
                <c:pt idx="73">
                  <c:v>2.3379522368313368</c:v>
                </c:pt>
                <c:pt idx="74">
                  <c:v>2.3204250111223765</c:v>
                </c:pt>
                <c:pt idx="75">
                  <c:v>2.2332350148592526</c:v>
                </c:pt>
                <c:pt idx="76">
                  <c:v>2.3749057545736716</c:v>
                </c:pt>
                <c:pt idx="77">
                  <c:v>2.379546134130174</c:v>
                </c:pt>
                <c:pt idx="78">
                  <c:v>2.3095607067304709</c:v>
                </c:pt>
                <c:pt idx="79">
                  <c:v>2.1972245773362196</c:v>
                </c:pt>
                <c:pt idx="80">
                  <c:v>2.3636801923538568</c:v>
                </c:pt>
                <c:pt idx="81">
                  <c:v>2.3702437414678603</c:v>
                </c:pt>
                <c:pt idx="82">
                  <c:v>2.4518667957098002</c:v>
                </c:pt>
                <c:pt idx="83">
                  <c:v>2.281361456542419</c:v>
                </c:pt>
                <c:pt idx="84">
                  <c:v>2.401525040848949</c:v>
                </c:pt>
                <c:pt idx="85">
                  <c:v>2.4344901638739844</c:v>
                </c:pt>
                <c:pt idx="86">
                  <c:v>2.3095607067304709</c:v>
                </c:pt>
                <c:pt idx="87">
                  <c:v>2.4907230351094403</c:v>
                </c:pt>
                <c:pt idx="88">
                  <c:v>2.4587337754839771</c:v>
                </c:pt>
                <c:pt idx="89">
                  <c:v>2.3350522831315472</c:v>
                </c:pt>
                <c:pt idx="90">
                  <c:v>2.2470723830637871</c:v>
                </c:pt>
                <c:pt idx="91">
                  <c:v>2.403334996094189</c:v>
                </c:pt>
                <c:pt idx="92">
                  <c:v>2.2834022735772717</c:v>
                </c:pt>
                <c:pt idx="93">
                  <c:v>2.3504224224082058</c:v>
                </c:pt>
                <c:pt idx="94">
                  <c:v>2.4553061800117097</c:v>
                </c:pt>
                <c:pt idx="95">
                  <c:v>2.3767644911682972</c:v>
                </c:pt>
                <c:pt idx="96">
                  <c:v>2.3776925654808512</c:v>
                </c:pt>
                <c:pt idx="97">
                  <c:v>2.4371159859516518</c:v>
                </c:pt>
                <c:pt idx="98">
                  <c:v>2.4898941912990393</c:v>
                </c:pt>
                <c:pt idx="99">
                  <c:v>2.3646204839134985</c:v>
                </c:pt>
                <c:pt idx="100">
                  <c:v>2.4060438013622756</c:v>
                </c:pt>
                <c:pt idx="101">
                  <c:v>2.3636801923538568</c:v>
                </c:pt>
                <c:pt idx="102">
                  <c:v>2.4630018143999504</c:v>
                </c:pt>
                <c:pt idx="103">
                  <c:v>2.4997952622817508</c:v>
                </c:pt>
                <c:pt idx="104">
                  <c:v>2.4689466302092709</c:v>
                </c:pt>
                <c:pt idx="105">
                  <c:v>2.2915241456346207</c:v>
                </c:pt>
                <c:pt idx="106">
                  <c:v>2.5168896956410509</c:v>
                </c:pt>
                <c:pt idx="107">
                  <c:v>2.281361456542419</c:v>
                </c:pt>
                <c:pt idx="108">
                  <c:v>2.3988039507345884</c:v>
                </c:pt>
                <c:pt idx="109">
                  <c:v>2.3485140248824456</c:v>
                </c:pt>
                <c:pt idx="110">
                  <c:v>2.3350522831315472</c:v>
                </c:pt>
                <c:pt idx="111">
                  <c:v>2.4604431776096258</c:v>
                </c:pt>
                <c:pt idx="112">
                  <c:v>2.3878449369448691</c:v>
                </c:pt>
                <c:pt idx="113">
                  <c:v>2.4973291697865574</c:v>
                </c:pt>
                <c:pt idx="114">
                  <c:v>2.5030739537434492</c:v>
                </c:pt>
                <c:pt idx="115">
                  <c:v>2.462149662665384</c:v>
                </c:pt>
                <c:pt idx="116">
                  <c:v>2.4078456036515385</c:v>
                </c:pt>
                <c:pt idx="117">
                  <c:v>2.3951642742871391</c:v>
                </c:pt>
                <c:pt idx="118">
                  <c:v>2.5022552881226132</c:v>
                </c:pt>
                <c:pt idx="119">
                  <c:v>2.5649493574615367</c:v>
                </c:pt>
                <c:pt idx="120">
                  <c:v>2.3878449369448691</c:v>
                </c:pt>
                <c:pt idx="121">
                  <c:v>2.4239173781615704</c:v>
                </c:pt>
                <c:pt idx="122">
                  <c:v>2.3646204839134985</c:v>
                </c:pt>
                <c:pt idx="123">
                  <c:v>2.5839975524322312</c:v>
                </c:pt>
                <c:pt idx="124">
                  <c:v>2.5030739537434492</c:v>
                </c:pt>
                <c:pt idx="125">
                  <c:v>2.5787005290743612</c:v>
                </c:pt>
                <c:pt idx="126">
                  <c:v>2.6137395216309689</c:v>
                </c:pt>
                <c:pt idx="127">
                  <c:v>2.4132316130811091</c:v>
                </c:pt>
                <c:pt idx="128">
                  <c:v>2.5336968139574321</c:v>
                </c:pt>
                <c:pt idx="129">
                  <c:v>2.5541217188094731</c:v>
                </c:pt>
                <c:pt idx="130">
                  <c:v>2.4857396360918922</c:v>
                </c:pt>
                <c:pt idx="131">
                  <c:v>2.402430427963762</c:v>
                </c:pt>
                <c:pt idx="132">
                  <c:v>2.4096441652874536</c:v>
                </c:pt>
                <c:pt idx="133">
                  <c:v>2.5241273629412815</c:v>
                </c:pt>
                <c:pt idx="134">
                  <c:v>2.4664031782234406</c:v>
                </c:pt>
                <c:pt idx="135">
                  <c:v>2.448415541205585</c:v>
                </c:pt>
                <c:pt idx="136">
                  <c:v>2.5408142817262962</c:v>
                </c:pt>
                <c:pt idx="137">
                  <c:v>2.5128460184772416</c:v>
                </c:pt>
                <c:pt idx="138">
                  <c:v>2.5877640352277083</c:v>
                </c:pt>
                <c:pt idx="139">
                  <c:v>2.5344901499768282</c:v>
                </c:pt>
                <c:pt idx="140">
                  <c:v>2.5486636155907512</c:v>
                </c:pt>
                <c:pt idx="141">
                  <c:v>2.5517861786275451</c:v>
                </c:pt>
                <c:pt idx="142">
                  <c:v>2.4362414778067194</c:v>
                </c:pt>
                <c:pt idx="143">
                  <c:v>2.5982353350950036</c:v>
                </c:pt>
                <c:pt idx="144">
                  <c:v>2.5152741864043966</c:v>
                </c:pt>
                <c:pt idx="145">
                  <c:v>2.5687881337687024</c:v>
                </c:pt>
                <c:pt idx="146">
                  <c:v>2.6049094421826968</c:v>
                </c:pt>
                <c:pt idx="147">
                  <c:v>2.5112239581053739</c:v>
                </c:pt>
                <c:pt idx="148">
                  <c:v>2.5945081597030812</c:v>
                </c:pt>
                <c:pt idx="149">
                  <c:v>2.5695541238482851</c:v>
                </c:pt>
                <c:pt idx="150">
                  <c:v>2.6397713603489157</c:v>
                </c:pt>
                <c:pt idx="151">
                  <c:v>2.4997952622817508</c:v>
                </c:pt>
                <c:pt idx="152">
                  <c:v>2.6041700706148179</c:v>
                </c:pt>
                <c:pt idx="153">
                  <c:v>2.5408142817262962</c:v>
                </c:pt>
                <c:pt idx="154">
                  <c:v>2.6539459421090092</c:v>
                </c:pt>
                <c:pt idx="155">
                  <c:v>2.6803363625346943</c:v>
                </c:pt>
                <c:pt idx="156">
                  <c:v>2.7491921444333851</c:v>
                </c:pt>
                <c:pt idx="157">
                  <c:v>2.5922651681084998</c:v>
                </c:pt>
                <c:pt idx="158">
                  <c:v>2.7542974522675299</c:v>
                </c:pt>
                <c:pt idx="159">
                  <c:v>2.5756610130564646</c:v>
                </c:pt>
                <c:pt idx="160">
                  <c:v>2.7663191092261861</c:v>
                </c:pt>
                <c:pt idx="161">
                  <c:v>2.5384474167160302</c:v>
                </c:pt>
                <c:pt idx="162">
                  <c:v>2.5273273656719524</c:v>
                </c:pt>
                <c:pt idx="163">
                  <c:v>2.67000213346468</c:v>
                </c:pt>
                <c:pt idx="164">
                  <c:v>2.7813006628418027</c:v>
                </c:pt>
                <c:pt idx="165">
                  <c:v>2.7562052429892572</c:v>
                </c:pt>
                <c:pt idx="166">
                  <c:v>2.7199787719674839</c:v>
                </c:pt>
                <c:pt idx="167">
                  <c:v>2.7271990199409708</c:v>
                </c:pt>
                <c:pt idx="168">
                  <c:v>2.7800607370784824</c:v>
                </c:pt>
                <c:pt idx="169">
                  <c:v>2.6440448711262978</c:v>
                </c:pt>
                <c:pt idx="170">
                  <c:v>2.7612749623395079</c:v>
                </c:pt>
                <c:pt idx="171">
                  <c:v>2.7800607370784824</c:v>
                </c:pt>
                <c:pt idx="172">
                  <c:v>2.6925980965432883</c:v>
                </c:pt>
                <c:pt idx="173">
                  <c:v>2.738902664584975</c:v>
                </c:pt>
                <c:pt idx="174">
                  <c:v>2.7757088495760249</c:v>
                </c:pt>
                <c:pt idx="175">
                  <c:v>2.8507065015037334</c:v>
                </c:pt>
                <c:pt idx="176">
                  <c:v>2.6892071133007303</c:v>
                </c:pt>
                <c:pt idx="177">
                  <c:v>2.7638002162067017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A-4B5D-AAD2-3F7AFB5B29F2}"/>
            </c:ext>
          </c:extLst>
        </c:ser>
        <c:ser>
          <c:idx val="1"/>
          <c:order val="1"/>
          <c:tx>
            <c:v>opilio mat male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'2019 Collection data'!$E$641:$E$1024</c:f>
              <c:numCache>
                <c:formatCode>0.00000000</c:formatCode>
                <c:ptCount val="384"/>
                <c:pt idx="0">
                  <c:v>3.9324136950758799</c:v>
                </c:pt>
                <c:pt idx="1">
                  <c:v>3.9396381724611196</c:v>
                </c:pt>
                <c:pt idx="2">
                  <c:v>3.9413876140580499</c:v>
                </c:pt>
                <c:pt idx="3">
                  <c:v>3.9485477801105184</c:v>
                </c:pt>
                <c:pt idx="4">
                  <c:v>3.9497040723958348</c:v>
                </c:pt>
                <c:pt idx="5">
                  <c:v>3.9581429410416993</c:v>
                </c:pt>
                <c:pt idx="6">
                  <c:v>3.9602415776986204</c:v>
                </c:pt>
                <c:pt idx="7">
                  <c:v>3.9736823858148735</c:v>
                </c:pt>
                <c:pt idx="8">
                  <c:v>3.9849016508407185</c:v>
                </c:pt>
                <c:pt idx="9">
                  <c:v>3.9865737366924425</c:v>
                </c:pt>
                <c:pt idx="10">
                  <c:v>3.9871304779149512</c:v>
                </c:pt>
                <c:pt idx="11">
                  <c:v>3.9871304779149512</c:v>
                </c:pt>
                <c:pt idx="12">
                  <c:v>3.989724513091998</c:v>
                </c:pt>
                <c:pt idx="13">
                  <c:v>3.9921272496698075</c:v>
                </c:pt>
                <c:pt idx="14">
                  <c:v>3.9932342608529692</c:v>
                </c:pt>
                <c:pt idx="15">
                  <c:v>3.9941558349666684</c:v>
                </c:pt>
                <c:pt idx="16">
                  <c:v>3.9954446135672184</c:v>
                </c:pt>
                <c:pt idx="17">
                  <c:v>3.9961803134348695</c:v>
                </c:pt>
                <c:pt idx="18">
                  <c:v>3.9987510089379703</c:v>
                </c:pt>
                <c:pt idx="19">
                  <c:v>4.0020465080757344</c:v>
                </c:pt>
                <c:pt idx="20">
                  <c:v>4.0047844855094574</c:v>
                </c:pt>
                <c:pt idx="21">
                  <c:v>4.0051489834176301</c:v>
                </c:pt>
                <c:pt idx="22">
                  <c:v>4.0190820777215537</c:v>
                </c:pt>
                <c:pt idx="23">
                  <c:v>4.0224904584541168</c:v>
                </c:pt>
                <c:pt idx="24">
                  <c:v>4.0226695255152096</c:v>
                </c:pt>
                <c:pt idx="25">
                  <c:v>4.0239220979255546</c:v>
                </c:pt>
                <c:pt idx="26">
                  <c:v>4.0271358125286509</c:v>
                </c:pt>
                <c:pt idx="27">
                  <c:v>4.0282047597175552</c:v>
                </c:pt>
                <c:pt idx="28">
                  <c:v>4.0306945351456447</c:v>
                </c:pt>
                <c:pt idx="29">
                  <c:v>4.0330009319810491</c:v>
                </c:pt>
                <c:pt idx="30">
                  <c:v>4.0374214148224796</c:v>
                </c:pt>
                <c:pt idx="31">
                  <c:v>4.0379505620259364</c:v>
                </c:pt>
                <c:pt idx="32">
                  <c:v>4.0393602538893409</c:v>
                </c:pt>
                <c:pt idx="33">
                  <c:v>4.0437527761060403</c:v>
                </c:pt>
                <c:pt idx="34">
                  <c:v>4.0446289699761682</c:v>
                </c:pt>
                <c:pt idx="35">
                  <c:v>4.0476022996699692</c:v>
                </c:pt>
                <c:pt idx="36">
                  <c:v>4.048649602959971</c:v>
                </c:pt>
                <c:pt idx="37">
                  <c:v>4.0493471962913645</c:v>
                </c:pt>
                <c:pt idx="38">
                  <c:v>4.0510890535511432</c:v>
                </c:pt>
                <c:pt idx="39">
                  <c:v>4.0523065508752021</c:v>
                </c:pt>
                <c:pt idx="40">
                  <c:v>4.0576805778505092</c:v>
                </c:pt>
                <c:pt idx="41">
                  <c:v>4.0587173845789497</c:v>
                </c:pt>
                <c:pt idx="42">
                  <c:v>4.0594079923412041</c:v>
                </c:pt>
                <c:pt idx="43">
                  <c:v>4.0594079923412041</c:v>
                </c:pt>
                <c:pt idx="44">
                  <c:v>4.0613047081439007</c:v>
                </c:pt>
                <c:pt idx="45">
                  <c:v>4.0661165407655462</c:v>
                </c:pt>
                <c:pt idx="46">
                  <c:v>4.0680005868824987</c:v>
                </c:pt>
                <c:pt idx="47">
                  <c:v>4.0741418549045809</c:v>
                </c:pt>
                <c:pt idx="48">
                  <c:v>4.0755014744206211</c:v>
                </c:pt>
                <c:pt idx="49">
                  <c:v>4.0773679380149837</c:v>
                </c:pt>
                <c:pt idx="50">
                  <c:v>4.0777069210690771</c:v>
                </c:pt>
                <c:pt idx="51">
                  <c:v>4.0782151802922169</c:v>
                </c:pt>
                <c:pt idx="52">
                  <c:v>4.0783845426433709</c:v>
                </c:pt>
                <c:pt idx="53">
                  <c:v>4.0792309244120526</c:v>
                </c:pt>
                <c:pt idx="54">
                  <c:v>4.0804146566886024</c:v>
                </c:pt>
                <c:pt idx="55">
                  <c:v>4.0817657800152407</c:v>
                </c:pt>
                <c:pt idx="56">
                  <c:v>4.0822719809878318</c:v>
                </c:pt>
                <c:pt idx="57">
                  <c:v>4.0837890482825836</c:v>
                </c:pt>
                <c:pt idx="58">
                  <c:v>4.0851356231367912</c:v>
                </c:pt>
                <c:pt idx="59">
                  <c:v>4.085640121591954</c:v>
                </c:pt>
                <c:pt idx="60">
                  <c:v>4.0861443656567609</c:v>
                </c:pt>
                <c:pt idx="61">
                  <c:v>4.0906711568557919</c:v>
                </c:pt>
                <c:pt idx="62">
                  <c:v>4.0920085024245525</c:v>
                </c:pt>
                <c:pt idx="63">
                  <c:v>4.0921755449372608</c:v>
                </c:pt>
                <c:pt idx="64">
                  <c:v>4.0945112150014218</c:v>
                </c:pt>
                <c:pt idx="65">
                  <c:v>4.0956770074558797</c:v>
                </c:pt>
                <c:pt idx="66">
                  <c:v>4.0996637236997007</c:v>
                </c:pt>
                <c:pt idx="67">
                  <c:v>4.1006579242786927</c:v>
                </c:pt>
                <c:pt idx="68">
                  <c:v>4.1018165770608022</c:v>
                </c:pt>
                <c:pt idx="69">
                  <c:v>4.103304303593573</c:v>
                </c:pt>
                <c:pt idx="70">
                  <c:v>4.1047898200836395</c:v>
                </c:pt>
                <c:pt idx="71">
                  <c:v>4.1061084291423429</c:v>
                </c:pt>
                <c:pt idx="72">
                  <c:v>4.107754249132018</c:v>
                </c:pt>
                <c:pt idx="73">
                  <c:v>4.1095615280269611</c:v>
                </c:pt>
                <c:pt idx="74">
                  <c:v>4.1139837774744494</c:v>
                </c:pt>
                <c:pt idx="75">
                  <c:v>4.1190371748124726</c:v>
                </c:pt>
                <c:pt idx="76">
                  <c:v>4.1200123089706784</c:v>
                </c:pt>
                <c:pt idx="77">
                  <c:v>4.1200123089706784</c:v>
                </c:pt>
                <c:pt idx="78">
                  <c:v>4.1201747389231187</c:v>
                </c:pt>
                <c:pt idx="79">
                  <c:v>4.120499519698952</c:v>
                </c:pt>
                <c:pt idx="80">
                  <c:v>4.1226080274949597</c:v>
                </c:pt>
                <c:pt idx="81">
                  <c:v>4.1227700364058046</c:v>
                </c:pt>
                <c:pt idx="82">
                  <c:v>4.1230939755080867</c:v>
                </c:pt>
                <c:pt idx="83">
                  <c:v>4.1258432292814717</c:v>
                </c:pt>
                <c:pt idx="84">
                  <c:v>4.1309978798701366</c:v>
                </c:pt>
                <c:pt idx="85">
                  <c:v>4.1314797688843603</c:v>
                </c:pt>
                <c:pt idx="86">
                  <c:v>4.1343662365715863</c:v>
                </c:pt>
                <c:pt idx="87">
                  <c:v>4.1350065439409907</c:v>
                </c:pt>
                <c:pt idx="88">
                  <c:v>4.1354865055532759</c:v>
                </c:pt>
                <c:pt idx="89">
                  <c:v>4.1380424174878199</c:v>
                </c:pt>
                <c:pt idx="90">
                  <c:v>4.1385209245549293</c:v>
                </c:pt>
                <c:pt idx="91">
                  <c:v>4.1394772523294403</c:v>
                </c:pt>
                <c:pt idx="92">
                  <c:v>4.1405918133874202</c:v>
                </c:pt>
                <c:pt idx="93">
                  <c:v>4.1432934439539642</c:v>
                </c:pt>
                <c:pt idx="94">
                  <c:v>4.1451960923795346</c:v>
                </c:pt>
                <c:pt idx="95">
                  <c:v>4.1552828603271807</c:v>
                </c:pt>
                <c:pt idx="96">
                  <c:v>4.1571628546142518</c:v>
                </c:pt>
                <c:pt idx="97">
                  <c:v>4.160132302760104</c:v>
                </c:pt>
                <c:pt idx="98">
                  <c:v>4.1629373536877123</c:v>
                </c:pt>
                <c:pt idx="99">
                  <c:v>4.1640260854229085</c:v>
                </c:pt>
                <c:pt idx="100">
                  <c:v>4.1644923221241825</c:v>
                </c:pt>
                <c:pt idx="101">
                  <c:v>4.1655793631505516</c:v>
                </c:pt>
                <c:pt idx="102">
                  <c:v>4.1722311008791717</c:v>
                </c:pt>
                <c:pt idx="103">
                  <c:v>4.1722311008791717</c:v>
                </c:pt>
                <c:pt idx="104">
                  <c:v>4.1757709275842956</c:v>
                </c:pt>
                <c:pt idx="105">
                  <c:v>4.1792982681022641</c:v>
                </c:pt>
                <c:pt idx="106">
                  <c:v>4.1797574400702313</c:v>
                </c:pt>
                <c:pt idx="107">
                  <c:v>4.1799104505517475</c:v>
                </c:pt>
                <c:pt idx="108">
                  <c:v>4.1811336922944919</c:v>
                </c:pt>
                <c:pt idx="109">
                  <c:v>4.183118274275528</c:v>
                </c:pt>
                <c:pt idx="110">
                  <c:v>4.1878349053094395</c:v>
                </c:pt>
                <c:pt idx="111">
                  <c:v>4.1910174494823611</c:v>
                </c:pt>
                <c:pt idx="112">
                  <c:v>4.1920760507154355</c:v>
                </c:pt>
                <c:pt idx="113">
                  <c:v>4.1922271880239679</c:v>
                </c:pt>
                <c:pt idx="114">
                  <c:v>4.1925293941308315</c:v>
                </c:pt>
                <c:pt idx="115">
                  <c:v>4.1943407153807764</c:v>
                </c:pt>
                <c:pt idx="116">
                  <c:v>4.1966002629264478</c:v>
                </c:pt>
                <c:pt idx="117">
                  <c:v>4.1970515604143639</c:v>
                </c:pt>
                <c:pt idx="118">
                  <c:v>4.1996050728795939</c:v>
                </c:pt>
                <c:pt idx="119">
                  <c:v>4.2014036345155086</c:v>
                </c:pt>
                <c:pt idx="120">
                  <c:v>4.202451303547952</c:v>
                </c:pt>
                <c:pt idx="121">
                  <c:v>4.203198967134183</c:v>
                </c:pt>
                <c:pt idx="122">
                  <c:v>4.2052894561738281</c:v>
                </c:pt>
                <c:pt idx="123">
                  <c:v>4.2054386097276879</c:v>
                </c:pt>
                <c:pt idx="124">
                  <c:v>4.2061840439776361</c:v>
                </c:pt>
                <c:pt idx="125">
                  <c:v>4.2069289229692464</c:v>
                </c:pt>
                <c:pt idx="126">
                  <c:v>4.2069289229692464</c:v>
                </c:pt>
                <c:pt idx="127">
                  <c:v>4.2088630156646927</c:v>
                </c:pt>
                <c:pt idx="128">
                  <c:v>4.2107933748653474</c:v>
                </c:pt>
                <c:pt idx="129">
                  <c:v>4.2133120812861442</c:v>
                </c:pt>
                <c:pt idx="130">
                  <c:v>4.2149384585205159</c:v>
                </c:pt>
                <c:pt idx="131">
                  <c:v>4.2150861799182291</c:v>
                </c:pt>
                <c:pt idx="132">
                  <c:v>4.2155292132268123</c:v>
                </c:pt>
                <c:pt idx="133">
                  <c:v>4.2162671661789055</c:v>
                </c:pt>
                <c:pt idx="134">
                  <c:v>4.2184777632032109</c:v>
                </c:pt>
                <c:pt idx="135">
                  <c:v>4.218772140597153</c:v>
                </c:pt>
                <c:pt idx="136">
                  <c:v>4.2224445648494164</c:v>
                </c:pt>
                <c:pt idx="137">
                  <c:v>4.2228843508273322</c:v>
                </c:pt>
                <c:pt idx="138">
                  <c:v>4.2230309031834237</c:v>
                </c:pt>
                <c:pt idx="139">
                  <c:v>4.2246415631699588</c:v>
                </c:pt>
                <c:pt idx="140">
                  <c:v>4.2252266151100049</c:v>
                </c:pt>
                <c:pt idx="141">
                  <c:v>4.227271605597732</c:v>
                </c:pt>
                <c:pt idx="142">
                  <c:v>4.2293124226325851</c:v>
                </c:pt>
                <c:pt idx="143">
                  <c:v>4.2294580360292748</c:v>
                </c:pt>
                <c:pt idx="144">
                  <c:v>4.2304767365466809</c:v>
                </c:pt>
                <c:pt idx="145">
                  <c:v>4.2306221805146489</c:v>
                </c:pt>
                <c:pt idx="146">
                  <c:v>4.2312037449392976</c:v>
                </c:pt>
                <c:pt idx="147">
                  <c:v>4.2322206695566074</c:v>
                </c:pt>
                <c:pt idx="148">
                  <c:v>4.2332365610887193</c:v>
                </c:pt>
                <c:pt idx="149">
                  <c:v>4.2343963176698569</c:v>
                </c:pt>
                <c:pt idx="150">
                  <c:v>4.2351204831008813</c:v>
                </c:pt>
                <c:pt idx="151">
                  <c:v>4.2401750104336404</c:v>
                </c:pt>
                <c:pt idx="152">
                  <c:v>4.2420459183694517</c:v>
                </c:pt>
                <c:pt idx="153">
                  <c:v>4.2431955089544555</c:v>
                </c:pt>
                <c:pt idx="154">
                  <c:v>4.2476377316352298</c:v>
                </c:pt>
                <c:pt idx="155">
                  <c:v>4.2476377316352298</c:v>
                </c:pt>
                <c:pt idx="156">
                  <c:v>4.2507783480639274</c:v>
                </c:pt>
                <c:pt idx="157">
                  <c:v>4.2513483110317658</c:v>
                </c:pt>
                <c:pt idx="158">
                  <c:v>4.2519179493268613</c:v>
                </c:pt>
                <c:pt idx="159">
                  <c:v>4.2520603082138555</c:v>
                </c:pt>
                <c:pt idx="160">
                  <c:v>4.2531984503199265</c:v>
                </c:pt>
                <c:pt idx="161">
                  <c:v>4.2544773137269063</c:v>
                </c:pt>
                <c:pt idx="162">
                  <c:v>4.2549032383446894</c:v>
                </c:pt>
                <c:pt idx="163">
                  <c:v>4.2550451729130918</c:v>
                </c:pt>
                <c:pt idx="164">
                  <c:v>4.2564634116985358</c:v>
                </c:pt>
                <c:pt idx="165">
                  <c:v>4.2583041201828626</c:v>
                </c:pt>
                <c:pt idx="166">
                  <c:v>4.2595764749173171</c:v>
                </c:pt>
                <c:pt idx="167">
                  <c:v>4.2601414466837575</c:v>
                </c:pt>
                <c:pt idx="168">
                  <c:v>4.2605649661366893</c:v>
                </c:pt>
                <c:pt idx="169">
                  <c:v>4.2632430986839145</c:v>
                </c:pt>
                <c:pt idx="170">
                  <c:v>4.2640873368091947</c:v>
                </c:pt>
                <c:pt idx="171">
                  <c:v>4.2649308627976348</c:v>
                </c:pt>
                <c:pt idx="172">
                  <c:v>4.2653523591157816</c:v>
                </c:pt>
                <c:pt idx="173">
                  <c:v>4.2674571799307452</c:v>
                </c:pt>
                <c:pt idx="174">
                  <c:v>4.2691378525952635</c:v>
                </c:pt>
                <c:pt idx="175">
                  <c:v>4.2692777812318878</c:v>
                </c:pt>
                <c:pt idx="176">
                  <c:v>4.2692777812318878</c:v>
                </c:pt>
                <c:pt idx="177">
                  <c:v>4.2706759917505064</c:v>
                </c:pt>
                <c:pt idx="178">
                  <c:v>4.2706759917505064</c:v>
                </c:pt>
                <c:pt idx="179">
                  <c:v>4.2743022160867099</c:v>
                </c:pt>
                <c:pt idx="180">
                  <c:v>4.2744414239939443</c:v>
                </c:pt>
                <c:pt idx="181">
                  <c:v>4.2751371729957803</c:v>
                </c:pt>
                <c:pt idx="182">
                  <c:v>4.2758324382674777</c:v>
                </c:pt>
                <c:pt idx="183">
                  <c:v>4.2758324382674777</c:v>
                </c:pt>
                <c:pt idx="184">
                  <c:v>4.2774991053199471</c:v>
                </c:pt>
                <c:pt idx="185">
                  <c:v>4.2776378689363499</c:v>
                </c:pt>
                <c:pt idx="186">
                  <c:v>4.2787472852198798</c:v>
                </c:pt>
                <c:pt idx="187">
                  <c:v>4.2801323269925415</c:v>
                </c:pt>
                <c:pt idx="188">
                  <c:v>4.2817918488780364</c:v>
                </c:pt>
                <c:pt idx="189">
                  <c:v>4.284000269375321</c:v>
                </c:pt>
                <c:pt idx="190">
                  <c:v>4.2853780596180764</c:v>
                </c:pt>
                <c:pt idx="191">
                  <c:v>4.289362949810462</c:v>
                </c:pt>
                <c:pt idx="192">
                  <c:v>4.2916915584923006</c:v>
                </c:pt>
                <c:pt idx="193">
                  <c:v>4.2916915584923006</c:v>
                </c:pt>
                <c:pt idx="194">
                  <c:v>4.2961963780686885</c:v>
                </c:pt>
                <c:pt idx="195">
                  <c:v>4.2976934862081313</c:v>
                </c:pt>
                <c:pt idx="196">
                  <c:v>4.2981013997361206</c:v>
                </c:pt>
                <c:pt idx="197">
                  <c:v>4.3010876921685295</c:v>
                </c:pt>
                <c:pt idx="198">
                  <c:v>4.301629697601852</c:v>
                </c:pt>
                <c:pt idx="199">
                  <c:v>4.301629697601852</c:v>
                </c:pt>
                <c:pt idx="200">
                  <c:v>4.3056854014171595</c:v>
                </c:pt>
                <c:pt idx="201">
                  <c:v>4.3062249212575994</c:v>
                </c:pt>
                <c:pt idx="202">
                  <c:v>4.3068989119820422</c:v>
                </c:pt>
                <c:pt idx="203">
                  <c:v>4.3077071016812054</c:v>
                </c:pt>
                <c:pt idx="204">
                  <c:v>4.3093215242032503</c:v>
                </c:pt>
                <c:pt idx="205">
                  <c:v>4.3118723747506751</c:v>
                </c:pt>
                <c:pt idx="206">
                  <c:v>4.3118723747506751</c:v>
                </c:pt>
                <c:pt idx="207">
                  <c:v>4.3134800921387715</c:v>
                </c:pt>
                <c:pt idx="208">
                  <c:v>4.3137477939205873</c:v>
                </c:pt>
                <c:pt idx="209">
                  <c:v>4.3145504695489674</c:v>
                </c:pt>
                <c:pt idx="210">
                  <c:v>4.3145504695489674</c:v>
                </c:pt>
                <c:pt idx="211">
                  <c:v>4.3150852289200001</c:v>
                </c:pt>
                <c:pt idx="212">
                  <c:v>4.3160203702612758</c:v>
                </c:pt>
                <c:pt idx="213">
                  <c:v>4.3176214379815452</c:v>
                </c:pt>
                <c:pt idx="214">
                  <c:v>4.3201512309557941</c:v>
                </c:pt>
                <c:pt idx="215">
                  <c:v>4.3208159036289855</c:v>
                </c:pt>
                <c:pt idx="216">
                  <c:v>4.3214801348058476</c:v>
                </c:pt>
                <c:pt idx="217">
                  <c:v>4.3224093178553789</c:v>
                </c:pt>
                <c:pt idx="218">
                  <c:v>4.3229398922145554</c:v>
                </c:pt>
                <c:pt idx="219">
                  <c:v>4.323072491830211</c:v>
                </c:pt>
                <c:pt idx="220">
                  <c:v>4.3232050738655392</c:v>
                </c:pt>
                <c:pt idx="221">
                  <c:v>4.3247946887187485</c:v>
                </c:pt>
                <c:pt idx="222">
                  <c:v>4.3253239993040857</c:v>
                </c:pt>
                <c:pt idx="223">
                  <c:v>4.3254562831854875</c:v>
                </c:pt>
                <c:pt idx="224">
                  <c:v>4.3275704488778226</c:v>
                </c:pt>
                <c:pt idx="225">
                  <c:v>4.3300752290417819</c:v>
                </c:pt>
                <c:pt idx="226">
                  <c:v>4.3311279992403451</c:v>
                </c:pt>
                <c:pt idx="227">
                  <c:v>4.3320482648676402</c:v>
                </c:pt>
                <c:pt idx="228">
                  <c:v>4.3350660458103789</c:v>
                </c:pt>
                <c:pt idx="229">
                  <c:v>4.3365061193720722</c:v>
                </c:pt>
                <c:pt idx="230">
                  <c:v>4.3367677282682671</c:v>
                </c:pt>
                <c:pt idx="231">
                  <c:v>4.3367677282682671</c:v>
                </c:pt>
                <c:pt idx="232">
                  <c:v>4.3379441221036927</c:v>
                </c:pt>
                <c:pt idx="233">
                  <c:v>4.3399017083732101</c:v>
                </c:pt>
                <c:pt idx="234">
                  <c:v>4.3405533864673069</c:v>
                </c:pt>
                <c:pt idx="235">
                  <c:v>4.3405533864673069</c:v>
                </c:pt>
                <c:pt idx="236">
                  <c:v>4.3413348400105907</c:v>
                </c:pt>
                <c:pt idx="237">
                  <c:v>4.3427659207205789</c:v>
                </c:pt>
                <c:pt idx="238">
                  <c:v>4.3427659207205789</c:v>
                </c:pt>
                <c:pt idx="239">
                  <c:v>4.3431558602848881</c:v>
                </c:pt>
                <c:pt idx="240">
                  <c:v>4.3436755432899581</c:v>
                </c:pt>
                <c:pt idx="241">
                  <c:v>4.345232973844869</c:v>
                </c:pt>
                <c:pt idx="242">
                  <c:v>4.34536265030229</c:v>
                </c:pt>
                <c:pt idx="243">
                  <c:v>4.3454923099459082</c:v>
                </c:pt>
                <c:pt idx="244">
                  <c:v>4.3460107804695118</c:v>
                </c:pt>
                <c:pt idx="245">
                  <c:v>4.34756458111878</c:v>
                </c:pt>
                <c:pt idx="246">
                  <c:v>4.3482112861791506</c:v>
                </c:pt>
                <c:pt idx="247">
                  <c:v>4.3518251259407599</c:v>
                </c:pt>
                <c:pt idx="248">
                  <c:v>4.3542699576288388</c:v>
                </c:pt>
                <c:pt idx="249">
                  <c:v>4.3561958746393596</c:v>
                </c:pt>
                <c:pt idx="250">
                  <c:v>4.3572215157549108</c:v>
                </c:pt>
                <c:pt idx="251">
                  <c:v>4.3577339421048373</c:v>
                </c:pt>
                <c:pt idx="252">
                  <c:v>4.3610583282376849</c:v>
                </c:pt>
                <c:pt idx="253">
                  <c:v>4.3622065072245748</c:v>
                </c:pt>
                <c:pt idx="254">
                  <c:v>4.3632260052101639</c:v>
                </c:pt>
                <c:pt idx="255">
                  <c:v>4.3639899471877301</c:v>
                </c:pt>
                <c:pt idx="256">
                  <c:v>4.3660242771963755</c:v>
                </c:pt>
                <c:pt idx="257">
                  <c:v>4.3708519295803878</c:v>
                </c:pt>
                <c:pt idx="258">
                  <c:v>4.3734903036515949</c:v>
                </c:pt>
                <c:pt idx="259">
                  <c:v>4.3736163673139119</c:v>
                </c:pt>
                <c:pt idx="260">
                  <c:v>4.3739944629766176</c:v>
                </c:pt>
                <c:pt idx="261">
                  <c:v>4.3746243049071198</c:v>
                </c:pt>
                <c:pt idx="262">
                  <c:v>4.3750020197369173</c:v>
                </c:pt>
                <c:pt idx="263">
                  <c:v>4.3753795919520879</c:v>
                </c:pt>
                <c:pt idx="264">
                  <c:v>4.3756312275850213</c:v>
                </c:pt>
                <c:pt idx="265">
                  <c:v>4.3772653175721716</c:v>
                </c:pt>
                <c:pt idx="266">
                  <c:v>4.3791474939230381</c:v>
                </c:pt>
                <c:pt idx="267">
                  <c:v>4.3804003129292974</c:v>
                </c:pt>
                <c:pt idx="268">
                  <c:v>4.3829012520845421</c:v>
                </c:pt>
                <c:pt idx="269">
                  <c:v>4.3858941462003704</c:v>
                </c:pt>
                <c:pt idx="270">
                  <c:v>4.3862676289311358</c:v>
                </c:pt>
                <c:pt idx="271">
                  <c:v>4.3865165399467339</c:v>
                </c:pt>
                <c:pt idx="272">
                  <c:v>4.3875115649044512</c:v>
                </c:pt>
                <c:pt idx="273">
                  <c:v>4.3881329531056421</c:v>
                </c:pt>
                <c:pt idx="274">
                  <c:v>4.3904907130860114</c:v>
                </c:pt>
                <c:pt idx="275">
                  <c:v>4.3906146518604148</c:v>
                </c:pt>
                <c:pt idx="276">
                  <c:v>4.3913579621027656</c:v>
                </c:pt>
                <c:pt idx="277">
                  <c:v>4.3914817934446368</c:v>
                </c:pt>
                <c:pt idx="278">
                  <c:v>4.39197696552705</c:v>
                </c:pt>
                <c:pt idx="279">
                  <c:v>4.3922244596503273</c:v>
                </c:pt>
                <c:pt idx="280">
                  <c:v>4.3933374258197482</c:v>
                </c:pt>
                <c:pt idx="281">
                  <c:v>4.3934610122995448</c:v>
                </c:pt>
                <c:pt idx="282">
                  <c:v>4.3960528064069733</c:v>
                </c:pt>
                <c:pt idx="283">
                  <c:v>4.3978999838301718</c:v>
                </c:pt>
                <c:pt idx="284">
                  <c:v>4.3981460165537651</c:v>
                </c:pt>
                <c:pt idx="285">
                  <c:v>4.3988837517403043</c:v>
                </c:pt>
                <c:pt idx="286">
                  <c:v>4.3990066547085656</c:v>
                </c:pt>
                <c:pt idx="287">
                  <c:v>4.4020743299776592</c:v>
                </c:pt>
                <c:pt idx="288">
                  <c:v>4.4061093051898386</c:v>
                </c:pt>
                <c:pt idx="289">
                  <c:v>4.4091553020621346</c:v>
                </c:pt>
                <c:pt idx="290">
                  <c:v>4.4172731148609508</c:v>
                </c:pt>
                <c:pt idx="291">
                  <c:v>4.4182380166364537</c:v>
                </c:pt>
                <c:pt idx="292">
                  <c:v>4.4208867058805961</c:v>
                </c:pt>
                <c:pt idx="293">
                  <c:v>4.4220883402477282</c:v>
                </c:pt>
                <c:pt idx="294">
                  <c:v>4.4247268642059092</c:v>
                </c:pt>
                <c:pt idx="295">
                  <c:v>4.4258042570197693</c:v>
                </c:pt>
                <c:pt idx="296">
                  <c:v>4.4259238957110645</c:v>
                </c:pt>
                <c:pt idx="297">
                  <c:v>4.4286716424969255</c:v>
                </c:pt>
                <c:pt idx="298">
                  <c:v>4.4302213835235502</c:v>
                </c:pt>
                <c:pt idx="299">
                  <c:v>4.4321254659743463</c:v>
                </c:pt>
                <c:pt idx="300">
                  <c:v>4.4326009206368147</c:v>
                </c:pt>
                <c:pt idx="301">
                  <c:v>4.433432422733782</c:v>
                </c:pt>
                <c:pt idx="302">
                  <c:v>4.4365148199579512</c:v>
                </c:pt>
                <c:pt idx="303">
                  <c:v>4.4365148199579512</c:v>
                </c:pt>
                <c:pt idx="304">
                  <c:v>4.4391156016580089</c:v>
                </c:pt>
                <c:pt idx="305">
                  <c:v>4.4425336025105349</c:v>
                </c:pt>
                <c:pt idx="306">
                  <c:v>4.4427688966292678</c:v>
                </c:pt>
                <c:pt idx="307">
                  <c:v>4.4435919903320364</c:v>
                </c:pt>
                <c:pt idx="308">
                  <c:v>4.4440620255933343</c:v>
                </c:pt>
                <c:pt idx="309">
                  <c:v>4.4442969604000062</c:v>
                </c:pt>
                <c:pt idx="310">
                  <c:v>4.4448840560547493</c:v>
                </c:pt>
                <c:pt idx="311">
                  <c:v>4.4453534845342064</c:v>
                </c:pt>
                <c:pt idx="312">
                  <c:v>4.445939960417534</c:v>
                </c:pt>
                <c:pt idx="313">
                  <c:v>4.4460572143310184</c:v>
                </c:pt>
                <c:pt idx="314">
                  <c:v>4.4514360860460496</c:v>
                </c:pt>
                <c:pt idx="315">
                  <c:v>4.4537657318288586</c:v>
                </c:pt>
                <c:pt idx="316">
                  <c:v>4.458408804592688</c:v>
                </c:pt>
                <c:pt idx="317">
                  <c:v>4.4585246056466064</c:v>
                </c:pt>
                <c:pt idx="318">
                  <c:v>4.4618770161616155</c:v>
                </c:pt>
                <c:pt idx="319">
                  <c:v>4.463260939805398</c:v>
                </c:pt>
                <c:pt idx="320">
                  <c:v>4.4638370098714475</c:v>
                </c:pt>
                <c:pt idx="321">
                  <c:v>4.4641824926871143</c:v>
                </c:pt>
                <c:pt idx="322">
                  <c:v>4.4669420667046484</c:v>
                </c:pt>
                <c:pt idx="323">
                  <c:v>4.468892167695464</c:v>
                </c:pt>
                <c:pt idx="324">
                  <c:v>4.4692359087472582</c:v>
                </c:pt>
                <c:pt idx="325">
                  <c:v>4.4731234050677591</c:v>
                </c:pt>
                <c:pt idx="326">
                  <c:v>4.4735797656004941</c:v>
                </c:pt>
                <c:pt idx="327">
                  <c:v>4.4743778957380682</c:v>
                </c:pt>
                <c:pt idx="328">
                  <c:v>4.4796069630127455</c:v>
                </c:pt>
                <c:pt idx="329">
                  <c:v>4.4798336946767936</c:v>
                </c:pt>
                <c:pt idx="330">
                  <c:v>4.480853351480711</c:v>
                </c:pt>
                <c:pt idx="331">
                  <c:v>4.4833414776229574</c:v>
                </c:pt>
                <c:pt idx="332">
                  <c:v>4.4836802884003815</c:v>
                </c:pt>
                <c:pt idx="333">
                  <c:v>4.4882992342566759</c:v>
                </c:pt>
                <c:pt idx="334">
                  <c:v>4.490993140925692</c:v>
                </c:pt>
                <c:pt idx="335">
                  <c:v>4.4931206821794687</c:v>
                </c:pt>
                <c:pt idx="336">
                  <c:v>4.4956900853692705</c:v>
                </c:pt>
                <c:pt idx="337">
                  <c:v>4.4979189952411156</c:v>
                </c:pt>
                <c:pt idx="338">
                  <c:v>4.4982529036420136</c:v>
                </c:pt>
                <c:pt idx="339">
                  <c:v>4.5039123539138641</c:v>
                </c:pt>
                <c:pt idx="340">
                  <c:v>4.5116284415797274</c:v>
                </c:pt>
                <c:pt idx="341">
                  <c:v>4.5117382411955385</c:v>
                </c:pt>
                <c:pt idx="342">
                  <c:v>4.5145888077568532</c:v>
                </c:pt>
                <c:pt idx="343">
                  <c:v>4.5204833778208977</c:v>
                </c:pt>
                <c:pt idx="344">
                  <c:v>4.5217885770490405</c:v>
                </c:pt>
                <c:pt idx="345">
                  <c:v>4.5228749432612609</c:v>
                </c:pt>
                <c:pt idx="346">
                  <c:v>4.52406858455105</c:v>
                </c:pt>
                <c:pt idx="347">
                  <c:v>4.5282891416521336</c:v>
                </c:pt>
                <c:pt idx="348">
                  <c:v>4.5290447955986002</c:v>
                </c:pt>
                <c:pt idx="349">
                  <c:v>4.5317389079022083</c:v>
                </c:pt>
                <c:pt idx="350">
                  <c:v>4.5344257814623337</c:v>
                </c:pt>
                <c:pt idx="351">
                  <c:v>4.5380683824473556</c:v>
                </c:pt>
                <c:pt idx="352">
                  <c:v>4.5407383258287028</c:v>
                </c:pt>
                <c:pt idx="353">
                  <c:v>4.5419108463489009</c:v>
                </c:pt>
                <c:pt idx="354">
                  <c:v>4.5420173709828227</c:v>
                </c:pt>
                <c:pt idx="355">
                  <c:v>4.5432947822700038</c:v>
                </c:pt>
                <c:pt idx="356">
                  <c:v>4.5436138802889854</c:v>
                </c:pt>
                <c:pt idx="357">
                  <c:v>4.5456324732718949</c:v>
                </c:pt>
                <c:pt idx="358">
                  <c:v>4.5482823237810432</c:v>
                </c:pt>
                <c:pt idx="359">
                  <c:v>4.5539821492186583</c:v>
                </c:pt>
                <c:pt idx="360">
                  <c:v>4.5569248733600967</c:v>
                </c:pt>
                <c:pt idx="361">
                  <c:v>4.5582882000879605</c:v>
                </c:pt>
                <c:pt idx="362">
                  <c:v>4.5592309540466465</c:v>
                </c:pt>
                <c:pt idx="363">
                  <c:v>4.5657014420777244</c:v>
                </c:pt>
                <c:pt idx="364">
                  <c:v>4.5771821494479221</c:v>
                </c:pt>
                <c:pt idx="365">
                  <c:v>4.5829245770407718</c:v>
                </c:pt>
                <c:pt idx="366">
                  <c:v>4.5862931302184018</c:v>
                </c:pt>
                <c:pt idx="367">
                  <c:v>4.5930976047538223</c:v>
                </c:pt>
                <c:pt idx="368">
                  <c:v>4.6048701409790898</c:v>
                </c:pt>
                <c:pt idx="369">
                  <c:v>4.6070683832711712</c:v>
                </c:pt>
                <c:pt idx="370">
                  <c:v>4.6071681886507641</c:v>
                </c:pt>
                <c:pt idx="371">
                  <c:v>4.6072679840702371</c:v>
                </c:pt>
                <c:pt idx="372">
                  <c:v>4.6161101260264257</c:v>
                </c:pt>
                <c:pt idx="373">
                  <c:v>4.6244824970204643</c:v>
                </c:pt>
                <c:pt idx="374">
                  <c:v>4.6277141504229862</c:v>
                </c:pt>
                <c:pt idx="375">
                  <c:v>4.6278119164689162</c:v>
                </c:pt>
                <c:pt idx="376">
                  <c:v>4.6376373761255927</c:v>
                </c:pt>
                <c:pt idx="377">
                  <c:v>4.6553879021487088</c:v>
                </c:pt>
                <c:pt idx="378">
                  <c:v>4.660794089736088</c:v>
                </c:pt>
                <c:pt idx="379">
                  <c:v>4.6615505194241988</c:v>
                </c:pt>
                <c:pt idx="380">
                  <c:v>4.6682388774550745</c:v>
                </c:pt>
                <c:pt idx="381">
                  <c:v>4.6691773159623837</c:v>
                </c:pt>
                <c:pt idx="382">
                  <c:v>4.7217080022360429</c:v>
                </c:pt>
                <c:pt idx="383">
                  <c:v>4.7543657523499441</c:v>
                </c:pt>
              </c:numCache>
            </c:numRef>
          </c:xVal>
          <c:yVal>
            <c:numRef>
              <c:f>'2019 Collection data'!$G$641:$G$1024</c:f>
              <c:numCache>
                <c:formatCode>0.00000000</c:formatCode>
                <c:ptCount val="384"/>
                <c:pt idx="0">
                  <c:v>2.2975725511705014</c:v>
                </c:pt>
                <c:pt idx="1">
                  <c:v>2.3085671646715933</c:v>
                </c:pt>
                <c:pt idx="2">
                  <c:v>2.3730435566426071</c:v>
                </c:pt>
                <c:pt idx="3">
                  <c:v>2.355177543113216</c:v>
                </c:pt>
                <c:pt idx="4">
                  <c:v>2.3693087250369538</c:v>
                </c:pt>
                <c:pt idx="5">
                  <c:v>2.3504224224082058</c:v>
                </c:pt>
                <c:pt idx="6">
                  <c:v>2.401525040848949</c:v>
                </c:pt>
                <c:pt idx="7">
                  <c:v>2.372111155642656</c:v>
                </c:pt>
                <c:pt idx="8">
                  <c:v>2.4132316130811091</c:v>
                </c:pt>
                <c:pt idx="9">
                  <c:v>2.4318574286981849</c:v>
                </c:pt>
                <c:pt idx="10">
                  <c:v>2.3960754360813845</c:v>
                </c:pt>
                <c:pt idx="11">
                  <c:v>2.5055259369907361</c:v>
                </c:pt>
                <c:pt idx="12">
                  <c:v>2.4150205223238337</c:v>
                </c:pt>
                <c:pt idx="13">
                  <c:v>2.3730435566426071</c:v>
                </c:pt>
                <c:pt idx="14">
                  <c:v>2.4150205223238337</c:v>
                </c:pt>
                <c:pt idx="15">
                  <c:v>2.4898941912990393</c:v>
                </c:pt>
                <c:pt idx="16">
                  <c:v>2.4647039424704809</c:v>
                </c:pt>
                <c:pt idx="17">
                  <c:v>2.4344901638739844</c:v>
                </c:pt>
                <c:pt idx="18">
                  <c:v>2.3942522815198695</c:v>
                </c:pt>
                <c:pt idx="19">
                  <c:v>2.4440846552677451</c:v>
                </c:pt>
                <c:pt idx="20">
                  <c:v>2.4353662042278641</c:v>
                </c:pt>
                <c:pt idx="21">
                  <c:v>2.4680995314716192</c:v>
                </c:pt>
                <c:pt idx="22">
                  <c:v>2.4123359569531648</c:v>
                </c:pt>
                <c:pt idx="23">
                  <c:v>2.510411940196362</c:v>
                </c:pt>
                <c:pt idx="24">
                  <c:v>2.4940315575650009</c:v>
                </c:pt>
                <c:pt idx="25">
                  <c:v>2.4239173781615704</c:v>
                </c:pt>
                <c:pt idx="26">
                  <c:v>2.3693087250369538</c:v>
                </c:pt>
                <c:pt idx="27">
                  <c:v>2.3832429960115</c:v>
                </c:pt>
                <c:pt idx="28">
                  <c:v>2.4989739069994359</c:v>
                </c:pt>
                <c:pt idx="29">
                  <c:v>2.3804716316511167</c:v>
                </c:pt>
                <c:pt idx="30">
                  <c:v>2.5201129055226197</c:v>
                </c:pt>
                <c:pt idx="31">
                  <c:v>2.4379897300002487</c:v>
                </c:pt>
                <c:pt idx="32">
                  <c:v>2.5079719227189963</c:v>
                </c:pt>
                <c:pt idx="33">
                  <c:v>2.5510064514925239</c:v>
                </c:pt>
                <c:pt idx="34">
                  <c:v>2.4874035299865875</c:v>
                </c:pt>
                <c:pt idx="35">
                  <c:v>2.4756977107026903</c:v>
                </c:pt>
                <c:pt idx="36">
                  <c:v>2.4595888418037104</c:v>
                </c:pt>
                <c:pt idx="37">
                  <c:v>2.5273273656719524</c:v>
                </c:pt>
                <c:pt idx="38">
                  <c:v>2.5680215564985067</c:v>
                </c:pt>
                <c:pt idx="39">
                  <c:v>2.3960754360813845</c:v>
                </c:pt>
                <c:pt idx="40">
                  <c:v>2.4773783833672089</c:v>
                </c:pt>
                <c:pt idx="41">
                  <c:v>2.4078456036515385</c:v>
                </c:pt>
                <c:pt idx="42">
                  <c:v>2.4595888418037104</c:v>
                </c:pt>
                <c:pt idx="43">
                  <c:v>2.565718292524414</c:v>
                </c:pt>
                <c:pt idx="44">
                  <c:v>2.5794589667292231</c:v>
                </c:pt>
                <c:pt idx="45">
                  <c:v>2.5376572151735295</c:v>
                </c:pt>
                <c:pt idx="46">
                  <c:v>2.4604431776096258</c:v>
                </c:pt>
                <c:pt idx="47">
                  <c:v>2.5384474167160302</c:v>
                </c:pt>
                <c:pt idx="48">
                  <c:v>2.5664866367804233</c:v>
                </c:pt>
                <c:pt idx="49">
                  <c:v>2.528125768907977</c:v>
                </c:pt>
                <c:pt idx="50">
                  <c:v>2.5209170873110334</c:v>
                </c:pt>
                <c:pt idx="51">
                  <c:v>2.6078614738467776</c:v>
                </c:pt>
                <c:pt idx="52">
                  <c:v>2.5556757206762075</c:v>
                </c:pt>
                <c:pt idx="53">
                  <c:v>2.5733752977756086</c:v>
                </c:pt>
                <c:pt idx="54">
                  <c:v>2.4756977107026903</c:v>
                </c:pt>
                <c:pt idx="55">
                  <c:v>2.4765384001174837</c:v>
                </c:pt>
                <c:pt idx="56">
                  <c:v>2.5494451709255714</c:v>
                </c:pt>
                <c:pt idx="57">
                  <c:v>2.5855058483441162</c:v>
                </c:pt>
                <c:pt idx="58">
                  <c:v>2.4840729690394228</c:v>
                </c:pt>
                <c:pt idx="59">
                  <c:v>2.5136560630739861</c:v>
                </c:pt>
                <c:pt idx="60">
                  <c:v>2.5771819258971713</c:v>
                </c:pt>
                <c:pt idx="61">
                  <c:v>2.5368663887187113</c:v>
                </c:pt>
                <c:pt idx="62">
                  <c:v>2.5817308344235403</c:v>
                </c:pt>
                <c:pt idx="63">
                  <c:v>2.5176964726109912</c:v>
                </c:pt>
                <c:pt idx="64">
                  <c:v>2.5817308344235403</c:v>
                </c:pt>
                <c:pt idx="65">
                  <c:v>2.5168896956410509</c:v>
                </c:pt>
                <c:pt idx="66">
                  <c:v>2.6560549059838299</c:v>
                </c:pt>
                <c:pt idx="67">
                  <c:v>2.5548990216080352</c:v>
                </c:pt>
                <c:pt idx="68">
                  <c:v>2.5265283244788197</c:v>
                </c:pt>
                <c:pt idx="69">
                  <c:v>2.4492794721448492</c:v>
                </c:pt>
                <c:pt idx="70">
                  <c:v>2.550226115908643</c:v>
                </c:pt>
                <c:pt idx="71">
                  <c:v>2.4948569806411682</c:v>
                </c:pt>
                <c:pt idx="72">
                  <c:v>2.5079719227189963</c:v>
                </c:pt>
                <c:pt idx="73">
                  <c:v>2.5649493574615367</c:v>
                </c:pt>
                <c:pt idx="74">
                  <c:v>2.5225235133593071</c:v>
                </c:pt>
                <c:pt idx="75">
                  <c:v>2.6354795082673745</c:v>
                </c:pt>
                <c:pt idx="76">
                  <c:v>2.6144718541426442</c:v>
                </c:pt>
                <c:pt idx="77">
                  <c:v>2.6166656393003573</c:v>
                </c:pt>
                <c:pt idx="78">
                  <c:v>2.5997223242165819</c:v>
                </c:pt>
                <c:pt idx="79">
                  <c:v>2.5695541238482851</c:v>
                </c:pt>
                <c:pt idx="80">
                  <c:v>2.5376572151735295</c:v>
                </c:pt>
                <c:pt idx="81">
                  <c:v>2.6993457604720636</c:v>
                </c:pt>
                <c:pt idx="82">
                  <c:v>2.5416019934645457</c:v>
                </c:pt>
                <c:pt idx="83">
                  <c:v>2.5756610130564646</c:v>
                </c:pt>
                <c:pt idx="84">
                  <c:v>2.6939512767227085</c:v>
                </c:pt>
                <c:pt idx="85">
                  <c:v>2.6397713603489157</c:v>
                </c:pt>
                <c:pt idx="86">
                  <c:v>2.5095992623783721</c:v>
                </c:pt>
                <c:pt idx="87">
                  <c:v>2.6369121732688705</c:v>
                </c:pt>
                <c:pt idx="88">
                  <c:v>2.5748996883147051</c:v>
                </c:pt>
                <c:pt idx="89">
                  <c:v>2.7133693625798099</c:v>
                </c:pt>
                <c:pt idx="90">
                  <c:v>2.5809741185342339</c:v>
                </c:pt>
                <c:pt idx="91">
                  <c:v>2.6261168183395238</c:v>
                </c:pt>
                <c:pt idx="92">
                  <c:v>2.5680215564985067</c:v>
                </c:pt>
                <c:pt idx="93">
                  <c:v>2.5680215564985067</c:v>
                </c:pt>
                <c:pt idx="94">
                  <c:v>2.6275629501895237</c:v>
                </c:pt>
                <c:pt idx="95">
                  <c:v>2.631888840136646</c:v>
                </c:pt>
                <c:pt idx="96">
                  <c:v>2.6966521561498409</c:v>
                </c:pt>
                <c:pt idx="97">
                  <c:v>2.7421295147550726</c:v>
                </c:pt>
                <c:pt idx="98">
                  <c:v>2.6769034721053733</c:v>
                </c:pt>
                <c:pt idx="99">
                  <c:v>2.5580022048585511</c:v>
                </c:pt>
                <c:pt idx="100">
                  <c:v>2.5809741185342339</c:v>
                </c:pt>
                <c:pt idx="101">
                  <c:v>2.6026896854443837</c:v>
                </c:pt>
                <c:pt idx="102">
                  <c:v>2.5839975524322312</c:v>
                </c:pt>
                <c:pt idx="103">
                  <c:v>2.6993457604720636</c:v>
                </c:pt>
                <c:pt idx="104">
                  <c:v>2.6741486494265287</c:v>
                </c:pt>
                <c:pt idx="105">
                  <c:v>2.6483001966964363</c:v>
                </c:pt>
                <c:pt idx="106">
                  <c:v>2.683074215032033</c:v>
                </c:pt>
                <c:pt idx="107">
                  <c:v>2.6525374911719513</c:v>
                </c:pt>
                <c:pt idx="108">
                  <c:v>2.5817308344235403</c:v>
                </c:pt>
                <c:pt idx="109">
                  <c:v>2.7414849771884473</c:v>
                </c:pt>
                <c:pt idx="110">
                  <c:v>2.7985001040242823</c:v>
                </c:pt>
                <c:pt idx="111">
                  <c:v>2.5930133911138515</c:v>
                </c:pt>
                <c:pt idx="112">
                  <c:v>2.800325477211381</c:v>
                </c:pt>
                <c:pt idx="113">
                  <c:v>2.6823904543216326</c:v>
                </c:pt>
                <c:pt idx="114">
                  <c:v>2.67000213346468</c:v>
                </c:pt>
                <c:pt idx="115">
                  <c:v>2.6755270093966499</c:v>
                </c:pt>
                <c:pt idx="116">
                  <c:v>2.6871669901857858</c:v>
                </c:pt>
                <c:pt idx="117">
                  <c:v>2.6616571615324998</c:v>
                </c:pt>
                <c:pt idx="118">
                  <c:v>2.7120422223717475</c:v>
                </c:pt>
                <c:pt idx="119">
                  <c:v>2.6775909936175015</c:v>
                </c:pt>
                <c:pt idx="120">
                  <c:v>2.6210388241125804</c:v>
                </c:pt>
                <c:pt idx="121">
                  <c:v>2.683074215032033</c:v>
                </c:pt>
                <c:pt idx="122">
                  <c:v>2.6159349121944042</c:v>
                </c:pt>
                <c:pt idx="123">
                  <c:v>2.7093826463359885</c:v>
                </c:pt>
                <c:pt idx="124">
                  <c:v>2.5885156324070202</c:v>
                </c:pt>
                <c:pt idx="125">
                  <c:v>2.6595599919417761</c:v>
                </c:pt>
                <c:pt idx="126">
                  <c:v>2.731115474033206</c:v>
                </c:pt>
                <c:pt idx="127">
                  <c:v>2.706048198431537</c:v>
                </c:pt>
                <c:pt idx="128">
                  <c:v>2.717340248009303</c:v>
                </c:pt>
                <c:pt idx="129">
                  <c:v>2.6720775406433925</c:v>
                </c:pt>
                <c:pt idx="130">
                  <c:v>2.7472709142554912</c:v>
                </c:pt>
                <c:pt idx="131">
                  <c:v>2.8267217308197088</c:v>
                </c:pt>
                <c:pt idx="132">
                  <c:v>2.6679224100114309</c:v>
                </c:pt>
                <c:pt idx="133">
                  <c:v>2.7453459858459071</c:v>
                </c:pt>
                <c:pt idx="134">
                  <c:v>2.5945081597030812</c:v>
                </c:pt>
                <c:pt idx="135">
                  <c:v>2.6966521561498409</c:v>
                </c:pt>
                <c:pt idx="136">
                  <c:v>2.7006898466959175</c:v>
                </c:pt>
                <c:pt idx="137">
                  <c:v>2.7265447837383743</c:v>
                </c:pt>
                <c:pt idx="138">
                  <c:v>2.6159349121944042</c:v>
                </c:pt>
                <c:pt idx="139">
                  <c:v>2.7053799725463312</c:v>
                </c:pt>
                <c:pt idx="140">
                  <c:v>2.7395488681615809</c:v>
                </c:pt>
                <c:pt idx="141">
                  <c:v>2.6539459421090092</c:v>
                </c:pt>
                <c:pt idx="142">
                  <c:v>2.7549337870010606</c:v>
                </c:pt>
                <c:pt idx="143">
                  <c:v>2.7985001040242823</c:v>
                </c:pt>
                <c:pt idx="144">
                  <c:v>2.6404848816064441</c:v>
                </c:pt>
                <c:pt idx="145">
                  <c:v>2.731115474033206</c:v>
                </c:pt>
                <c:pt idx="146">
                  <c:v>2.817801065061329</c:v>
                </c:pt>
                <c:pt idx="147">
                  <c:v>2.7536607123542622</c:v>
                </c:pt>
                <c:pt idx="148">
                  <c:v>2.6108048166633746</c:v>
                </c:pt>
                <c:pt idx="149">
                  <c:v>2.6433338863825191</c:v>
                </c:pt>
                <c:pt idx="150">
                  <c:v>2.642622395779755</c:v>
                </c:pt>
                <c:pt idx="151">
                  <c:v>2.6973262377392344</c:v>
                </c:pt>
                <c:pt idx="152">
                  <c:v>2.7073833121145063</c:v>
                </c:pt>
                <c:pt idx="153">
                  <c:v>2.6823904543216326</c:v>
                </c:pt>
                <c:pt idx="154">
                  <c:v>2.642622395779755</c:v>
                </c:pt>
                <c:pt idx="155">
                  <c:v>2.7868613815264998</c:v>
                </c:pt>
                <c:pt idx="156">
                  <c:v>2.7587433154177283</c:v>
                </c:pt>
                <c:pt idx="157">
                  <c:v>2.7421295147550726</c:v>
                </c:pt>
                <c:pt idx="158">
                  <c:v>2.7000180294049461</c:v>
                </c:pt>
                <c:pt idx="159">
                  <c:v>2.703372611551099</c:v>
                </c:pt>
                <c:pt idx="160">
                  <c:v>2.6525374911719513</c:v>
                </c:pt>
                <c:pt idx="161">
                  <c:v>2.6686161318568029</c:v>
                </c:pt>
                <c:pt idx="162">
                  <c:v>2.760009940032921</c:v>
                </c:pt>
                <c:pt idx="163">
                  <c:v>2.7738379416402132</c:v>
                </c:pt>
                <c:pt idx="164">
                  <c:v>2.7757088495760249</c:v>
                </c:pt>
                <c:pt idx="165">
                  <c:v>2.7080502011022101</c:v>
                </c:pt>
                <c:pt idx="166">
                  <c:v>2.7781979610042917</c:v>
                </c:pt>
                <c:pt idx="167">
                  <c:v>2.6720775406433925</c:v>
                </c:pt>
                <c:pt idx="168">
                  <c:v>2.8729995081716941</c:v>
                </c:pt>
                <c:pt idx="169">
                  <c:v>2.7199787719674839</c:v>
                </c:pt>
                <c:pt idx="170">
                  <c:v>2.6858045921548905</c:v>
                </c:pt>
                <c:pt idx="171">
                  <c:v>2.8088001042023532</c:v>
                </c:pt>
                <c:pt idx="172">
                  <c:v>2.7837759116303458</c:v>
                </c:pt>
                <c:pt idx="173">
                  <c:v>2.6404848816064441</c:v>
                </c:pt>
                <c:pt idx="174">
                  <c:v>2.800325477211381</c:v>
                </c:pt>
                <c:pt idx="175">
                  <c:v>2.7343675094195836</c:v>
                </c:pt>
                <c:pt idx="176">
                  <c:v>2.7707119622269212</c:v>
                </c:pt>
                <c:pt idx="177">
                  <c:v>2.806386101823072</c:v>
                </c:pt>
                <c:pt idx="178">
                  <c:v>2.840247370713596</c:v>
                </c:pt>
                <c:pt idx="179">
                  <c:v>2.7868613815264998</c:v>
                </c:pt>
                <c:pt idx="180">
                  <c:v>2.731115474033206</c:v>
                </c:pt>
                <c:pt idx="181">
                  <c:v>2.8009331952489238</c:v>
                </c:pt>
                <c:pt idx="182">
                  <c:v>2.7285062096695922</c:v>
                </c:pt>
                <c:pt idx="183">
                  <c:v>2.7837759116303458</c:v>
                </c:pt>
                <c:pt idx="184">
                  <c:v>2.7093826463359885</c:v>
                </c:pt>
                <c:pt idx="185">
                  <c:v>2.8535925063928684</c:v>
                </c:pt>
                <c:pt idx="186">
                  <c:v>2.8219739474205241</c:v>
                </c:pt>
                <c:pt idx="187">
                  <c:v>2.7806808921371173</c:v>
                </c:pt>
                <c:pt idx="188">
                  <c:v>2.8255368965578769</c:v>
                </c:pt>
                <c:pt idx="189">
                  <c:v>2.806386101823072</c:v>
                </c:pt>
                <c:pt idx="190">
                  <c:v>2.7991089320491769</c:v>
                </c:pt>
                <c:pt idx="191">
                  <c:v>2.8791984572980396</c:v>
                </c:pt>
                <c:pt idx="192">
                  <c:v>2.738256043159276</c:v>
                </c:pt>
                <c:pt idx="193">
                  <c:v>2.8100049236252036</c:v>
                </c:pt>
                <c:pt idx="194">
                  <c:v>2.7806808921371173</c:v>
                </c:pt>
                <c:pt idx="195">
                  <c:v>2.8524391037275145</c:v>
                </c:pt>
                <c:pt idx="196">
                  <c:v>2.7376090033437546</c:v>
                </c:pt>
                <c:pt idx="197">
                  <c:v>2.7453459858459071</c:v>
                </c:pt>
                <c:pt idx="198">
                  <c:v>2.7788192719904172</c:v>
                </c:pt>
                <c:pt idx="199">
                  <c:v>2.7862450486872667</c:v>
                </c:pt>
                <c:pt idx="200">
                  <c:v>2.8667618922570308</c:v>
                </c:pt>
                <c:pt idx="201">
                  <c:v>2.7414849771884473</c:v>
                </c:pt>
                <c:pt idx="202">
                  <c:v>2.768204123921957</c:v>
                </c:pt>
                <c:pt idx="203">
                  <c:v>2.7166795278002644</c:v>
                </c:pt>
                <c:pt idx="204">
                  <c:v>2.7523860149222616</c:v>
                </c:pt>
                <c:pt idx="205">
                  <c:v>2.7656899805486246</c:v>
                </c:pt>
                <c:pt idx="206">
                  <c:v>2.8142103969306005</c:v>
                </c:pt>
                <c:pt idx="207">
                  <c:v>2.9014215940827497</c:v>
                </c:pt>
                <c:pt idx="208">
                  <c:v>2.8296776892239084</c:v>
                </c:pt>
                <c:pt idx="209">
                  <c:v>2.8564702062204832</c:v>
                </c:pt>
                <c:pt idx="210">
                  <c:v>2.8942531046041373</c:v>
                </c:pt>
                <c:pt idx="211">
                  <c:v>2.8231630082027146</c:v>
                </c:pt>
                <c:pt idx="212">
                  <c:v>2.7040421797046714</c:v>
                </c:pt>
                <c:pt idx="213">
                  <c:v>2.7453459858459071</c:v>
                </c:pt>
                <c:pt idx="214">
                  <c:v>2.717340248009303</c:v>
                </c:pt>
                <c:pt idx="215">
                  <c:v>2.8273136219290276</c:v>
                </c:pt>
                <c:pt idx="216">
                  <c:v>2.716018370751387</c:v>
                </c:pt>
                <c:pt idx="217">
                  <c:v>2.8684669225081145</c:v>
                </c:pt>
                <c:pt idx="218">
                  <c:v>2.8576189714243569</c:v>
                </c:pt>
                <c:pt idx="219">
                  <c:v>2.8308576303637571</c:v>
                </c:pt>
                <c:pt idx="220">
                  <c:v>2.8656235882069705</c:v>
                </c:pt>
                <c:pt idx="221">
                  <c:v>2.8656235882069705</c:v>
                </c:pt>
                <c:pt idx="222">
                  <c:v>2.932792473780117</c:v>
                </c:pt>
                <c:pt idx="223">
                  <c:v>2.8593396486484361</c:v>
                </c:pt>
                <c:pt idx="224">
                  <c:v>2.7966713927557385</c:v>
                </c:pt>
                <c:pt idx="225">
                  <c:v>2.7656899805486246</c:v>
                </c:pt>
                <c:pt idx="226">
                  <c:v>2.8530159713523959</c:v>
                </c:pt>
                <c:pt idx="227">
                  <c:v>2.8656235882069705</c:v>
                </c:pt>
                <c:pt idx="228">
                  <c:v>2.8633430855082453</c:v>
                </c:pt>
                <c:pt idx="229">
                  <c:v>2.8735646395797834</c:v>
                </c:pt>
                <c:pt idx="230">
                  <c:v>2.8746939451769347</c:v>
                </c:pt>
                <c:pt idx="231">
                  <c:v>2.87976009730157</c:v>
                </c:pt>
                <c:pt idx="232">
                  <c:v>2.8273136219290276</c:v>
                </c:pt>
                <c:pt idx="233">
                  <c:v>2.7472709142554912</c:v>
                </c:pt>
                <c:pt idx="234">
                  <c:v>2.8195915758351173</c:v>
                </c:pt>
                <c:pt idx="235">
                  <c:v>2.8875901149342877</c:v>
                </c:pt>
                <c:pt idx="236">
                  <c:v>2.7265447837383743</c:v>
                </c:pt>
                <c:pt idx="237">
                  <c:v>2.8752581200861167</c:v>
                </c:pt>
                <c:pt idx="238">
                  <c:v>2.9663034628631788</c:v>
                </c:pt>
                <c:pt idx="239">
                  <c:v>2.8581928595319295</c:v>
                </c:pt>
                <c:pt idx="240">
                  <c:v>2.8881470628740535</c:v>
                </c:pt>
                <c:pt idx="241">
                  <c:v>2.9188512292180331</c:v>
                </c:pt>
                <c:pt idx="242">
                  <c:v>2.9085390618516134</c:v>
                </c:pt>
                <c:pt idx="243">
                  <c:v>2.926382195419198</c:v>
                </c:pt>
                <c:pt idx="244">
                  <c:v>2.8160073426073025</c:v>
                </c:pt>
                <c:pt idx="245">
                  <c:v>2.827905162910489</c:v>
                </c:pt>
                <c:pt idx="246">
                  <c:v>2.8379081883604238</c:v>
                </c:pt>
                <c:pt idx="247">
                  <c:v>2.87976009730157</c:v>
                </c:pt>
                <c:pt idx="248">
                  <c:v>2.9052603703899154</c:v>
                </c:pt>
                <c:pt idx="249">
                  <c:v>3.0160249768217535</c:v>
                </c:pt>
                <c:pt idx="250">
                  <c:v>2.9554309767804652</c:v>
                </c:pt>
                <c:pt idx="251">
                  <c:v>2.7831576735890158</c:v>
                </c:pt>
                <c:pt idx="252">
                  <c:v>2.9274534328006965</c:v>
                </c:pt>
                <c:pt idx="253">
                  <c:v>2.8314470792461348</c:v>
                </c:pt>
                <c:pt idx="254">
                  <c:v>2.8320361808832013</c:v>
                </c:pt>
                <c:pt idx="255">
                  <c:v>2.7917784166329223</c:v>
                </c:pt>
                <c:pt idx="256">
                  <c:v>2.8094026953624978</c:v>
                </c:pt>
                <c:pt idx="257">
                  <c:v>2.9668182633893485</c:v>
                </c:pt>
                <c:pt idx="258">
                  <c:v>2.8015405441895487</c:v>
                </c:pt>
                <c:pt idx="259">
                  <c:v>2.9632090818484311</c:v>
                </c:pt>
                <c:pt idx="260">
                  <c:v>2.91235066461494</c:v>
                </c:pt>
                <c:pt idx="261">
                  <c:v>2.8355635214011694</c:v>
                </c:pt>
                <c:pt idx="262">
                  <c:v>2.8027541365715076</c:v>
                </c:pt>
                <c:pt idx="263">
                  <c:v>2.9937302708833178</c:v>
                </c:pt>
                <c:pt idx="264">
                  <c:v>2.9418039315284354</c:v>
                </c:pt>
                <c:pt idx="265">
                  <c:v>2.9952321485123088</c:v>
                </c:pt>
                <c:pt idx="266">
                  <c:v>2.8189950950539369</c:v>
                </c:pt>
                <c:pt idx="267">
                  <c:v>2.9156062290747062</c:v>
                </c:pt>
                <c:pt idx="268">
                  <c:v>2.8936995479888394</c:v>
                </c:pt>
                <c:pt idx="269">
                  <c:v>2.9750192319564492</c:v>
                </c:pt>
                <c:pt idx="270">
                  <c:v>2.8495497633759097</c:v>
                </c:pt>
                <c:pt idx="271">
                  <c:v>2.8775116421665601</c:v>
                </c:pt>
                <c:pt idx="272">
                  <c:v>2.8936995479888394</c:v>
                </c:pt>
                <c:pt idx="273">
                  <c:v>2.8948063549640302</c:v>
                </c:pt>
                <c:pt idx="274">
                  <c:v>2.9112631169275409</c:v>
                </c:pt>
                <c:pt idx="275">
                  <c:v>2.8786365016777435</c:v>
                </c:pt>
                <c:pt idx="276">
                  <c:v>2.9274534328006965</c:v>
                </c:pt>
                <c:pt idx="277">
                  <c:v>2.8898160479624417</c:v>
                </c:pt>
                <c:pt idx="278">
                  <c:v>2.9220857333856922</c:v>
                </c:pt>
                <c:pt idx="279">
                  <c:v>2.9079933592459843</c:v>
                </c:pt>
                <c:pt idx="280">
                  <c:v>2.9118070386162298</c:v>
                </c:pt>
                <c:pt idx="281">
                  <c:v>3.007166651179654</c:v>
                </c:pt>
                <c:pt idx="282">
                  <c:v>2.9491646377376561</c:v>
                </c:pt>
                <c:pt idx="283">
                  <c:v>2.9019708937395166</c:v>
                </c:pt>
                <c:pt idx="284">
                  <c:v>2.9210087273580543</c:v>
                </c:pt>
                <c:pt idx="285">
                  <c:v>2.9475918982260558</c:v>
                </c:pt>
                <c:pt idx="286">
                  <c:v>2.9902170928658807</c:v>
                </c:pt>
                <c:pt idx="287">
                  <c:v>2.8763855159214247</c:v>
                </c:pt>
                <c:pt idx="288">
                  <c:v>2.8970163006148333</c:v>
                </c:pt>
                <c:pt idx="289">
                  <c:v>2.9486406660201405</c:v>
                </c:pt>
                <c:pt idx="290">
                  <c:v>2.925309809257445</c:v>
                </c:pt>
                <c:pt idx="291">
                  <c:v>2.9755295662364718</c:v>
                </c:pt>
                <c:pt idx="292">
                  <c:v>3.0032042883926917</c:v>
                </c:pt>
                <c:pt idx="293">
                  <c:v>2.8684669225081145</c:v>
                </c:pt>
                <c:pt idx="294">
                  <c:v>3.0320642028013811</c:v>
                </c:pt>
                <c:pt idx="295">
                  <c:v>2.9647574692545606</c:v>
                </c:pt>
                <c:pt idx="296">
                  <c:v>2.9947317732204075</c:v>
                </c:pt>
                <c:pt idx="297">
                  <c:v>2.9407479652212314</c:v>
                </c:pt>
                <c:pt idx="298">
                  <c:v>2.9714395809849465</c:v>
                </c:pt>
                <c:pt idx="299">
                  <c:v>3.0291670496402285</c:v>
                </c:pt>
                <c:pt idx="300">
                  <c:v>2.9156062290747062</c:v>
                </c:pt>
                <c:pt idx="301">
                  <c:v>2.9785861147190205</c:v>
                </c:pt>
                <c:pt idx="302">
                  <c:v>3.0091419604639085</c:v>
                </c:pt>
                <c:pt idx="303">
                  <c:v>3.0378334495726262</c:v>
                </c:pt>
                <c:pt idx="304">
                  <c:v>3.0587070727153796</c:v>
                </c:pt>
                <c:pt idx="305">
                  <c:v>3.0483247236731614</c:v>
                </c:pt>
                <c:pt idx="306">
                  <c:v>3.0140632302387145</c:v>
                </c:pt>
                <c:pt idx="307">
                  <c:v>2.9831534913471307</c:v>
                </c:pt>
                <c:pt idx="308">
                  <c:v>2.9528247725427144</c:v>
                </c:pt>
                <c:pt idx="309">
                  <c:v>2.9871959425317045</c:v>
                </c:pt>
                <c:pt idx="310">
                  <c:v>2.9699015135194693</c:v>
                </c:pt>
                <c:pt idx="311">
                  <c:v>3.099190981922221</c:v>
                </c:pt>
                <c:pt idx="312">
                  <c:v>3.0243197304059035</c:v>
                </c:pt>
                <c:pt idx="313">
                  <c:v>3.0402275134405423</c:v>
                </c:pt>
                <c:pt idx="314">
                  <c:v>3.0506938316279655</c:v>
                </c:pt>
                <c:pt idx="315">
                  <c:v>3.0184717605234805</c:v>
                </c:pt>
                <c:pt idx="316">
                  <c:v>3.0763901765714454</c:v>
                </c:pt>
                <c:pt idx="317">
                  <c:v>3.0145540277945786</c:v>
                </c:pt>
                <c:pt idx="318">
                  <c:v>3.0051874323247461</c:v>
                </c:pt>
                <c:pt idx="319">
                  <c:v>3.0184717605234805</c:v>
                </c:pt>
                <c:pt idx="320">
                  <c:v>3.0228609409422438</c:v>
                </c:pt>
                <c:pt idx="321">
                  <c:v>3.0579086319806668</c:v>
                </c:pt>
                <c:pt idx="322">
                  <c:v>3.0901329489754752</c:v>
                </c:pt>
                <c:pt idx="323">
                  <c:v>3.0402275134405423</c:v>
                </c:pt>
                <c:pt idx="324">
                  <c:v>2.9972311496777269</c:v>
                </c:pt>
                <c:pt idx="325">
                  <c:v>3.0407056391967222</c:v>
                </c:pt>
                <c:pt idx="326">
                  <c:v>3.0473755067058295</c:v>
                </c:pt>
                <c:pt idx="327">
                  <c:v>3.039749158970765</c:v>
                </c:pt>
                <c:pt idx="328">
                  <c:v>3.1018924693823817</c:v>
                </c:pt>
                <c:pt idx="329">
                  <c:v>3.0204248861443626</c:v>
                </c:pt>
                <c:pt idx="330">
                  <c:v>3.120159851929043</c:v>
                </c:pt>
                <c:pt idx="331">
                  <c:v>2.93651291389402</c:v>
                </c:pt>
                <c:pt idx="332">
                  <c:v>3.1086144306106633</c:v>
                </c:pt>
                <c:pt idx="333">
                  <c:v>3.011605622710281</c:v>
                </c:pt>
                <c:pt idx="334">
                  <c:v>2.9236990706541595</c:v>
                </c:pt>
                <c:pt idx="335">
                  <c:v>3.0335096378880211</c:v>
                </c:pt>
                <c:pt idx="336">
                  <c:v>3.0892226166413299</c:v>
                </c:pt>
                <c:pt idx="337">
                  <c:v>3.0506938316279655</c:v>
                </c:pt>
                <c:pt idx="338">
                  <c:v>3.1801349965517702</c:v>
                </c:pt>
                <c:pt idx="339">
                  <c:v>3.1170645587215158</c:v>
                </c:pt>
                <c:pt idx="340">
                  <c:v>3.0819099697950434</c:v>
                </c:pt>
                <c:pt idx="341">
                  <c:v>3.0165148127365198</c:v>
                </c:pt>
                <c:pt idx="342">
                  <c:v>3.0661907372025525</c:v>
                </c:pt>
                <c:pt idx="343">
                  <c:v>3.1041381473977774</c:v>
                </c:pt>
                <c:pt idx="344">
                  <c:v>3.0605832458736071</c:v>
                </c:pt>
                <c:pt idx="345">
                  <c:v>3.072230244526716</c:v>
                </c:pt>
                <c:pt idx="346">
                  <c:v>3.1298260080346898</c:v>
                </c:pt>
                <c:pt idx="347">
                  <c:v>3.1608228934195837</c:v>
                </c:pt>
                <c:pt idx="348">
                  <c:v>3.0689827352935835</c:v>
                </c:pt>
                <c:pt idx="349">
                  <c:v>3.1458749319837103</c:v>
                </c:pt>
                <c:pt idx="350">
                  <c:v>3.158276202739271</c:v>
                </c:pt>
                <c:pt idx="351">
                  <c:v>2.9770590082883697</c:v>
                </c:pt>
                <c:pt idx="352">
                  <c:v>3.1157350659486873</c:v>
                </c:pt>
                <c:pt idx="353">
                  <c:v>3.1633631149379418</c:v>
                </c:pt>
                <c:pt idx="354">
                  <c:v>3.1450139762697455</c:v>
                </c:pt>
                <c:pt idx="355">
                  <c:v>3.0969341540629585</c:v>
                </c:pt>
                <c:pt idx="356">
                  <c:v>3.012589390620414</c:v>
                </c:pt>
                <c:pt idx="357">
                  <c:v>3.1912990570979662</c:v>
                </c:pt>
                <c:pt idx="358">
                  <c:v>3.0910424533583161</c:v>
                </c:pt>
                <c:pt idx="359">
                  <c:v>3.1822118404966093</c:v>
                </c:pt>
                <c:pt idx="360">
                  <c:v>3.1620938107692163</c:v>
                </c:pt>
                <c:pt idx="361">
                  <c:v>3.1183922862898785</c:v>
                </c:pt>
                <c:pt idx="362">
                  <c:v>3.0587070727153796</c:v>
                </c:pt>
                <c:pt idx="363">
                  <c:v>3.2268439945173775</c:v>
                </c:pt>
                <c:pt idx="364">
                  <c:v>3.1497400860333387</c:v>
                </c:pt>
                <c:pt idx="365">
                  <c:v>3.2051824977361982</c:v>
                </c:pt>
                <c:pt idx="366">
                  <c:v>3.1463051320333655</c:v>
                </c:pt>
                <c:pt idx="367">
                  <c:v>3.1788868166518376</c:v>
                </c:pt>
                <c:pt idx="368">
                  <c:v>3.0782334950657346</c:v>
                </c:pt>
                <c:pt idx="369">
                  <c:v>3.0973859272804907</c:v>
                </c:pt>
                <c:pt idx="370">
                  <c:v>3.2232661731694936</c:v>
                </c:pt>
                <c:pt idx="371">
                  <c:v>3.1688448912626357</c:v>
                </c:pt>
                <c:pt idx="372">
                  <c:v>3.1432898379116057</c:v>
                </c:pt>
                <c:pt idx="373">
                  <c:v>3.2676659890376327</c:v>
                </c:pt>
                <c:pt idx="374">
                  <c:v>3.305787196857497</c:v>
                </c:pt>
                <c:pt idx="375">
                  <c:v>3.1671613891815218</c:v>
                </c:pt>
                <c:pt idx="376">
                  <c:v>3.2176751042916818</c:v>
                </c:pt>
                <c:pt idx="377">
                  <c:v>3.1578511230304263</c:v>
                </c:pt>
                <c:pt idx="378">
                  <c:v>3.2801590532850993</c:v>
                </c:pt>
                <c:pt idx="379">
                  <c:v>3.1722034166697699</c:v>
                </c:pt>
                <c:pt idx="380">
                  <c:v>3.3293432778941718</c:v>
                </c:pt>
                <c:pt idx="381">
                  <c:v>3.2839142210474228</c:v>
                </c:pt>
                <c:pt idx="382">
                  <c:v>3.325755186495297</c:v>
                </c:pt>
                <c:pt idx="383">
                  <c:v>3.3575937441800234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A-4B5D-AAD2-3F7AFB5B29F2}"/>
            </c:ext>
          </c:extLst>
        </c:ser>
        <c:ser>
          <c:idx val="2"/>
          <c:order val="2"/>
          <c:tx>
            <c:v>cut 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'2019 Collection data'!$E$463:$E$1024</c:f>
              <c:numCache>
                <c:formatCode>0.00000000</c:formatCode>
                <c:ptCount val="562"/>
                <c:pt idx="0">
                  <c:v>3.7015488572145991</c:v>
                </c:pt>
                <c:pt idx="1">
                  <c:v>3.7440776145786985</c:v>
                </c:pt>
                <c:pt idx="2">
                  <c:v>3.7469124853645459</c:v>
                </c:pt>
                <c:pt idx="3">
                  <c:v>3.7690759961082132</c:v>
                </c:pt>
                <c:pt idx="4">
                  <c:v>3.8084386891715756</c:v>
                </c:pt>
                <c:pt idx="5">
                  <c:v>3.8338452243641221</c:v>
                </c:pt>
                <c:pt idx="6">
                  <c:v>3.8340614639584341</c:v>
                </c:pt>
                <c:pt idx="7">
                  <c:v>3.8377304008462909</c:v>
                </c:pt>
                <c:pt idx="8">
                  <c:v>3.842458542042237</c:v>
                </c:pt>
                <c:pt idx="9">
                  <c:v>3.8450281366038674</c:v>
                </c:pt>
                <c:pt idx="10">
                  <c:v>3.8607297110405954</c:v>
                </c:pt>
                <c:pt idx="11">
                  <c:v>3.8638826301002109</c:v>
                </c:pt>
                <c:pt idx="12">
                  <c:v>3.8670256394974101</c:v>
                </c:pt>
                <c:pt idx="13">
                  <c:v>3.8693242508950307</c:v>
                </c:pt>
                <c:pt idx="14">
                  <c:v>3.8712010109078911</c:v>
                </c:pt>
                <c:pt idx="15">
                  <c:v>3.8751515306522415</c:v>
                </c:pt>
                <c:pt idx="16">
                  <c:v>3.8766030601968855</c:v>
                </c:pt>
                <c:pt idx="17">
                  <c:v>3.8792931808052273</c:v>
                </c:pt>
                <c:pt idx="18">
                  <c:v>3.8924323556631419</c:v>
                </c:pt>
                <c:pt idx="19">
                  <c:v>3.8958936234982624</c:v>
                </c:pt>
                <c:pt idx="20">
                  <c:v>3.9051997800800207</c:v>
                </c:pt>
                <c:pt idx="21">
                  <c:v>3.9086172122933132</c:v>
                </c:pt>
                <c:pt idx="22">
                  <c:v>3.9160150266976834</c:v>
                </c:pt>
                <c:pt idx="23">
                  <c:v>3.9207845110967185</c:v>
                </c:pt>
                <c:pt idx="24">
                  <c:v>3.925136644573529</c:v>
                </c:pt>
                <c:pt idx="25">
                  <c:v>3.9355442004694918</c:v>
                </c:pt>
                <c:pt idx="26">
                  <c:v>3.9439091942904678</c:v>
                </c:pt>
                <c:pt idx="27">
                  <c:v>3.9525889671748078</c:v>
                </c:pt>
                <c:pt idx="28">
                  <c:v>3.9533568689211234</c:v>
                </c:pt>
                <c:pt idx="29">
                  <c:v>3.9541241814467813</c:v>
                </c:pt>
                <c:pt idx="30">
                  <c:v>3.9562312600924665</c:v>
                </c:pt>
                <c:pt idx="31">
                  <c:v>3.9583339082913964</c:v>
                </c:pt>
                <c:pt idx="32">
                  <c:v>3.9589065913269965</c:v>
                </c:pt>
                <c:pt idx="33">
                  <c:v>3.9632862993656874</c:v>
                </c:pt>
                <c:pt idx="34">
                  <c:v>3.9659428474175766</c:v>
                </c:pt>
                <c:pt idx="35">
                  <c:v>3.9665111907122159</c:v>
                </c:pt>
                <c:pt idx="36">
                  <c:v>3.9821086129948338</c:v>
                </c:pt>
                <c:pt idx="37">
                  <c:v>3.9889840465642745</c:v>
                </c:pt>
                <c:pt idx="38">
                  <c:v>3.989724513091998</c:v>
                </c:pt>
                <c:pt idx="39">
                  <c:v>3.9917579734469997</c:v>
                </c:pt>
                <c:pt idx="40">
                  <c:v>3.9936029924205689</c:v>
                </c:pt>
                <c:pt idx="41">
                  <c:v>3.9939715880753135</c:v>
                </c:pt>
                <c:pt idx="42">
                  <c:v>3.9943400479173596</c:v>
                </c:pt>
                <c:pt idx="43">
                  <c:v>3.9948924832504407</c:v>
                </c:pt>
                <c:pt idx="44">
                  <c:v>3.9959964392043248</c:v>
                </c:pt>
                <c:pt idx="45">
                  <c:v>3.9983841710761894</c:v>
                </c:pt>
                <c:pt idx="46">
                  <c:v>4.0118683403978626</c:v>
                </c:pt>
                <c:pt idx="47">
                  <c:v>4.0163830207523885</c:v>
                </c:pt>
                <c:pt idx="48">
                  <c:v>4.0333552905956713</c:v>
                </c:pt>
                <c:pt idx="49">
                  <c:v>4.0372449701815283</c:v>
                </c:pt>
                <c:pt idx="50">
                  <c:v>4.0383031713384758</c:v>
                </c:pt>
                <c:pt idx="51">
                  <c:v>4.0395363257271057</c:v>
                </c:pt>
                <c:pt idx="52">
                  <c:v>4.0444537926086355</c:v>
                </c:pt>
                <c:pt idx="53">
                  <c:v>4.0451543180313285</c:v>
                </c:pt>
                <c:pt idx="54">
                  <c:v>4.0455043968026274</c:v>
                </c:pt>
                <c:pt idx="55">
                  <c:v>4.0502185041795453</c:v>
                </c:pt>
                <c:pt idx="56">
                  <c:v>4.0502185041795453</c:v>
                </c:pt>
                <c:pt idx="57">
                  <c:v>4.0557769690728422</c:v>
                </c:pt>
                <c:pt idx="58">
                  <c:v>4.0559501742347894</c:v>
                </c:pt>
                <c:pt idx="59">
                  <c:v>4.0581991155857473</c:v>
                </c:pt>
                <c:pt idx="60">
                  <c:v>4.0583719017632829</c:v>
                </c:pt>
                <c:pt idx="61">
                  <c:v>4.0599256353516413</c:v>
                </c:pt>
                <c:pt idx="62">
                  <c:v>4.067144642295446</c:v>
                </c:pt>
                <c:pt idx="63">
                  <c:v>4.0674871080522177</c:v>
                </c:pt>
                <c:pt idx="64">
                  <c:v>4.0809215418899605</c:v>
                </c:pt>
                <c:pt idx="65">
                  <c:v>4.0863123905248369</c:v>
                </c:pt>
                <c:pt idx="66">
                  <c:v>4.0894995105589009</c:v>
                </c:pt>
                <c:pt idx="67">
                  <c:v>4.0913400532018018</c:v>
                </c:pt>
                <c:pt idx="68">
                  <c:v>4.0928434360958335</c:v>
                </c:pt>
                <c:pt idx="69">
                  <c:v>4.0978384514763562</c:v>
                </c:pt>
                <c:pt idx="70">
                  <c:v>4.0990003737582947</c:v>
                </c:pt>
                <c:pt idx="71">
                  <c:v>4.1003266338996482</c:v>
                </c:pt>
                <c:pt idx="72">
                  <c:v>4.1009891049407692</c:v>
                </c:pt>
                <c:pt idx="73">
                  <c:v>4.1028086406342297</c:v>
                </c:pt>
                <c:pt idx="74">
                  <c:v>4.1143105748629782</c:v>
                </c:pt>
                <c:pt idx="75">
                  <c:v>4.1157798429421657</c:v>
                </c:pt>
                <c:pt idx="76">
                  <c:v>4.1178983151758359</c:v>
                </c:pt>
                <c:pt idx="77">
                  <c:v>4.1200123089706784</c:v>
                </c:pt>
                <c:pt idx="78">
                  <c:v>4.1247120988384971</c:v>
                </c:pt>
                <c:pt idx="79">
                  <c:v>4.1264890155486675</c:v>
                </c:pt>
                <c:pt idx="80">
                  <c:v>4.1268117523596022</c:v>
                </c:pt>
                <c:pt idx="81">
                  <c:v>4.1272956623617869</c:v>
                </c:pt>
                <c:pt idx="82">
                  <c:v>4.1359662369129202</c:v>
                </c:pt>
                <c:pt idx="83">
                  <c:v>4.1375636813420771</c:v>
                </c:pt>
                <c:pt idx="84">
                  <c:v>4.1409100313694216</c:v>
                </c:pt>
                <c:pt idx="85">
                  <c:v>4.1415461637063951</c:v>
                </c:pt>
                <c:pt idx="86">
                  <c:v>4.1466207067874716</c:v>
                </c:pt>
                <c:pt idx="87">
                  <c:v>4.1483591505283393</c:v>
                </c:pt>
                <c:pt idx="88">
                  <c:v>4.1500945773265929</c:v>
                </c:pt>
                <c:pt idx="89">
                  <c:v>4.1530850572447005</c:v>
                </c:pt>
                <c:pt idx="90">
                  <c:v>4.1544984850418478</c:v>
                </c:pt>
                <c:pt idx="91">
                  <c:v>4.1549691840385359</c:v>
                </c:pt>
                <c:pt idx="92">
                  <c:v>4.1609122731607711</c:v>
                </c:pt>
                <c:pt idx="93">
                  <c:v>4.1613799635582591</c:v>
                </c:pt>
                <c:pt idx="94">
                  <c:v>4.1657345583087739</c:v>
                </c:pt>
                <c:pt idx="95">
                  <c:v>4.1683691975700743</c:v>
                </c:pt>
                <c:pt idx="96">
                  <c:v>4.1791451639145656</c:v>
                </c:pt>
                <c:pt idx="97">
                  <c:v>4.1791451639145656</c:v>
                </c:pt>
                <c:pt idx="98">
                  <c:v>4.181286492355909</c:v>
                </c:pt>
                <c:pt idx="99">
                  <c:v>4.1814392690730342</c:v>
                </c:pt>
                <c:pt idx="100">
                  <c:v>4.182660643270669</c:v>
                </c:pt>
                <c:pt idx="101">
                  <c:v>4.1852511209097765</c:v>
                </c:pt>
                <c:pt idx="102">
                  <c:v>4.1879866849257281</c:v>
                </c:pt>
                <c:pt idx="103">
                  <c:v>4.1884418856012164</c:v>
                </c:pt>
                <c:pt idx="104">
                  <c:v>4.189048497691398</c:v>
                </c:pt>
                <c:pt idx="105">
                  <c:v>4.1892000932347795</c:v>
                </c:pt>
                <c:pt idx="106">
                  <c:v>4.1935863968717495</c:v>
                </c:pt>
                <c:pt idx="107">
                  <c:v>4.1959982159486007</c:v>
                </c:pt>
                <c:pt idx="108">
                  <c:v>4.1990048327655334</c:v>
                </c:pt>
                <c:pt idx="109">
                  <c:v>4.2002049529215784</c:v>
                </c:pt>
                <c:pt idx="110">
                  <c:v>4.2011040987936346</c:v>
                </c:pt>
                <c:pt idx="111">
                  <c:v>4.2100513699340709</c:v>
                </c:pt>
                <c:pt idx="112">
                  <c:v>4.2128680644062078</c:v>
                </c:pt>
                <c:pt idx="113">
                  <c:v>4.2131640975640829</c:v>
                </c:pt>
                <c:pt idx="114">
                  <c:v>4.2168571366974925</c:v>
                </c:pt>
                <c:pt idx="115">
                  <c:v>4.219507705176107</c:v>
                </c:pt>
                <c:pt idx="116">
                  <c:v>4.2203896690727598</c:v>
                </c:pt>
                <c:pt idx="117">
                  <c:v>4.2225911816666279</c:v>
                </c:pt>
                <c:pt idx="118">
                  <c:v>4.2250803842111555</c:v>
                </c:pt>
                <c:pt idx="119">
                  <c:v>4.2288754551797068</c:v>
                </c:pt>
                <c:pt idx="120">
                  <c:v>4.2361334344934782</c:v>
                </c:pt>
                <c:pt idx="121">
                  <c:v>4.2372898382071984</c:v>
                </c:pt>
                <c:pt idx="122">
                  <c:v>4.2408950047047895</c:v>
                </c:pt>
                <c:pt idx="123">
                  <c:v>4.2431955089544555</c:v>
                </c:pt>
                <c:pt idx="124">
                  <c:v>4.2457772659823103</c:v>
                </c:pt>
                <c:pt idx="125">
                  <c:v>4.2489237216674267</c:v>
                </c:pt>
                <c:pt idx="126">
                  <c:v>4.2514907510291575</c:v>
                </c:pt>
                <c:pt idx="127">
                  <c:v>4.2557545437309496</c:v>
                </c:pt>
                <c:pt idx="128">
                  <c:v>4.2561799248079062</c:v>
                </c:pt>
                <c:pt idx="129">
                  <c:v>4.2564634116985358</c:v>
                </c:pt>
                <c:pt idx="130">
                  <c:v>4.2568884914073806</c:v>
                </c:pt>
                <c:pt idx="131">
                  <c:v>4.2619754036060513</c:v>
                </c:pt>
                <c:pt idx="132">
                  <c:v>4.2632430986839145</c:v>
                </c:pt>
                <c:pt idx="133">
                  <c:v>4.2756934238792645</c:v>
                </c:pt>
                <c:pt idx="134">
                  <c:v>4.2762493655197131</c:v>
                </c:pt>
                <c:pt idx="135">
                  <c:v>4.2776378689363499</c:v>
                </c:pt>
                <c:pt idx="136">
                  <c:v>4.2888142529517026</c:v>
                </c:pt>
                <c:pt idx="137">
                  <c:v>4.2900483977775288</c:v>
                </c:pt>
                <c:pt idx="138">
                  <c:v>4.2901854310083021</c:v>
                </c:pt>
                <c:pt idx="139">
                  <c:v>4.2905964180679943</c:v>
                </c:pt>
                <c:pt idx="140">
                  <c:v>4.2910072362867133</c:v>
                </c:pt>
                <c:pt idx="141">
                  <c:v>4.2919651563052241</c:v>
                </c:pt>
                <c:pt idx="142">
                  <c:v>4.2923754127212348</c:v>
                </c:pt>
                <c:pt idx="143">
                  <c:v>4.2929221595910612</c:v>
                </c:pt>
                <c:pt idx="144">
                  <c:v>4.3008165792483384</c:v>
                </c:pt>
                <c:pt idx="145">
                  <c:v>4.3021714094244174</c:v>
                </c:pt>
                <c:pt idx="146">
                  <c:v>4.3048755754854664</c:v>
                </c:pt>
                <c:pt idx="147">
                  <c:v>4.3202842008383113</c:v>
                </c:pt>
                <c:pt idx="148">
                  <c:v>4.3208159036289855</c:v>
                </c:pt>
                <c:pt idx="149">
                  <c:v>4.323337638325202</c:v>
                </c:pt>
                <c:pt idx="150">
                  <c:v>4.3288895362607525</c:v>
                </c:pt>
                <c:pt idx="151">
                  <c:v>4.3385970767465452</c:v>
                </c:pt>
                <c:pt idx="152">
                  <c:v>4.3456219527800819</c:v>
                </c:pt>
                <c:pt idx="153">
                  <c:v>4.3461403561094727</c:v>
                </c:pt>
                <c:pt idx="154">
                  <c:v>4.348728349272367</c:v>
                </c:pt>
                <c:pt idx="155">
                  <c:v>4.3541414311843463</c:v>
                </c:pt>
                <c:pt idx="156">
                  <c:v>4.3713447863270209</c:v>
                </c:pt>
                <c:pt idx="157">
                  <c:v>4.3805255085476142</c:v>
                </c:pt>
                <c:pt idx="158">
                  <c:v>4.3843988188189371</c:v>
                </c:pt>
                <c:pt idx="159">
                  <c:v>4.3855205239281378</c:v>
                </c:pt>
                <c:pt idx="160">
                  <c:v>4.3855205239281378</c:v>
                </c:pt>
                <c:pt idx="161">
                  <c:v>4.3857696209527157</c:v>
                </c:pt>
                <c:pt idx="162">
                  <c:v>4.3903667589488826</c:v>
                </c:pt>
                <c:pt idx="163">
                  <c:v>4.403298769949421</c:v>
                </c:pt>
                <c:pt idx="164">
                  <c:v>4.4076943814224592</c:v>
                </c:pt>
                <c:pt idx="165">
                  <c:v>4.4118281259106711</c:v>
                </c:pt>
                <c:pt idx="166">
                  <c:v>4.4129194981162518</c:v>
                </c:pt>
                <c:pt idx="167">
                  <c:v>4.4283136686251954</c:v>
                </c:pt>
                <c:pt idx="168">
                  <c:v>4.4475802654133201</c:v>
                </c:pt>
                <c:pt idx="169">
                  <c:v>4.4522520795633787</c:v>
                </c:pt>
                <c:pt idx="170">
                  <c:v>4.4529509730105801</c:v>
                </c:pt>
                <c:pt idx="171">
                  <c:v>4.4565541616593078</c:v>
                </c:pt>
                <c:pt idx="172">
                  <c:v>4.4572500559114694</c:v>
                </c:pt>
                <c:pt idx="173">
                  <c:v>4.4644127482718288</c:v>
                </c:pt>
                <c:pt idx="174">
                  <c:v>4.4659081186545837</c:v>
                </c:pt>
                <c:pt idx="175">
                  <c:v>4.4827765377740247</c:v>
                </c:pt>
                <c:pt idx="176">
                  <c:v>4.5220059447273222</c:v>
                </c:pt>
                <c:pt idx="177">
                  <c:v>4.5572396522305416</c:v>
                </c:pt>
                <c:pt idx="178">
                  <c:v>3.9324136950758799</c:v>
                </c:pt>
                <c:pt idx="179">
                  <c:v>3.9396381724611196</c:v>
                </c:pt>
                <c:pt idx="180">
                  <c:v>3.9413876140580499</c:v>
                </c:pt>
                <c:pt idx="181">
                  <c:v>3.9485477801105184</c:v>
                </c:pt>
                <c:pt idx="182">
                  <c:v>3.9497040723958348</c:v>
                </c:pt>
                <c:pt idx="183">
                  <c:v>3.9581429410416993</c:v>
                </c:pt>
                <c:pt idx="184">
                  <c:v>3.9602415776986204</c:v>
                </c:pt>
                <c:pt idx="185">
                  <c:v>3.9736823858148735</c:v>
                </c:pt>
                <c:pt idx="186">
                  <c:v>3.9849016508407185</c:v>
                </c:pt>
                <c:pt idx="187">
                  <c:v>3.9865737366924425</c:v>
                </c:pt>
                <c:pt idx="188">
                  <c:v>3.9871304779149512</c:v>
                </c:pt>
                <c:pt idx="189">
                  <c:v>3.9871304779149512</c:v>
                </c:pt>
                <c:pt idx="190">
                  <c:v>3.989724513091998</c:v>
                </c:pt>
                <c:pt idx="191">
                  <c:v>3.9921272496698075</c:v>
                </c:pt>
                <c:pt idx="192">
                  <c:v>3.9932342608529692</c:v>
                </c:pt>
                <c:pt idx="193">
                  <c:v>3.9941558349666684</c:v>
                </c:pt>
                <c:pt idx="194">
                  <c:v>3.9954446135672184</c:v>
                </c:pt>
                <c:pt idx="195">
                  <c:v>3.9961803134348695</c:v>
                </c:pt>
                <c:pt idx="196">
                  <c:v>3.9987510089379703</c:v>
                </c:pt>
                <c:pt idx="197">
                  <c:v>4.0020465080757344</c:v>
                </c:pt>
                <c:pt idx="198">
                  <c:v>4.0047844855094574</c:v>
                </c:pt>
                <c:pt idx="199">
                  <c:v>4.0051489834176301</c:v>
                </c:pt>
                <c:pt idx="200">
                  <c:v>4.0190820777215537</c:v>
                </c:pt>
                <c:pt idx="201">
                  <c:v>4.0224904584541168</c:v>
                </c:pt>
                <c:pt idx="202">
                  <c:v>4.0226695255152096</c:v>
                </c:pt>
                <c:pt idx="203">
                  <c:v>4.0239220979255546</c:v>
                </c:pt>
                <c:pt idx="204">
                  <c:v>4.0271358125286509</c:v>
                </c:pt>
                <c:pt idx="205">
                  <c:v>4.0282047597175552</c:v>
                </c:pt>
                <c:pt idx="206">
                  <c:v>4.0306945351456447</c:v>
                </c:pt>
                <c:pt idx="207">
                  <c:v>4.0330009319810491</c:v>
                </c:pt>
                <c:pt idx="208">
                  <c:v>4.0374214148224796</c:v>
                </c:pt>
                <c:pt idx="209">
                  <c:v>4.0379505620259364</c:v>
                </c:pt>
                <c:pt idx="210">
                  <c:v>4.0393602538893409</c:v>
                </c:pt>
                <c:pt idx="211">
                  <c:v>4.0437527761060403</c:v>
                </c:pt>
                <c:pt idx="212">
                  <c:v>4.0446289699761682</c:v>
                </c:pt>
                <c:pt idx="213">
                  <c:v>4.0476022996699692</c:v>
                </c:pt>
                <c:pt idx="214">
                  <c:v>4.048649602959971</c:v>
                </c:pt>
                <c:pt idx="215">
                  <c:v>4.0493471962913645</c:v>
                </c:pt>
                <c:pt idx="216">
                  <c:v>4.0510890535511432</c:v>
                </c:pt>
                <c:pt idx="217">
                  <c:v>4.0523065508752021</c:v>
                </c:pt>
                <c:pt idx="218">
                  <c:v>4.0576805778505092</c:v>
                </c:pt>
                <c:pt idx="219">
                  <c:v>4.0587173845789497</c:v>
                </c:pt>
                <c:pt idx="220">
                  <c:v>4.0594079923412041</c:v>
                </c:pt>
                <c:pt idx="221">
                  <c:v>4.0594079923412041</c:v>
                </c:pt>
                <c:pt idx="222">
                  <c:v>4.0613047081439007</c:v>
                </c:pt>
                <c:pt idx="223">
                  <c:v>4.0661165407655462</c:v>
                </c:pt>
                <c:pt idx="224">
                  <c:v>4.0680005868824987</c:v>
                </c:pt>
                <c:pt idx="225">
                  <c:v>4.0741418549045809</c:v>
                </c:pt>
                <c:pt idx="226">
                  <c:v>4.0755014744206211</c:v>
                </c:pt>
                <c:pt idx="227">
                  <c:v>4.0773679380149837</c:v>
                </c:pt>
                <c:pt idx="228">
                  <c:v>4.0777069210690771</c:v>
                </c:pt>
                <c:pt idx="229">
                  <c:v>4.0782151802922169</c:v>
                </c:pt>
                <c:pt idx="230">
                  <c:v>4.0783845426433709</c:v>
                </c:pt>
                <c:pt idx="231">
                  <c:v>4.0792309244120526</c:v>
                </c:pt>
                <c:pt idx="232">
                  <c:v>4.0804146566886024</c:v>
                </c:pt>
                <c:pt idx="233">
                  <c:v>4.0817657800152407</c:v>
                </c:pt>
                <c:pt idx="234">
                  <c:v>4.0822719809878318</c:v>
                </c:pt>
                <c:pt idx="235">
                  <c:v>4.0837890482825836</c:v>
                </c:pt>
                <c:pt idx="236">
                  <c:v>4.0851356231367912</c:v>
                </c:pt>
                <c:pt idx="237">
                  <c:v>4.085640121591954</c:v>
                </c:pt>
                <c:pt idx="238">
                  <c:v>4.0861443656567609</c:v>
                </c:pt>
                <c:pt idx="239">
                  <c:v>4.0906711568557919</c:v>
                </c:pt>
                <c:pt idx="240">
                  <c:v>4.0920085024245525</c:v>
                </c:pt>
                <c:pt idx="241">
                  <c:v>4.0921755449372608</c:v>
                </c:pt>
                <c:pt idx="242">
                  <c:v>4.0945112150014218</c:v>
                </c:pt>
                <c:pt idx="243">
                  <c:v>4.0956770074558797</c:v>
                </c:pt>
                <c:pt idx="244">
                  <c:v>4.0996637236997007</c:v>
                </c:pt>
                <c:pt idx="245">
                  <c:v>4.1006579242786927</c:v>
                </c:pt>
                <c:pt idx="246">
                  <c:v>4.1018165770608022</c:v>
                </c:pt>
                <c:pt idx="247">
                  <c:v>4.103304303593573</c:v>
                </c:pt>
                <c:pt idx="248">
                  <c:v>4.1047898200836395</c:v>
                </c:pt>
                <c:pt idx="249">
                  <c:v>4.1061084291423429</c:v>
                </c:pt>
                <c:pt idx="250">
                  <c:v>4.107754249132018</c:v>
                </c:pt>
                <c:pt idx="251">
                  <c:v>4.1095615280269611</c:v>
                </c:pt>
                <c:pt idx="252">
                  <c:v>4.1139837774744494</c:v>
                </c:pt>
                <c:pt idx="253">
                  <c:v>4.1190371748124726</c:v>
                </c:pt>
                <c:pt idx="254">
                  <c:v>4.1200123089706784</c:v>
                </c:pt>
                <c:pt idx="255">
                  <c:v>4.1200123089706784</c:v>
                </c:pt>
                <c:pt idx="256">
                  <c:v>4.1201747389231187</c:v>
                </c:pt>
                <c:pt idx="257">
                  <c:v>4.120499519698952</c:v>
                </c:pt>
                <c:pt idx="258">
                  <c:v>4.1226080274949597</c:v>
                </c:pt>
                <c:pt idx="259">
                  <c:v>4.1227700364058046</c:v>
                </c:pt>
                <c:pt idx="260">
                  <c:v>4.1230939755080867</c:v>
                </c:pt>
                <c:pt idx="261">
                  <c:v>4.1258432292814717</c:v>
                </c:pt>
                <c:pt idx="262">
                  <c:v>4.1309978798701366</c:v>
                </c:pt>
                <c:pt idx="263">
                  <c:v>4.1314797688843603</c:v>
                </c:pt>
                <c:pt idx="264">
                  <c:v>4.1343662365715863</c:v>
                </c:pt>
                <c:pt idx="265">
                  <c:v>4.1350065439409907</c:v>
                </c:pt>
                <c:pt idx="266">
                  <c:v>4.1354865055532759</c:v>
                </c:pt>
                <c:pt idx="267">
                  <c:v>4.1380424174878199</c:v>
                </c:pt>
                <c:pt idx="268">
                  <c:v>4.1385209245549293</c:v>
                </c:pt>
                <c:pt idx="269">
                  <c:v>4.1394772523294403</c:v>
                </c:pt>
                <c:pt idx="270">
                  <c:v>4.1405918133874202</c:v>
                </c:pt>
                <c:pt idx="271">
                  <c:v>4.1432934439539642</c:v>
                </c:pt>
                <c:pt idx="272">
                  <c:v>4.1451960923795346</c:v>
                </c:pt>
                <c:pt idx="273">
                  <c:v>4.1552828603271807</c:v>
                </c:pt>
                <c:pt idx="274">
                  <c:v>4.1571628546142518</c:v>
                </c:pt>
                <c:pt idx="275">
                  <c:v>4.160132302760104</c:v>
                </c:pt>
                <c:pt idx="276">
                  <c:v>4.1629373536877123</c:v>
                </c:pt>
                <c:pt idx="277">
                  <c:v>4.1640260854229085</c:v>
                </c:pt>
                <c:pt idx="278">
                  <c:v>4.1644923221241825</c:v>
                </c:pt>
                <c:pt idx="279">
                  <c:v>4.1655793631505516</c:v>
                </c:pt>
                <c:pt idx="280">
                  <c:v>4.1722311008791717</c:v>
                </c:pt>
                <c:pt idx="281">
                  <c:v>4.1722311008791717</c:v>
                </c:pt>
                <c:pt idx="282">
                  <c:v>4.1757709275842956</c:v>
                </c:pt>
                <c:pt idx="283">
                  <c:v>4.1792982681022641</c:v>
                </c:pt>
                <c:pt idx="284">
                  <c:v>4.1797574400702313</c:v>
                </c:pt>
                <c:pt idx="285">
                  <c:v>4.1799104505517475</c:v>
                </c:pt>
                <c:pt idx="286">
                  <c:v>4.1811336922944919</c:v>
                </c:pt>
                <c:pt idx="287">
                  <c:v>4.183118274275528</c:v>
                </c:pt>
                <c:pt idx="288">
                  <c:v>4.1878349053094395</c:v>
                </c:pt>
                <c:pt idx="289">
                  <c:v>4.1910174494823611</c:v>
                </c:pt>
                <c:pt idx="290">
                  <c:v>4.1920760507154355</c:v>
                </c:pt>
                <c:pt idx="291">
                  <c:v>4.1922271880239679</c:v>
                </c:pt>
                <c:pt idx="292">
                  <c:v>4.1925293941308315</c:v>
                </c:pt>
                <c:pt idx="293">
                  <c:v>4.1943407153807764</c:v>
                </c:pt>
                <c:pt idx="294">
                  <c:v>4.1966002629264478</c:v>
                </c:pt>
                <c:pt idx="295">
                  <c:v>4.1970515604143639</c:v>
                </c:pt>
                <c:pt idx="296">
                  <c:v>4.1996050728795939</c:v>
                </c:pt>
                <c:pt idx="297">
                  <c:v>4.2014036345155086</c:v>
                </c:pt>
                <c:pt idx="298">
                  <c:v>4.202451303547952</c:v>
                </c:pt>
                <c:pt idx="299">
                  <c:v>4.203198967134183</c:v>
                </c:pt>
                <c:pt idx="300">
                  <c:v>4.2052894561738281</c:v>
                </c:pt>
                <c:pt idx="301">
                  <c:v>4.2054386097276879</c:v>
                </c:pt>
                <c:pt idx="302">
                  <c:v>4.2061840439776361</c:v>
                </c:pt>
                <c:pt idx="303">
                  <c:v>4.2069289229692464</c:v>
                </c:pt>
                <c:pt idx="304">
                  <c:v>4.2069289229692464</c:v>
                </c:pt>
                <c:pt idx="305">
                  <c:v>4.2088630156646927</c:v>
                </c:pt>
                <c:pt idx="306">
                  <c:v>4.2107933748653474</c:v>
                </c:pt>
                <c:pt idx="307">
                  <c:v>4.2133120812861442</c:v>
                </c:pt>
                <c:pt idx="308">
                  <c:v>4.2149384585205159</c:v>
                </c:pt>
                <c:pt idx="309">
                  <c:v>4.2150861799182291</c:v>
                </c:pt>
                <c:pt idx="310">
                  <c:v>4.2155292132268123</c:v>
                </c:pt>
                <c:pt idx="311">
                  <c:v>4.2162671661789055</c:v>
                </c:pt>
                <c:pt idx="312">
                  <c:v>4.2184777632032109</c:v>
                </c:pt>
                <c:pt idx="313">
                  <c:v>4.218772140597153</c:v>
                </c:pt>
                <c:pt idx="314">
                  <c:v>4.2224445648494164</c:v>
                </c:pt>
                <c:pt idx="315">
                  <c:v>4.2228843508273322</c:v>
                </c:pt>
                <c:pt idx="316">
                  <c:v>4.2230309031834237</c:v>
                </c:pt>
                <c:pt idx="317">
                  <c:v>4.2246415631699588</c:v>
                </c:pt>
                <c:pt idx="318">
                  <c:v>4.2252266151100049</c:v>
                </c:pt>
                <c:pt idx="319">
                  <c:v>4.227271605597732</c:v>
                </c:pt>
                <c:pt idx="320">
                  <c:v>4.2293124226325851</c:v>
                </c:pt>
                <c:pt idx="321">
                  <c:v>4.2294580360292748</c:v>
                </c:pt>
                <c:pt idx="322">
                  <c:v>4.2304767365466809</c:v>
                </c:pt>
                <c:pt idx="323">
                  <c:v>4.2306221805146489</c:v>
                </c:pt>
                <c:pt idx="324">
                  <c:v>4.2312037449392976</c:v>
                </c:pt>
                <c:pt idx="325">
                  <c:v>4.2322206695566074</c:v>
                </c:pt>
                <c:pt idx="326">
                  <c:v>4.2332365610887193</c:v>
                </c:pt>
                <c:pt idx="327">
                  <c:v>4.2343963176698569</c:v>
                </c:pt>
                <c:pt idx="328">
                  <c:v>4.2351204831008813</c:v>
                </c:pt>
                <c:pt idx="329">
                  <c:v>4.2401750104336404</c:v>
                </c:pt>
                <c:pt idx="330">
                  <c:v>4.2420459183694517</c:v>
                </c:pt>
                <c:pt idx="331">
                  <c:v>4.2431955089544555</c:v>
                </c:pt>
                <c:pt idx="332">
                  <c:v>4.2476377316352298</c:v>
                </c:pt>
                <c:pt idx="333">
                  <c:v>4.2476377316352298</c:v>
                </c:pt>
                <c:pt idx="334">
                  <c:v>4.2507783480639274</c:v>
                </c:pt>
                <c:pt idx="335">
                  <c:v>4.2513483110317658</c:v>
                </c:pt>
                <c:pt idx="336">
                  <c:v>4.2519179493268613</c:v>
                </c:pt>
                <c:pt idx="337">
                  <c:v>4.2520603082138555</c:v>
                </c:pt>
                <c:pt idx="338">
                  <c:v>4.2531984503199265</c:v>
                </c:pt>
                <c:pt idx="339">
                  <c:v>4.2544773137269063</c:v>
                </c:pt>
                <c:pt idx="340">
                  <c:v>4.2549032383446894</c:v>
                </c:pt>
                <c:pt idx="341">
                  <c:v>4.2550451729130918</c:v>
                </c:pt>
                <c:pt idx="342">
                  <c:v>4.2564634116985358</c:v>
                </c:pt>
                <c:pt idx="343">
                  <c:v>4.2583041201828626</c:v>
                </c:pt>
                <c:pt idx="344">
                  <c:v>4.2595764749173171</c:v>
                </c:pt>
                <c:pt idx="345">
                  <c:v>4.2601414466837575</c:v>
                </c:pt>
                <c:pt idx="346">
                  <c:v>4.2605649661366893</c:v>
                </c:pt>
                <c:pt idx="347">
                  <c:v>4.2632430986839145</c:v>
                </c:pt>
                <c:pt idx="348">
                  <c:v>4.2640873368091947</c:v>
                </c:pt>
                <c:pt idx="349">
                  <c:v>4.2649308627976348</c:v>
                </c:pt>
                <c:pt idx="350">
                  <c:v>4.2653523591157816</c:v>
                </c:pt>
                <c:pt idx="351">
                  <c:v>4.2674571799307452</c:v>
                </c:pt>
                <c:pt idx="352">
                  <c:v>4.2691378525952635</c:v>
                </c:pt>
                <c:pt idx="353">
                  <c:v>4.2692777812318878</c:v>
                </c:pt>
                <c:pt idx="354">
                  <c:v>4.2692777812318878</c:v>
                </c:pt>
                <c:pt idx="355">
                  <c:v>4.2706759917505064</c:v>
                </c:pt>
                <c:pt idx="356">
                  <c:v>4.2706759917505064</c:v>
                </c:pt>
                <c:pt idx="357">
                  <c:v>4.2743022160867099</c:v>
                </c:pt>
                <c:pt idx="358">
                  <c:v>4.2744414239939443</c:v>
                </c:pt>
                <c:pt idx="359">
                  <c:v>4.2751371729957803</c:v>
                </c:pt>
                <c:pt idx="360">
                  <c:v>4.2758324382674777</c:v>
                </c:pt>
                <c:pt idx="361">
                  <c:v>4.2758324382674777</c:v>
                </c:pt>
                <c:pt idx="362">
                  <c:v>4.2774991053199471</c:v>
                </c:pt>
                <c:pt idx="363">
                  <c:v>4.2776378689363499</c:v>
                </c:pt>
                <c:pt idx="364">
                  <c:v>4.2787472852198798</c:v>
                </c:pt>
                <c:pt idx="365">
                  <c:v>4.2801323269925415</c:v>
                </c:pt>
                <c:pt idx="366">
                  <c:v>4.2817918488780364</c:v>
                </c:pt>
                <c:pt idx="367">
                  <c:v>4.284000269375321</c:v>
                </c:pt>
                <c:pt idx="368">
                  <c:v>4.2853780596180764</c:v>
                </c:pt>
                <c:pt idx="369">
                  <c:v>4.289362949810462</c:v>
                </c:pt>
                <c:pt idx="370">
                  <c:v>4.2916915584923006</c:v>
                </c:pt>
                <c:pt idx="371">
                  <c:v>4.2916915584923006</c:v>
                </c:pt>
                <c:pt idx="372">
                  <c:v>4.2961963780686885</c:v>
                </c:pt>
                <c:pt idx="373">
                  <c:v>4.2976934862081313</c:v>
                </c:pt>
                <c:pt idx="374">
                  <c:v>4.2981013997361206</c:v>
                </c:pt>
                <c:pt idx="375">
                  <c:v>4.3010876921685295</c:v>
                </c:pt>
                <c:pt idx="376">
                  <c:v>4.301629697601852</c:v>
                </c:pt>
                <c:pt idx="377">
                  <c:v>4.301629697601852</c:v>
                </c:pt>
                <c:pt idx="378">
                  <c:v>4.3056854014171595</c:v>
                </c:pt>
                <c:pt idx="379">
                  <c:v>4.3062249212575994</c:v>
                </c:pt>
                <c:pt idx="380">
                  <c:v>4.3068989119820422</c:v>
                </c:pt>
                <c:pt idx="381">
                  <c:v>4.3077071016812054</c:v>
                </c:pt>
                <c:pt idx="382">
                  <c:v>4.3093215242032503</c:v>
                </c:pt>
                <c:pt idx="383">
                  <c:v>4.3118723747506751</c:v>
                </c:pt>
                <c:pt idx="384">
                  <c:v>4.3118723747506751</c:v>
                </c:pt>
                <c:pt idx="385">
                  <c:v>4.3134800921387715</c:v>
                </c:pt>
                <c:pt idx="386">
                  <c:v>4.3137477939205873</c:v>
                </c:pt>
                <c:pt idx="387">
                  <c:v>4.3145504695489674</c:v>
                </c:pt>
                <c:pt idx="388">
                  <c:v>4.3145504695489674</c:v>
                </c:pt>
                <c:pt idx="389">
                  <c:v>4.3150852289200001</c:v>
                </c:pt>
                <c:pt idx="390">
                  <c:v>4.3160203702612758</c:v>
                </c:pt>
                <c:pt idx="391">
                  <c:v>4.3176214379815452</c:v>
                </c:pt>
                <c:pt idx="392">
                  <c:v>4.3201512309557941</c:v>
                </c:pt>
                <c:pt idx="393">
                  <c:v>4.3208159036289855</c:v>
                </c:pt>
                <c:pt idx="394">
                  <c:v>4.3214801348058476</c:v>
                </c:pt>
                <c:pt idx="395">
                  <c:v>4.3224093178553789</c:v>
                </c:pt>
                <c:pt idx="396">
                  <c:v>4.3229398922145554</c:v>
                </c:pt>
                <c:pt idx="397">
                  <c:v>4.323072491830211</c:v>
                </c:pt>
                <c:pt idx="398">
                  <c:v>4.3232050738655392</c:v>
                </c:pt>
                <c:pt idx="399">
                  <c:v>4.3247946887187485</c:v>
                </c:pt>
                <c:pt idx="400">
                  <c:v>4.3253239993040857</c:v>
                </c:pt>
                <c:pt idx="401">
                  <c:v>4.3254562831854875</c:v>
                </c:pt>
                <c:pt idx="402">
                  <c:v>4.3275704488778226</c:v>
                </c:pt>
                <c:pt idx="403">
                  <c:v>4.3300752290417819</c:v>
                </c:pt>
                <c:pt idx="404">
                  <c:v>4.3311279992403451</c:v>
                </c:pt>
                <c:pt idx="405">
                  <c:v>4.3320482648676402</c:v>
                </c:pt>
                <c:pt idx="406">
                  <c:v>4.3350660458103789</c:v>
                </c:pt>
                <c:pt idx="407">
                  <c:v>4.3365061193720722</c:v>
                </c:pt>
                <c:pt idx="408">
                  <c:v>4.3367677282682671</c:v>
                </c:pt>
                <c:pt idx="409">
                  <c:v>4.3367677282682671</c:v>
                </c:pt>
                <c:pt idx="410">
                  <c:v>4.3379441221036927</c:v>
                </c:pt>
                <c:pt idx="411">
                  <c:v>4.3399017083732101</c:v>
                </c:pt>
                <c:pt idx="412">
                  <c:v>4.3405533864673069</c:v>
                </c:pt>
                <c:pt idx="413">
                  <c:v>4.3405533864673069</c:v>
                </c:pt>
                <c:pt idx="414">
                  <c:v>4.3413348400105907</c:v>
                </c:pt>
                <c:pt idx="415">
                  <c:v>4.3427659207205789</c:v>
                </c:pt>
                <c:pt idx="416">
                  <c:v>4.3427659207205789</c:v>
                </c:pt>
                <c:pt idx="417">
                  <c:v>4.3431558602848881</c:v>
                </c:pt>
                <c:pt idx="418">
                  <c:v>4.3436755432899581</c:v>
                </c:pt>
                <c:pt idx="419">
                  <c:v>4.345232973844869</c:v>
                </c:pt>
                <c:pt idx="420">
                  <c:v>4.34536265030229</c:v>
                </c:pt>
                <c:pt idx="421">
                  <c:v>4.3454923099459082</c:v>
                </c:pt>
                <c:pt idx="422">
                  <c:v>4.3460107804695118</c:v>
                </c:pt>
                <c:pt idx="423">
                  <c:v>4.34756458111878</c:v>
                </c:pt>
                <c:pt idx="424">
                  <c:v>4.3482112861791506</c:v>
                </c:pt>
                <c:pt idx="425">
                  <c:v>4.3518251259407599</c:v>
                </c:pt>
                <c:pt idx="426">
                  <c:v>4.3542699576288388</c:v>
                </c:pt>
                <c:pt idx="427">
                  <c:v>4.3561958746393596</c:v>
                </c:pt>
                <c:pt idx="428">
                  <c:v>4.3572215157549108</c:v>
                </c:pt>
                <c:pt idx="429">
                  <c:v>4.3577339421048373</c:v>
                </c:pt>
                <c:pt idx="430">
                  <c:v>4.3610583282376849</c:v>
                </c:pt>
                <c:pt idx="431">
                  <c:v>4.3622065072245748</c:v>
                </c:pt>
                <c:pt idx="432">
                  <c:v>4.3632260052101639</c:v>
                </c:pt>
                <c:pt idx="433">
                  <c:v>4.3639899471877301</c:v>
                </c:pt>
                <c:pt idx="434">
                  <c:v>4.3660242771963755</c:v>
                </c:pt>
                <c:pt idx="435">
                  <c:v>4.3708519295803878</c:v>
                </c:pt>
                <c:pt idx="436">
                  <c:v>4.3734903036515949</c:v>
                </c:pt>
                <c:pt idx="437">
                  <c:v>4.3736163673139119</c:v>
                </c:pt>
                <c:pt idx="438">
                  <c:v>4.3739944629766176</c:v>
                </c:pt>
                <c:pt idx="439">
                  <c:v>4.3746243049071198</c:v>
                </c:pt>
                <c:pt idx="440">
                  <c:v>4.3750020197369173</c:v>
                </c:pt>
                <c:pt idx="441">
                  <c:v>4.3753795919520879</c:v>
                </c:pt>
                <c:pt idx="442">
                  <c:v>4.3756312275850213</c:v>
                </c:pt>
                <c:pt idx="443">
                  <c:v>4.3772653175721716</c:v>
                </c:pt>
                <c:pt idx="444">
                  <c:v>4.3791474939230381</c:v>
                </c:pt>
                <c:pt idx="445">
                  <c:v>4.3804003129292974</c:v>
                </c:pt>
                <c:pt idx="446">
                  <c:v>4.3829012520845421</c:v>
                </c:pt>
                <c:pt idx="447">
                  <c:v>4.3858941462003704</c:v>
                </c:pt>
                <c:pt idx="448">
                  <c:v>4.3862676289311358</c:v>
                </c:pt>
                <c:pt idx="449">
                  <c:v>4.3865165399467339</c:v>
                </c:pt>
                <c:pt idx="450">
                  <c:v>4.3875115649044512</c:v>
                </c:pt>
                <c:pt idx="451">
                  <c:v>4.3881329531056421</c:v>
                </c:pt>
                <c:pt idx="452">
                  <c:v>4.3904907130860114</c:v>
                </c:pt>
                <c:pt idx="453">
                  <c:v>4.3906146518604148</c:v>
                </c:pt>
                <c:pt idx="454">
                  <c:v>4.3913579621027656</c:v>
                </c:pt>
                <c:pt idx="455">
                  <c:v>4.3914817934446368</c:v>
                </c:pt>
                <c:pt idx="456">
                  <c:v>4.39197696552705</c:v>
                </c:pt>
                <c:pt idx="457">
                  <c:v>4.3922244596503273</c:v>
                </c:pt>
                <c:pt idx="458">
                  <c:v>4.3933374258197482</c:v>
                </c:pt>
                <c:pt idx="459">
                  <c:v>4.3934610122995448</c:v>
                </c:pt>
                <c:pt idx="460">
                  <c:v>4.3960528064069733</c:v>
                </c:pt>
                <c:pt idx="461">
                  <c:v>4.3978999838301718</c:v>
                </c:pt>
                <c:pt idx="462">
                  <c:v>4.3981460165537651</c:v>
                </c:pt>
                <c:pt idx="463">
                  <c:v>4.3988837517403043</c:v>
                </c:pt>
                <c:pt idx="464">
                  <c:v>4.3990066547085656</c:v>
                </c:pt>
                <c:pt idx="465">
                  <c:v>4.4020743299776592</c:v>
                </c:pt>
                <c:pt idx="466">
                  <c:v>4.4061093051898386</c:v>
                </c:pt>
                <c:pt idx="467">
                  <c:v>4.4091553020621346</c:v>
                </c:pt>
                <c:pt idx="468">
                  <c:v>4.4172731148609508</c:v>
                </c:pt>
                <c:pt idx="469">
                  <c:v>4.4182380166364537</c:v>
                </c:pt>
                <c:pt idx="470">
                  <c:v>4.4208867058805961</c:v>
                </c:pt>
                <c:pt idx="471">
                  <c:v>4.4220883402477282</c:v>
                </c:pt>
                <c:pt idx="472">
                  <c:v>4.4247268642059092</c:v>
                </c:pt>
                <c:pt idx="473">
                  <c:v>4.4258042570197693</c:v>
                </c:pt>
                <c:pt idx="474">
                  <c:v>4.4259238957110645</c:v>
                </c:pt>
                <c:pt idx="475">
                  <c:v>4.4286716424969255</c:v>
                </c:pt>
                <c:pt idx="476">
                  <c:v>4.4302213835235502</c:v>
                </c:pt>
                <c:pt idx="477">
                  <c:v>4.4321254659743463</c:v>
                </c:pt>
                <c:pt idx="478">
                  <c:v>4.4326009206368147</c:v>
                </c:pt>
                <c:pt idx="479">
                  <c:v>4.433432422733782</c:v>
                </c:pt>
                <c:pt idx="480">
                  <c:v>4.4365148199579512</c:v>
                </c:pt>
                <c:pt idx="481">
                  <c:v>4.4365148199579512</c:v>
                </c:pt>
                <c:pt idx="482">
                  <c:v>4.4391156016580089</c:v>
                </c:pt>
                <c:pt idx="483">
                  <c:v>4.4425336025105349</c:v>
                </c:pt>
                <c:pt idx="484">
                  <c:v>4.4427688966292678</c:v>
                </c:pt>
                <c:pt idx="485">
                  <c:v>4.4435919903320364</c:v>
                </c:pt>
                <c:pt idx="486">
                  <c:v>4.4440620255933343</c:v>
                </c:pt>
                <c:pt idx="487">
                  <c:v>4.4442969604000062</c:v>
                </c:pt>
                <c:pt idx="488">
                  <c:v>4.4448840560547493</c:v>
                </c:pt>
                <c:pt idx="489">
                  <c:v>4.4453534845342064</c:v>
                </c:pt>
                <c:pt idx="490">
                  <c:v>4.445939960417534</c:v>
                </c:pt>
                <c:pt idx="491">
                  <c:v>4.4460572143310184</c:v>
                </c:pt>
                <c:pt idx="492">
                  <c:v>4.4514360860460496</c:v>
                </c:pt>
                <c:pt idx="493">
                  <c:v>4.4537657318288586</c:v>
                </c:pt>
                <c:pt idx="494">
                  <c:v>4.458408804592688</c:v>
                </c:pt>
                <c:pt idx="495">
                  <c:v>4.4585246056466064</c:v>
                </c:pt>
                <c:pt idx="496">
                  <c:v>4.4618770161616155</c:v>
                </c:pt>
                <c:pt idx="497">
                  <c:v>4.463260939805398</c:v>
                </c:pt>
                <c:pt idx="498">
                  <c:v>4.4638370098714475</c:v>
                </c:pt>
                <c:pt idx="499">
                  <c:v>4.4641824926871143</c:v>
                </c:pt>
                <c:pt idx="500">
                  <c:v>4.4669420667046484</c:v>
                </c:pt>
                <c:pt idx="501">
                  <c:v>4.468892167695464</c:v>
                </c:pt>
                <c:pt idx="502">
                  <c:v>4.4692359087472582</c:v>
                </c:pt>
                <c:pt idx="503">
                  <c:v>4.4731234050677591</c:v>
                </c:pt>
                <c:pt idx="504">
                  <c:v>4.4735797656004941</c:v>
                </c:pt>
                <c:pt idx="505">
                  <c:v>4.4743778957380682</c:v>
                </c:pt>
                <c:pt idx="506">
                  <c:v>4.4796069630127455</c:v>
                </c:pt>
                <c:pt idx="507">
                  <c:v>4.4798336946767936</c:v>
                </c:pt>
                <c:pt idx="508">
                  <c:v>4.480853351480711</c:v>
                </c:pt>
                <c:pt idx="509">
                  <c:v>4.4833414776229574</c:v>
                </c:pt>
                <c:pt idx="510">
                  <c:v>4.4836802884003815</c:v>
                </c:pt>
                <c:pt idx="511">
                  <c:v>4.4882992342566759</c:v>
                </c:pt>
                <c:pt idx="512">
                  <c:v>4.490993140925692</c:v>
                </c:pt>
                <c:pt idx="513">
                  <c:v>4.4931206821794687</c:v>
                </c:pt>
                <c:pt idx="514">
                  <c:v>4.4956900853692705</c:v>
                </c:pt>
                <c:pt idx="515">
                  <c:v>4.4979189952411156</c:v>
                </c:pt>
                <c:pt idx="516">
                  <c:v>4.4982529036420136</c:v>
                </c:pt>
                <c:pt idx="517">
                  <c:v>4.5039123539138641</c:v>
                </c:pt>
                <c:pt idx="518">
                  <c:v>4.5116284415797274</c:v>
                </c:pt>
                <c:pt idx="519">
                  <c:v>4.5117382411955385</c:v>
                </c:pt>
                <c:pt idx="520">
                  <c:v>4.5145888077568532</c:v>
                </c:pt>
                <c:pt idx="521">
                  <c:v>4.5204833778208977</c:v>
                </c:pt>
                <c:pt idx="522">
                  <c:v>4.5217885770490405</c:v>
                </c:pt>
                <c:pt idx="523">
                  <c:v>4.5228749432612609</c:v>
                </c:pt>
                <c:pt idx="524">
                  <c:v>4.52406858455105</c:v>
                </c:pt>
                <c:pt idx="525">
                  <c:v>4.5282891416521336</c:v>
                </c:pt>
                <c:pt idx="526">
                  <c:v>4.5290447955986002</c:v>
                </c:pt>
                <c:pt idx="527">
                  <c:v>4.5317389079022083</c:v>
                </c:pt>
                <c:pt idx="528">
                  <c:v>4.5344257814623337</c:v>
                </c:pt>
                <c:pt idx="529">
                  <c:v>4.5380683824473556</c:v>
                </c:pt>
                <c:pt idx="530">
                  <c:v>4.5407383258287028</c:v>
                </c:pt>
                <c:pt idx="531">
                  <c:v>4.5419108463489009</c:v>
                </c:pt>
                <c:pt idx="532">
                  <c:v>4.5420173709828227</c:v>
                </c:pt>
                <c:pt idx="533">
                  <c:v>4.5432947822700038</c:v>
                </c:pt>
                <c:pt idx="534">
                  <c:v>4.5436138802889854</c:v>
                </c:pt>
                <c:pt idx="535">
                  <c:v>4.5456324732718949</c:v>
                </c:pt>
                <c:pt idx="536">
                  <c:v>4.5482823237810432</c:v>
                </c:pt>
                <c:pt idx="537">
                  <c:v>4.5539821492186583</c:v>
                </c:pt>
                <c:pt idx="538">
                  <c:v>4.5569248733600967</c:v>
                </c:pt>
                <c:pt idx="539">
                  <c:v>4.5582882000879605</c:v>
                </c:pt>
                <c:pt idx="540">
                  <c:v>4.5592309540466465</c:v>
                </c:pt>
                <c:pt idx="541">
                  <c:v>4.5657014420777244</c:v>
                </c:pt>
                <c:pt idx="542">
                  <c:v>4.5771821494479221</c:v>
                </c:pt>
                <c:pt idx="543">
                  <c:v>4.5829245770407718</c:v>
                </c:pt>
                <c:pt idx="544">
                  <c:v>4.5862931302184018</c:v>
                </c:pt>
                <c:pt idx="545">
                  <c:v>4.5930976047538223</c:v>
                </c:pt>
                <c:pt idx="546">
                  <c:v>4.6048701409790898</c:v>
                </c:pt>
                <c:pt idx="547">
                  <c:v>4.6070683832711712</c:v>
                </c:pt>
                <c:pt idx="548">
                  <c:v>4.6071681886507641</c:v>
                </c:pt>
                <c:pt idx="549">
                  <c:v>4.6072679840702371</c:v>
                </c:pt>
                <c:pt idx="550">
                  <c:v>4.6161101260264257</c:v>
                </c:pt>
                <c:pt idx="551">
                  <c:v>4.6244824970204643</c:v>
                </c:pt>
                <c:pt idx="552">
                  <c:v>4.6277141504229862</c:v>
                </c:pt>
                <c:pt idx="553">
                  <c:v>4.6278119164689162</c:v>
                </c:pt>
                <c:pt idx="554">
                  <c:v>4.6376373761255927</c:v>
                </c:pt>
                <c:pt idx="555">
                  <c:v>4.6553879021487088</c:v>
                </c:pt>
                <c:pt idx="556">
                  <c:v>4.660794089736088</c:v>
                </c:pt>
                <c:pt idx="557">
                  <c:v>4.6615505194241988</c:v>
                </c:pt>
                <c:pt idx="558">
                  <c:v>4.6682388774550745</c:v>
                </c:pt>
                <c:pt idx="559">
                  <c:v>4.6691773159623837</c:v>
                </c:pt>
                <c:pt idx="560">
                  <c:v>4.7217080022360429</c:v>
                </c:pt>
                <c:pt idx="561">
                  <c:v>4.7543657523499441</c:v>
                </c:pt>
              </c:numCache>
            </c:numRef>
          </c:xVal>
          <c:yVal>
            <c:numRef>
              <c:f>'2019 Collection data'!$I$463:$I$1024</c:f>
              <c:numCache>
                <c:formatCode>0.00</c:formatCode>
                <c:ptCount val="562"/>
                <c:pt idx="0">
                  <c:v>1.9898703437962868</c:v>
                </c:pt>
                <c:pt idx="1">
                  <c:v>2.0384807134634522</c:v>
                </c:pt>
                <c:pt idx="2">
                  <c:v>2.0417209707716757</c:v>
                </c:pt>
                <c:pt idx="3">
                  <c:v>2.067053863551688</c:v>
                </c:pt>
                <c:pt idx="4">
                  <c:v>2.1120454217231113</c:v>
                </c:pt>
                <c:pt idx="5">
                  <c:v>2.1410850914481911</c:v>
                </c:pt>
                <c:pt idx="6">
                  <c:v>2.1413322533044901</c:v>
                </c:pt>
                <c:pt idx="7">
                  <c:v>2.1455258481673103</c:v>
                </c:pt>
                <c:pt idx="8">
                  <c:v>2.1509301135542764</c:v>
                </c:pt>
                <c:pt idx="9">
                  <c:v>2.1538671601382204</c:v>
                </c:pt>
                <c:pt idx="10">
                  <c:v>2.1718140597194009</c:v>
                </c:pt>
                <c:pt idx="11">
                  <c:v>2.175417846204541</c:v>
                </c:pt>
                <c:pt idx="12">
                  <c:v>2.1790103059455395</c:v>
                </c:pt>
                <c:pt idx="13">
                  <c:v>2.1816376187730202</c:v>
                </c:pt>
                <c:pt idx="14">
                  <c:v>2.1837827554677198</c:v>
                </c:pt>
                <c:pt idx="15">
                  <c:v>2.1882981995355117</c:v>
                </c:pt>
                <c:pt idx="16">
                  <c:v>2.1899572978050403</c:v>
                </c:pt>
                <c:pt idx="17">
                  <c:v>2.1930321056603748</c:v>
                </c:pt>
                <c:pt idx="18">
                  <c:v>2.2080501825229715</c:v>
                </c:pt>
                <c:pt idx="19">
                  <c:v>2.2120064116585136</c:v>
                </c:pt>
                <c:pt idx="20">
                  <c:v>2.2226433486314634</c:v>
                </c:pt>
                <c:pt idx="21">
                  <c:v>2.2265494736512568</c:v>
                </c:pt>
                <c:pt idx="22">
                  <c:v>2.2350051755154525</c:v>
                </c:pt>
                <c:pt idx="23">
                  <c:v>2.2404566961835495</c:v>
                </c:pt>
                <c:pt idx="24">
                  <c:v>2.2454311847475439</c:v>
                </c:pt>
                <c:pt idx="25">
                  <c:v>2.257327021136629</c:v>
                </c:pt>
                <c:pt idx="26">
                  <c:v>2.2668882090740046</c:v>
                </c:pt>
                <c:pt idx="27">
                  <c:v>2.2768091894808049</c:v>
                </c:pt>
                <c:pt idx="28">
                  <c:v>2.2776869011768439</c:v>
                </c:pt>
                <c:pt idx="29">
                  <c:v>2.278563939393671</c:v>
                </c:pt>
                <c:pt idx="30">
                  <c:v>2.2809723302856892</c:v>
                </c:pt>
                <c:pt idx="31">
                  <c:v>2.2833756571770665</c:v>
                </c:pt>
                <c:pt idx="32">
                  <c:v>2.2840302338867571</c:v>
                </c:pt>
                <c:pt idx="33">
                  <c:v>2.2890362401749811</c:v>
                </c:pt>
                <c:pt idx="34">
                  <c:v>2.2920726745982898</c:v>
                </c:pt>
                <c:pt idx="35">
                  <c:v>2.2927222909840625</c:v>
                </c:pt>
                <c:pt idx="36">
                  <c:v>2.3105501446530954</c:v>
                </c:pt>
                <c:pt idx="37">
                  <c:v>2.3184087652229661</c:v>
                </c:pt>
                <c:pt idx="38">
                  <c:v>2.3192551184641537</c:v>
                </c:pt>
                <c:pt idx="39">
                  <c:v>2.3215793636499202</c:v>
                </c:pt>
                <c:pt idx="40">
                  <c:v>2.32368822033671</c:v>
                </c:pt>
                <c:pt idx="41">
                  <c:v>2.324109525170083</c:v>
                </c:pt>
                <c:pt idx="42">
                  <c:v>2.3245306747695422</c:v>
                </c:pt>
                <c:pt idx="43">
                  <c:v>2.3251621083552538</c:v>
                </c:pt>
                <c:pt idx="44">
                  <c:v>2.3264239300105429</c:v>
                </c:pt>
                <c:pt idx="45">
                  <c:v>2.3291531075400846</c:v>
                </c:pt>
                <c:pt idx="46">
                  <c:v>2.3445655130747567</c:v>
                </c:pt>
                <c:pt idx="47">
                  <c:v>2.3497257927199802</c:v>
                </c:pt>
                <c:pt idx="48">
                  <c:v>2.3691250971508526</c:v>
                </c:pt>
                <c:pt idx="49">
                  <c:v>2.3735710009174871</c:v>
                </c:pt>
                <c:pt idx="50">
                  <c:v>2.3747805248398781</c:v>
                </c:pt>
                <c:pt idx="51">
                  <c:v>2.376190020306082</c:v>
                </c:pt>
                <c:pt idx="52">
                  <c:v>2.3818106849516707</c:v>
                </c:pt>
                <c:pt idx="53">
                  <c:v>2.3826113855098083</c:v>
                </c:pt>
                <c:pt idx="54">
                  <c:v>2.383011525545403</c:v>
                </c:pt>
                <c:pt idx="55">
                  <c:v>2.3883997502772201</c:v>
                </c:pt>
                <c:pt idx="56">
                  <c:v>2.3883997502772201</c:v>
                </c:pt>
                <c:pt idx="57">
                  <c:v>2.3947530756502586</c:v>
                </c:pt>
                <c:pt idx="58">
                  <c:v>2.3949510491503641</c:v>
                </c:pt>
                <c:pt idx="59">
                  <c:v>2.397521589114509</c:v>
                </c:pt>
                <c:pt idx="60">
                  <c:v>2.3977190837154327</c:v>
                </c:pt>
                <c:pt idx="61">
                  <c:v>2.3994950012069256</c:v>
                </c:pt>
                <c:pt idx="62">
                  <c:v>2.4077463261436951</c:v>
                </c:pt>
                <c:pt idx="63">
                  <c:v>2.4081377645036848</c:v>
                </c:pt>
                <c:pt idx="64">
                  <c:v>2.4234933223802249</c:v>
                </c:pt>
                <c:pt idx="65">
                  <c:v>2.4296550623698887</c:v>
                </c:pt>
                <c:pt idx="66">
                  <c:v>2.4332979405688238</c:v>
                </c:pt>
                <c:pt idx="67">
                  <c:v>2.4354016808096595</c:v>
                </c:pt>
                <c:pt idx="68">
                  <c:v>2.4371200474575372</c:v>
                </c:pt>
                <c:pt idx="69">
                  <c:v>2.4428293500374747</c:v>
                </c:pt>
                <c:pt idx="70">
                  <c:v>2.4441574272057305</c:v>
                </c:pt>
                <c:pt idx="71">
                  <c:v>2.4456733425472978</c:v>
                </c:pt>
                <c:pt idx="72">
                  <c:v>2.4464305469472989</c:v>
                </c:pt>
                <c:pt idx="73">
                  <c:v>2.4485102762449249</c:v>
                </c:pt>
                <c:pt idx="74">
                  <c:v>2.4616569870683844</c:v>
                </c:pt>
                <c:pt idx="75">
                  <c:v>2.4633363604828955</c:v>
                </c:pt>
                <c:pt idx="76">
                  <c:v>2.4657577742459806</c:v>
                </c:pt>
                <c:pt idx="77">
                  <c:v>2.4681740691534855</c:v>
                </c:pt>
                <c:pt idx="78">
                  <c:v>2.4735459289724022</c:v>
                </c:pt>
                <c:pt idx="79">
                  <c:v>2.475576944772127</c:v>
                </c:pt>
                <c:pt idx="80">
                  <c:v>2.475945832947025</c:v>
                </c:pt>
                <c:pt idx="81">
                  <c:v>2.4764989420795227</c:v>
                </c:pt>
                <c:pt idx="82">
                  <c:v>2.4864094087914679</c:v>
                </c:pt>
                <c:pt idx="83">
                  <c:v>2.4882352877739939</c:v>
                </c:pt>
                <c:pt idx="84">
                  <c:v>2.4920601658552486</c:v>
                </c:pt>
                <c:pt idx="85">
                  <c:v>2.4927872651164091</c:v>
                </c:pt>
                <c:pt idx="86">
                  <c:v>2.4985874678580804</c:v>
                </c:pt>
                <c:pt idx="87">
                  <c:v>2.5005745090538913</c:v>
                </c:pt>
                <c:pt idx="88">
                  <c:v>2.5025581018842957</c:v>
                </c:pt>
                <c:pt idx="89">
                  <c:v>2.5059762204306923</c:v>
                </c:pt>
                <c:pt idx="90">
                  <c:v>2.5075917684028322</c:v>
                </c:pt>
                <c:pt idx="91">
                  <c:v>2.508129777356046</c:v>
                </c:pt>
                <c:pt idx="92">
                  <c:v>2.5149227282227611</c:v>
                </c:pt>
                <c:pt idx="93">
                  <c:v>2.5154572983470902</c:v>
                </c:pt>
                <c:pt idx="94">
                  <c:v>2.5204346001469289</c:v>
                </c:pt>
                <c:pt idx="95">
                  <c:v>2.523445992822595</c:v>
                </c:pt>
                <c:pt idx="96">
                  <c:v>2.5357629223543481</c:v>
                </c:pt>
                <c:pt idx="97">
                  <c:v>2.5357629223543481</c:v>
                </c:pt>
                <c:pt idx="98">
                  <c:v>2.5382104607628038</c:v>
                </c:pt>
                <c:pt idx="99">
                  <c:v>2.5383850845504781</c:v>
                </c:pt>
                <c:pt idx="100">
                  <c:v>2.5397811152583745</c:v>
                </c:pt>
                <c:pt idx="101">
                  <c:v>2.5427420311998747</c:v>
                </c:pt>
                <c:pt idx="102">
                  <c:v>2.5458687808701073</c:v>
                </c:pt>
                <c:pt idx="103">
                  <c:v>2.5463890752421903</c:v>
                </c:pt>
                <c:pt idx="104">
                  <c:v>2.5470824328612678</c:v>
                </c:pt>
                <c:pt idx="105">
                  <c:v>2.5472557065673533</c:v>
                </c:pt>
                <c:pt idx="106">
                  <c:v>2.5522692516244097</c:v>
                </c:pt>
                <c:pt idx="107">
                  <c:v>2.5550259608292509</c:v>
                </c:pt>
                <c:pt idx="108">
                  <c:v>2.5584625238510044</c:v>
                </c:pt>
                <c:pt idx="109">
                  <c:v>2.5598342611893643</c:v>
                </c:pt>
                <c:pt idx="110">
                  <c:v>2.5608619849211238</c:v>
                </c:pt>
                <c:pt idx="111">
                  <c:v>2.5710887158346432</c:v>
                </c:pt>
                <c:pt idx="112">
                  <c:v>2.5743081976162956</c:v>
                </c:pt>
                <c:pt idx="113">
                  <c:v>2.5746465635157469</c:v>
                </c:pt>
                <c:pt idx="114">
                  <c:v>2.5788677072452342</c:v>
                </c:pt>
                <c:pt idx="115">
                  <c:v>2.5818973070162898</c:v>
                </c:pt>
                <c:pt idx="116">
                  <c:v>2.5829053917501645</c:v>
                </c:pt>
                <c:pt idx="117">
                  <c:v>2.5854217206449559</c:v>
                </c:pt>
                <c:pt idx="118">
                  <c:v>2.5882668791533505</c:v>
                </c:pt>
                <c:pt idx="119">
                  <c:v>2.5926046452704044</c:v>
                </c:pt>
                <c:pt idx="120">
                  <c:v>2.6009005156260456</c:v>
                </c:pt>
                <c:pt idx="121">
                  <c:v>2.6022222850708281</c:v>
                </c:pt>
                <c:pt idx="122">
                  <c:v>2.6063429903775748</c:v>
                </c:pt>
                <c:pt idx="123">
                  <c:v>2.6089724667349423</c:v>
                </c:pt>
                <c:pt idx="124">
                  <c:v>2.6119234150177806</c:v>
                </c:pt>
                <c:pt idx="125">
                  <c:v>2.6155198138658684</c:v>
                </c:pt>
                <c:pt idx="126">
                  <c:v>2.6184539284263271</c:v>
                </c:pt>
                <c:pt idx="127">
                  <c:v>2.6233274434844751</c:v>
                </c:pt>
                <c:pt idx="128">
                  <c:v>2.6238136540554371</c:v>
                </c:pt>
                <c:pt idx="129">
                  <c:v>2.6241376795714264</c:v>
                </c:pt>
                <c:pt idx="130">
                  <c:v>2.6246235456786358</c:v>
                </c:pt>
                <c:pt idx="131">
                  <c:v>2.6304378863217166</c:v>
                </c:pt>
                <c:pt idx="132">
                  <c:v>2.6318868617957141</c:v>
                </c:pt>
                <c:pt idx="133">
                  <c:v>2.6461175834939996</c:v>
                </c:pt>
                <c:pt idx="134">
                  <c:v>2.6467530247890321</c:v>
                </c:pt>
                <c:pt idx="135">
                  <c:v>2.6483400841942477</c:v>
                </c:pt>
                <c:pt idx="136">
                  <c:v>2.6611146911237964</c:v>
                </c:pt>
                <c:pt idx="137">
                  <c:v>2.6625253186597155</c:v>
                </c:pt>
                <c:pt idx="138">
                  <c:v>2.6626819476424894</c:v>
                </c:pt>
                <c:pt idx="139">
                  <c:v>2.6631517058517171</c:v>
                </c:pt>
                <c:pt idx="140">
                  <c:v>2.6636212710757134</c:v>
                </c:pt>
                <c:pt idx="141">
                  <c:v>2.664716173656871</c:v>
                </c:pt>
                <c:pt idx="142">
                  <c:v>2.665185096740371</c:v>
                </c:pt>
                <c:pt idx="143">
                  <c:v>2.6658100284125825</c:v>
                </c:pt>
                <c:pt idx="144">
                  <c:v>2.6748333500808505</c:v>
                </c:pt>
                <c:pt idx="145">
                  <c:v>2.6763819209721089</c:v>
                </c:pt>
                <c:pt idx="146">
                  <c:v>2.6794727827798881</c:v>
                </c:pt>
                <c:pt idx="147">
                  <c:v>2.6970848415581901</c:v>
                </c:pt>
                <c:pt idx="148">
                  <c:v>2.6976925778479308</c:v>
                </c:pt>
                <c:pt idx="149">
                  <c:v>2.7005749206057055</c:v>
                </c:pt>
                <c:pt idx="150">
                  <c:v>2.7069207399460402</c:v>
                </c:pt>
                <c:pt idx="151">
                  <c:v>2.7180164587213009</c:v>
                </c:pt>
                <c:pt idx="152">
                  <c:v>2.7260458920276336</c:v>
                </c:pt>
                <c:pt idx="153">
                  <c:v>2.726638427033127</c:v>
                </c:pt>
                <c:pt idx="154">
                  <c:v>2.7295965032183154</c:v>
                </c:pt>
                <c:pt idx="155">
                  <c:v>2.7357836558437074</c:v>
                </c:pt>
                <c:pt idx="156">
                  <c:v>2.7554470907717845</c:v>
                </c:pt>
                <c:pt idx="157">
                  <c:v>2.7659406562699229</c:v>
                </c:pt>
                <c:pt idx="158">
                  <c:v>2.7703678499100453</c:v>
                </c:pt>
                <c:pt idx="159">
                  <c:v>2.7716499588498613</c:v>
                </c:pt>
                <c:pt idx="160">
                  <c:v>2.7716499588498613</c:v>
                </c:pt>
                <c:pt idx="161">
                  <c:v>2.7719346767489541</c:v>
                </c:pt>
                <c:pt idx="162">
                  <c:v>2.7771892054785732</c:v>
                </c:pt>
                <c:pt idx="163">
                  <c:v>2.7919704940521881</c:v>
                </c:pt>
                <c:pt idx="164">
                  <c:v>2.7969946779658712</c:v>
                </c:pt>
                <c:pt idx="165">
                  <c:v>2.8017195479158974</c:v>
                </c:pt>
                <c:pt idx="166">
                  <c:v>2.8029669863468762</c:v>
                </c:pt>
                <c:pt idx="167">
                  <c:v>2.8205625232385985</c:v>
                </c:pt>
                <c:pt idx="168">
                  <c:v>2.8425842433674249</c:v>
                </c:pt>
                <c:pt idx="169">
                  <c:v>2.8479241269409417</c:v>
                </c:pt>
                <c:pt idx="170">
                  <c:v>2.848722962151093</c:v>
                </c:pt>
                <c:pt idx="171">
                  <c:v>2.8528414067765886</c:v>
                </c:pt>
                <c:pt idx="172">
                  <c:v>2.8536368139068098</c:v>
                </c:pt>
                <c:pt idx="173">
                  <c:v>2.8618237712746999</c:v>
                </c:pt>
                <c:pt idx="174">
                  <c:v>2.8635329796221893</c:v>
                </c:pt>
                <c:pt idx="175">
                  <c:v>2.8828135826757104</c:v>
                </c:pt>
                <c:pt idx="176">
                  <c:v>2.9276527948233295</c:v>
                </c:pt>
                <c:pt idx="177">
                  <c:v>2.9679249224995092</c:v>
                </c:pt>
                <c:pt idx="178">
                  <c:v>2.2537488534717309</c:v>
                </c:pt>
                <c:pt idx="179">
                  <c:v>2.2620064311230599</c:v>
                </c:pt>
                <c:pt idx="180">
                  <c:v>2.2640060428683513</c:v>
                </c:pt>
                <c:pt idx="181">
                  <c:v>2.2721901126663222</c:v>
                </c:pt>
                <c:pt idx="182">
                  <c:v>2.2735117547484394</c:v>
                </c:pt>
                <c:pt idx="183">
                  <c:v>2.2831573816106618</c:v>
                </c:pt>
                <c:pt idx="184">
                  <c:v>2.2855561233095227</c:v>
                </c:pt>
                <c:pt idx="185">
                  <c:v>2.3009189669864001</c:v>
                </c:pt>
                <c:pt idx="186">
                  <c:v>2.3137425869109411</c:v>
                </c:pt>
                <c:pt idx="187">
                  <c:v>2.3156537810394622</c:v>
                </c:pt>
                <c:pt idx="188">
                  <c:v>2.3162901362567889</c:v>
                </c:pt>
                <c:pt idx="189">
                  <c:v>2.3162901362567889</c:v>
                </c:pt>
                <c:pt idx="190">
                  <c:v>2.3192551184641537</c:v>
                </c:pt>
                <c:pt idx="191">
                  <c:v>2.3220014463725902</c:v>
                </c:pt>
                <c:pt idx="192">
                  <c:v>2.3232667601549442</c:v>
                </c:pt>
                <c:pt idx="193">
                  <c:v>2.3243201193669019</c:v>
                </c:pt>
                <c:pt idx="194">
                  <c:v>2.3257931933073306</c:v>
                </c:pt>
                <c:pt idx="195">
                  <c:v>2.3266340982560556</c:v>
                </c:pt>
                <c:pt idx="196">
                  <c:v>2.3295724032160998</c:v>
                </c:pt>
                <c:pt idx="197">
                  <c:v>2.3333391587305647</c:v>
                </c:pt>
                <c:pt idx="198">
                  <c:v>2.3364686669373094</c:v>
                </c:pt>
                <c:pt idx="199">
                  <c:v>2.3368852880463513</c:v>
                </c:pt>
                <c:pt idx="200">
                  <c:v>2.3528108148357361</c:v>
                </c:pt>
                <c:pt idx="201">
                  <c:v>2.3567065940130552</c:v>
                </c:pt>
                <c:pt idx="202">
                  <c:v>2.3569112676638846</c:v>
                </c:pt>
                <c:pt idx="203">
                  <c:v>2.3583429579289086</c:v>
                </c:pt>
                <c:pt idx="204">
                  <c:v>2.3620162337202477</c:v>
                </c:pt>
                <c:pt idx="205">
                  <c:v>2.363238040357166</c:v>
                </c:pt>
                <c:pt idx="206">
                  <c:v>2.3660838536714714</c:v>
                </c:pt>
                <c:pt idx="207">
                  <c:v>2.368720065254339</c:v>
                </c:pt>
                <c:pt idx="208">
                  <c:v>2.3737726771420946</c:v>
                </c:pt>
                <c:pt idx="209">
                  <c:v>2.3743774923956456</c:v>
                </c:pt>
                <c:pt idx="210">
                  <c:v>2.3759887701955162</c:v>
                </c:pt>
                <c:pt idx="211">
                  <c:v>2.3810094230892038</c:v>
                </c:pt>
                <c:pt idx="212">
                  <c:v>2.3820109126827602</c:v>
                </c:pt>
                <c:pt idx="213">
                  <c:v>2.3854094285227752</c:v>
                </c:pt>
                <c:pt idx="214">
                  <c:v>2.3866064961832465</c:v>
                </c:pt>
                <c:pt idx="215">
                  <c:v>2.3874038453610296</c:v>
                </c:pt>
                <c:pt idx="216">
                  <c:v>2.3893947882089566</c:v>
                </c:pt>
                <c:pt idx="217">
                  <c:v>2.3907863876503561</c:v>
                </c:pt>
                <c:pt idx="218">
                  <c:v>2.396928900483132</c:v>
                </c:pt>
                <c:pt idx="219">
                  <c:v>2.3981139705737395</c:v>
                </c:pt>
                <c:pt idx="220">
                  <c:v>2.3989033352459965</c:v>
                </c:pt>
                <c:pt idx="221">
                  <c:v>2.3989033352459965</c:v>
                </c:pt>
                <c:pt idx="222">
                  <c:v>2.4010712814084783</c:v>
                </c:pt>
                <c:pt idx="223">
                  <c:v>2.4065712060950193</c:v>
                </c:pt>
                <c:pt idx="224">
                  <c:v>2.4087246708066963</c:v>
                </c:pt>
                <c:pt idx="225">
                  <c:v>2.4157441401559363</c:v>
                </c:pt>
                <c:pt idx="226">
                  <c:v>2.4172981852627697</c:v>
                </c:pt>
                <c:pt idx="227">
                  <c:v>2.4194315531511266</c:v>
                </c:pt>
                <c:pt idx="228">
                  <c:v>2.4198190107819548</c:v>
                </c:pt>
                <c:pt idx="229">
                  <c:v>2.4203999510740037</c:v>
                </c:pt>
                <c:pt idx="230">
                  <c:v>2.4205935322413725</c:v>
                </c:pt>
                <c:pt idx="231">
                  <c:v>2.4215609466029764</c:v>
                </c:pt>
                <c:pt idx="232">
                  <c:v>2.422913952595072</c:v>
                </c:pt>
                <c:pt idx="233">
                  <c:v>2.4244582865574205</c:v>
                </c:pt>
                <c:pt idx="234">
                  <c:v>2.4250368742690918</c:v>
                </c:pt>
                <c:pt idx="235">
                  <c:v>2.4267708821869927</c:v>
                </c:pt>
                <c:pt idx="236">
                  <c:v>2.428310017245352</c:v>
                </c:pt>
                <c:pt idx="237">
                  <c:v>2.4288866589796032</c:v>
                </c:pt>
                <c:pt idx="238">
                  <c:v>2.4294630099456778</c:v>
                </c:pt>
                <c:pt idx="239">
                  <c:v>2.4346371322861704</c:v>
                </c:pt>
                <c:pt idx="240">
                  <c:v>2.4361657182712633</c:v>
                </c:pt>
                <c:pt idx="241">
                  <c:v>2.4363566478632888</c:v>
                </c:pt>
                <c:pt idx="242">
                  <c:v>2.4390263187466252</c:v>
                </c:pt>
                <c:pt idx="243">
                  <c:v>2.4403588195220709</c:v>
                </c:pt>
                <c:pt idx="244">
                  <c:v>2.4449156361887581</c:v>
                </c:pt>
                <c:pt idx="245">
                  <c:v>2.4460520074505454</c:v>
                </c:pt>
                <c:pt idx="246">
                  <c:v>2.4473763475804966</c:v>
                </c:pt>
                <c:pt idx="247">
                  <c:v>2.4490768190074541</c:v>
                </c:pt>
                <c:pt idx="248">
                  <c:v>2.4507747643555997</c:v>
                </c:pt>
                <c:pt idx="249">
                  <c:v>2.4522819345096978</c:v>
                </c:pt>
                <c:pt idx="250">
                  <c:v>2.4541631067578966</c:v>
                </c:pt>
                <c:pt idx="251">
                  <c:v>2.4562288265348164</c:v>
                </c:pt>
                <c:pt idx="252">
                  <c:v>2.461283457653296</c:v>
                </c:pt>
                <c:pt idx="253">
                  <c:v>2.4670594908106565</c:v>
                </c:pt>
                <c:pt idx="254">
                  <c:v>2.4681740691534855</c:v>
                </c:pt>
                <c:pt idx="255">
                  <c:v>2.4681740691534855</c:v>
                </c:pt>
                <c:pt idx="256">
                  <c:v>2.4683597265891248</c:v>
                </c:pt>
                <c:pt idx="257">
                  <c:v>2.4687309510159019</c:v>
                </c:pt>
                <c:pt idx="258">
                  <c:v>2.4711409754267391</c:v>
                </c:pt>
                <c:pt idx="259">
                  <c:v>2.471326151611835</c:v>
                </c:pt>
                <c:pt idx="260">
                  <c:v>2.4716964140057427</c:v>
                </c:pt>
                <c:pt idx="261">
                  <c:v>2.4748388110687221</c:v>
                </c:pt>
                <c:pt idx="262">
                  <c:v>2.4807305766915664</c:v>
                </c:pt>
                <c:pt idx="263">
                  <c:v>2.4812813758348242</c:v>
                </c:pt>
                <c:pt idx="264">
                  <c:v>2.4845806084013229</c:v>
                </c:pt>
                <c:pt idx="265">
                  <c:v>2.4853124797245525</c:v>
                </c:pt>
                <c:pt idx="266">
                  <c:v>2.4858610758473945</c:v>
                </c:pt>
                <c:pt idx="267">
                  <c:v>2.4887824831885781</c:v>
                </c:pt>
                <c:pt idx="268">
                  <c:v>2.4893294167662838</c:v>
                </c:pt>
                <c:pt idx="269">
                  <c:v>2.4904224994125506</c:v>
                </c:pt>
                <c:pt idx="270">
                  <c:v>2.4916964427018216</c:v>
                </c:pt>
                <c:pt idx="271">
                  <c:v>2.4947844064393814</c:v>
                </c:pt>
                <c:pt idx="272">
                  <c:v>2.4969591335898076</c:v>
                </c:pt>
                <c:pt idx="273">
                  <c:v>2.5084883093539676</c:v>
                </c:pt>
                <c:pt idx="274">
                  <c:v>2.5106371428240899</c:v>
                </c:pt>
                <c:pt idx="275">
                  <c:v>2.5140312220547991</c:v>
                </c:pt>
                <c:pt idx="276">
                  <c:v>2.5172373952650555</c:v>
                </c:pt>
                <c:pt idx="277">
                  <c:v>2.5184818156383844</c:v>
                </c:pt>
                <c:pt idx="278">
                  <c:v>2.5190147241879406</c:v>
                </c:pt>
                <c:pt idx="279">
                  <c:v>2.5202572120810802</c:v>
                </c:pt>
                <c:pt idx="280">
                  <c:v>2.5278601483048928</c:v>
                </c:pt>
                <c:pt idx="281">
                  <c:v>2.5278601483048928</c:v>
                </c:pt>
                <c:pt idx="282">
                  <c:v>2.5319061702288495</c:v>
                </c:pt>
                <c:pt idx="283">
                  <c:v>2.5359379204408881</c:v>
                </c:pt>
                <c:pt idx="284">
                  <c:v>2.5364627540002744</c:v>
                </c:pt>
                <c:pt idx="285">
                  <c:v>2.5366376449806469</c:v>
                </c:pt>
                <c:pt idx="286">
                  <c:v>2.5380358102926039</c:v>
                </c:pt>
                <c:pt idx="287">
                  <c:v>2.5403041874969285</c:v>
                </c:pt>
                <c:pt idx="288">
                  <c:v>2.5456952967686894</c:v>
                </c:pt>
                <c:pt idx="289">
                  <c:v>2.5493329447583384</c:v>
                </c:pt>
                <c:pt idx="290">
                  <c:v>2.550542925967743</c:v>
                </c:pt>
                <c:pt idx="291">
                  <c:v>2.5507156759113951</c:v>
                </c:pt>
                <c:pt idx="292">
                  <c:v>2.5510610974915404</c:v>
                </c:pt>
                <c:pt idx="293">
                  <c:v>2.5531314376802272</c:v>
                </c:pt>
                <c:pt idx="294">
                  <c:v>2.5557141005249302</c:v>
                </c:pt>
                <c:pt idx="295">
                  <c:v>2.5562299335536181</c:v>
                </c:pt>
                <c:pt idx="296">
                  <c:v>2.5591485983013755</c:v>
                </c:pt>
                <c:pt idx="297">
                  <c:v>2.5612043542512262</c:v>
                </c:pt>
                <c:pt idx="298">
                  <c:v>2.5624018399553088</c:v>
                </c:pt>
                <c:pt idx="299">
                  <c:v>2.5632564194343712</c:v>
                </c:pt>
                <c:pt idx="300">
                  <c:v>2.5656458484066857</c:v>
                </c:pt>
                <c:pt idx="301">
                  <c:v>2.5658163309187469</c:v>
                </c:pt>
                <c:pt idx="302">
                  <c:v>2.5666683622664377</c:v>
                </c:pt>
                <c:pt idx="303">
                  <c:v>2.5675197589538485</c:v>
                </c:pt>
                <c:pt idx="304">
                  <c:v>2.5675197589538485</c:v>
                </c:pt>
                <c:pt idx="305">
                  <c:v>2.5697304269047438</c:v>
                </c:pt>
                <c:pt idx="306">
                  <c:v>2.5719368274710921</c:v>
                </c:pt>
                <c:pt idx="307">
                  <c:v>2.5748157089100627</c:v>
                </c:pt>
                <c:pt idx="308">
                  <c:v>2.5766746580889497</c:v>
                </c:pt>
                <c:pt idx="309">
                  <c:v>2.5768435036465358</c:v>
                </c:pt>
                <c:pt idx="310">
                  <c:v>2.5773498907182462</c:v>
                </c:pt>
                <c:pt idx="311">
                  <c:v>2.5781933709424893</c:v>
                </c:pt>
                <c:pt idx="312">
                  <c:v>2.5807200833412698</c:v>
                </c:pt>
                <c:pt idx="313">
                  <c:v>2.5810565567025461</c:v>
                </c:pt>
                <c:pt idx="314">
                  <c:v>2.5852541376228833</c:v>
                </c:pt>
                <c:pt idx="315">
                  <c:v>2.585756812995641</c:v>
                </c:pt>
                <c:pt idx="316">
                  <c:v>2.5859243223386534</c:v>
                </c:pt>
                <c:pt idx="317">
                  <c:v>2.5877653067032624</c:v>
                </c:pt>
                <c:pt idx="318">
                  <c:v>2.5884340210707353</c:v>
                </c:pt>
                <c:pt idx="319">
                  <c:v>2.5907714451982078</c:v>
                </c:pt>
                <c:pt idx="320">
                  <c:v>2.5931040990690444</c:v>
                </c:pt>
                <c:pt idx="321">
                  <c:v>2.5932705351814609</c:v>
                </c:pt>
                <c:pt idx="322">
                  <c:v>2.5944349098728563</c:v>
                </c:pt>
                <c:pt idx="323">
                  <c:v>2.5946011523282437</c:v>
                </c:pt>
                <c:pt idx="324">
                  <c:v>2.5952658804656168</c:v>
                </c:pt>
                <c:pt idx="325">
                  <c:v>2.5964282253032018</c:v>
                </c:pt>
                <c:pt idx="326">
                  <c:v>2.5975893893244062</c:v>
                </c:pt>
                <c:pt idx="327">
                  <c:v>2.5989149910966467</c:v>
                </c:pt>
                <c:pt idx="328">
                  <c:v>2.5997427121843075</c:v>
                </c:pt>
                <c:pt idx="329">
                  <c:v>2.6055200369256508</c:v>
                </c:pt>
                <c:pt idx="330">
                  <c:v>2.6076584846962834</c:v>
                </c:pt>
                <c:pt idx="331">
                  <c:v>2.6089724667349423</c:v>
                </c:pt>
                <c:pt idx="332">
                  <c:v>2.6140499272590678</c:v>
                </c:pt>
                <c:pt idx="333">
                  <c:v>2.6140499272590678</c:v>
                </c:pt>
                <c:pt idx="334">
                  <c:v>2.6176396518370688</c:v>
                </c:pt>
                <c:pt idx="335">
                  <c:v>2.6182911195093079</c:v>
                </c:pt>
                <c:pt idx="336">
                  <c:v>2.6189422160806024</c:v>
                </c:pt>
                <c:pt idx="337">
                  <c:v>2.6191049322884372</c:v>
                </c:pt>
                <c:pt idx="338">
                  <c:v>2.620405828715676</c:v>
                </c:pt>
                <c:pt idx="339">
                  <c:v>2.6218675695898539</c:v>
                </c:pt>
                <c:pt idx="340">
                  <c:v>2.6223544014279798</c:v>
                </c:pt>
                <c:pt idx="341">
                  <c:v>2.6225166326396638</c:v>
                </c:pt>
                <c:pt idx="342">
                  <c:v>2.6241376795714264</c:v>
                </c:pt>
                <c:pt idx="343">
                  <c:v>2.626241609369012</c:v>
                </c:pt>
                <c:pt idx="344">
                  <c:v>2.6276959108304934</c:v>
                </c:pt>
                <c:pt idx="345">
                  <c:v>2.6283416735595346</c:v>
                </c:pt>
                <c:pt idx="346">
                  <c:v>2.6288257562942356</c:v>
                </c:pt>
                <c:pt idx="347">
                  <c:v>2.6318868617957141</c:v>
                </c:pt>
                <c:pt idx="348">
                  <c:v>2.6328518259729097</c:v>
                </c:pt>
                <c:pt idx="349">
                  <c:v>2.6338159761776967</c:v>
                </c:pt>
                <c:pt idx="350">
                  <c:v>2.6342977464693385</c:v>
                </c:pt>
                <c:pt idx="351">
                  <c:v>2.6367035566608421</c:v>
                </c:pt>
                <c:pt idx="352">
                  <c:v>2.6386245655163862</c:v>
                </c:pt>
                <c:pt idx="353">
                  <c:v>2.6387845039480475</c:v>
                </c:pt>
                <c:pt idx="354">
                  <c:v>2.6387845039480475</c:v>
                </c:pt>
                <c:pt idx="355">
                  <c:v>2.6403826585708283</c:v>
                </c:pt>
                <c:pt idx="356">
                  <c:v>2.6403826585708283</c:v>
                </c:pt>
                <c:pt idx="357">
                  <c:v>2.6445274329871098</c:v>
                </c:pt>
                <c:pt idx="358">
                  <c:v>2.6446865476250783</c:v>
                </c:pt>
                <c:pt idx="359">
                  <c:v>2.6454817887341773</c:v>
                </c:pt>
                <c:pt idx="360">
                  <c:v>2.6462764769397267</c:v>
                </c:pt>
                <c:pt idx="361">
                  <c:v>2.6462764769397267</c:v>
                </c:pt>
                <c:pt idx="362">
                  <c:v>2.6481814773807</c:v>
                </c:pt>
                <c:pt idx="363">
                  <c:v>2.6483400841942477</c:v>
                </c:pt>
                <c:pt idx="364">
                  <c:v>2.6496081470063229</c:v>
                </c:pt>
                <c:pt idx="365">
                  <c:v>2.651191249752475</c:v>
                </c:pt>
                <c:pt idx="366">
                  <c:v>2.6530880832675954</c:v>
                </c:pt>
                <c:pt idx="367">
                  <c:v>2.6556123078959915</c:v>
                </c:pt>
                <c:pt idx="368">
                  <c:v>2.6571871221434615</c:v>
                </c:pt>
                <c:pt idx="369">
                  <c:v>2.6617418516333582</c:v>
                </c:pt>
                <c:pt idx="370">
                  <c:v>2.6644034513566992</c:v>
                </c:pt>
                <c:pt idx="371">
                  <c:v>2.6644034513566992</c:v>
                </c:pt>
                <c:pt idx="372">
                  <c:v>2.6695524601325107</c:v>
                </c:pt>
                <c:pt idx="373">
                  <c:v>2.6712636547358941</c:v>
                </c:pt>
                <c:pt idx="374">
                  <c:v>2.6717298998983856</c:v>
                </c:pt>
                <c:pt idx="375">
                  <c:v>2.675143232148629</c:v>
                </c:pt>
                <c:pt idx="376">
                  <c:v>2.6757627443589169</c:v>
                </c:pt>
                <c:pt idx="377">
                  <c:v>2.6757627443589169</c:v>
                </c:pt>
                <c:pt idx="378">
                  <c:v>2.6803984138198129</c:v>
                </c:pt>
                <c:pt idx="379">
                  <c:v>2.6810150849974357</c:v>
                </c:pt>
                <c:pt idx="380">
                  <c:v>2.6817854563954744</c:v>
                </c:pt>
                <c:pt idx="381">
                  <c:v>2.682709217221618</c:v>
                </c:pt>
                <c:pt idx="382">
                  <c:v>2.6845545021643153</c:v>
                </c:pt>
                <c:pt idx="383">
                  <c:v>2.6874701243400216</c:v>
                </c:pt>
                <c:pt idx="384">
                  <c:v>2.6874701243400216</c:v>
                </c:pt>
                <c:pt idx="385">
                  <c:v>2.6893077453146161</c:v>
                </c:pt>
                <c:pt idx="386">
                  <c:v>2.6896137284512309</c:v>
                </c:pt>
                <c:pt idx="387">
                  <c:v>2.6905311866944701</c:v>
                </c:pt>
                <c:pt idx="388">
                  <c:v>2.6905311866944701</c:v>
                </c:pt>
                <c:pt idx="389">
                  <c:v>2.6911424166555604</c:v>
                </c:pt>
                <c:pt idx="390">
                  <c:v>2.6922112832086387</c:v>
                </c:pt>
                <c:pt idx="391">
                  <c:v>2.6940413036129063</c:v>
                </c:pt>
                <c:pt idx="392">
                  <c:v>2.6969328569824724</c:v>
                </c:pt>
                <c:pt idx="393">
                  <c:v>2.6976925778479308</c:v>
                </c:pt>
                <c:pt idx="394">
                  <c:v>2.6984517940830837</c:v>
                </c:pt>
                <c:pt idx="395">
                  <c:v>2.6995138503086982</c:v>
                </c:pt>
                <c:pt idx="396">
                  <c:v>2.7001202968012366</c:v>
                </c:pt>
                <c:pt idx="397">
                  <c:v>2.7002718581619312</c:v>
                </c:pt>
                <c:pt idx="398">
                  <c:v>2.7004233994283111</c:v>
                </c:pt>
                <c:pt idx="399">
                  <c:v>2.7022403292055297</c:v>
                </c:pt>
                <c:pt idx="400">
                  <c:v>2.7028453312045699</c:v>
                </c:pt>
                <c:pt idx="401">
                  <c:v>2.7029965316810123</c:v>
                </c:pt>
                <c:pt idx="402">
                  <c:v>2.7054130230673512</c:v>
                </c:pt>
                <c:pt idx="403">
                  <c:v>2.708275986794757</c:v>
                </c:pt>
                <c:pt idx="404">
                  <c:v>2.7094793031317148</c:v>
                </c:pt>
                <c:pt idx="405">
                  <c:v>2.7105311667437131</c:v>
                </c:pt>
                <c:pt idx="406">
                  <c:v>2.7139804903612634</c:v>
                </c:pt>
                <c:pt idx="407">
                  <c:v>2.7156264944422781</c:v>
                </c:pt>
                <c:pt idx="408">
                  <c:v>2.7159255134106295</c:v>
                </c:pt>
                <c:pt idx="409">
                  <c:v>2.7159255134106295</c:v>
                </c:pt>
                <c:pt idx="410">
                  <c:v>2.7172701315645207</c:v>
                </c:pt>
                <c:pt idx="411">
                  <c:v>2.7195076526705795</c:v>
                </c:pt>
                <c:pt idx="412">
                  <c:v>2.720252520732132</c:v>
                </c:pt>
                <c:pt idx="413">
                  <c:v>2.720252520732132</c:v>
                </c:pt>
                <c:pt idx="414">
                  <c:v>2.7211457221321047</c:v>
                </c:pt>
                <c:pt idx="415">
                  <c:v>2.7227814473836216</c:v>
                </c:pt>
                <c:pt idx="416">
                  <c:v>2.7227814473836216</c:v>
                </c:pt>
                <c:pt idx="417">
                  <c:v>2.7232271483056274</c:v>
                </c:pt>
                <c:pt idx="418">
                  <c:v>2.723821145980422</c:v>
                </c:pt>
                <c:pt idx="419">
                  <c:v>2.7256012891046848</c:v>
                </c:pt>
                <c:pt idx="420">
                  <c:v>2.7257495092955177</c:v>
                </c:pt>
                <c:pt idx="421">
                  <c:v>2.7258977102681734</c:v>
                </c:pt>
                <c:pt idx="422">
                  <c:v>2.7264903220766521</c:v>
                </c:pt>
                <c:pt idx="423">
                  <c:v>2.728266316218765</c:v>
                </c:pt>
                <c:pt idx="424">
                  <c:v>2.7290055001027693</c:v>
                </c:pt>
                <c:pt idx="425">
                  <c:v>2.7331361189502883</c:v>
                </c:pt>
                <c:pt idx="426">
                  <c:v>2.7359305615697624</c:v>
                </c:pt>
                <c:pt idx="427">
                  <c:v>2.738131884712788</c:v>
                </c:pt>
                <c:pt idx="428">
                  <c:v>2.7393041925078632</c:v>
                </c:pt>
                <c:pt idx="429">
                  <c:v>2.7398898958258289</c:v>
                </c:pt>
                <c:pt idx="430">
                  <c:v>2.7436896691756743</c:v>
                </c:pt>
                <c:pt idx="431">
                  <c:v>2.7450020377576894</c:v>
                </c:pt>
                <c:pt idx="432">
                  <c:v>2.7461673239552176</c:v>
                </c:pt>
                <c:pt idx="433">
                  <c:v>2.7470405096355752</c:v>
                </c:pt>
                <c:pt idx="434">
                  <c:v>2.7493657488354573</c:v>
                </c:pt>
                <c:pt idx="435">
                  <c:v>2.7548837555103831</c:v>
                </c:pt>
                <c:pt idx="436">
                  <c:v>2.7578994170737725</c:v>
                </c:pt>
                <c:pt idx="437">
                  <c:v>2.7580435078398016</c:v>
                </c:pt>
                <c:pt idx="438">
                  <c:v>2.7584756711822735</c:v>
                </c:pt>
                <c:pt idx="439">
                  <c:v>2.759195580508838</c:v>
                </c:pt>
                <c:pt idx="440">
                  <c:v>2.7596273085592968</c:v>
                </c:pt>
                <c:pt idx="441">
                  <c:v>2.7600588736012361</c:v>
                </c:pt>
                <c:pt idx="442">
                  <c:v>2.7603464931296791</c:v>
                </c:pt>
                <c:pt idx="443">
                  <c:v>2.7622142579849922</c:v>
                </c:pt>
                <c:pt idx="444">
                  <c:v>2.764365585554033</c:v>
                </c:pt>
                <c:pt idx="445">
                  <c:v>2.7657975576781868</c:v>
                </c:pt>
                <c:pt idx="446">
                  <c:v>2.7686561311326314</c:v>
                </c:pt>
                <c:pt idx="447">
                  <c:v>2.7720770091070235</c:v>
                </c:pt>
                <c:pt idx="448">
                  <c:v>2.7725038998682883</c:v>
                </c:pt>
                <c:pt idx="449">
                  <c:v>2.7727884051591167</c:v>
                </c:pt>
                <c:pt idx="450">
                  <c:v>2.773925718685788</c:v>
                </c:pt>
                <c:pt idx="451">
                  <c:v>2.774635965399749</c:v>
                </c:pt>
                <c:pt idx="452">
                  <c:v>2.7773308850573106</c:v>
                </c:pt>
                <c:pt idx="453">
                  <c:v>2.7774725470764543</c:v>
                </c:pt>
                <c:pt idx="454">
                  <c:v>2.778322150683461</c:v>
                </c:pt>
                <c:pt idx="455">
                  <c:v>2.7784636899072201</c:v>
                </c:pt>
                <c:pt idx="456">
                  <c:v>2.7790296715974177</c:v>
                </c:pt>
                <c:pt idx="457">
                  <c:v>2.7793125573803237</c:v>
                </c:pt>
                <c:pt idx="458">
                  <c:v>2.7805846777119725</c:v>
                </c:pt>
                <c:pt idx="459">
                  <c:v>2.7807259370583792</c:v>
                </c:pt>
                <c:pt idx="460">
                  <c:v>2.7836883577231704</c:v>
                </c:pt>
                <c:pt idx="461">
                  <c:v>2.785799681517886</c:v>
                </c:pt>
                <c:pt idx="462">
                  <c:v>2.7860808969209532</c:v>
                </c:pt>
                <c:pt idx="463">
                  <c:v>2.7869241282391681</c:v>
                </c:pt>
                <c:pt idx="464">
                  <c:v>2.78706460633189</c:v>
                </c:pt>
                <c:pt idx="465">
                  <c:v>2.7905709591644645</c:v>
                </c:pt>
                <c:pt idx="466">
                  <c:v>2.7951829358319853</c:v>
                </c:pt>
                <c:pt idx="467">
                  <c:v>2.7986645102570198</c:v>
                </c:pt>
                <c:pt idx="468">
                  <c:v>2.8079431702860664</c:v>
                </c:pt>
                <c:pt idx="469">
                  <c:v>2.8090460530154666</c:v>
                </c:pt>
                <c:pt idx="470">
                  <c:v>2.8120735048215209</c:v>
                </c:pt>
                <c:pt idx="471">
                  <c:v>2.813446972903153</c:v>
                </c:pt>
                <c:pt idx="472">
                  <c:v>2.8164628057873542</c:v>
                </c:pt>
                <c:pt idx="473">
                  <c:v>2.8176942657735959</c:v>
                </c:pt>
                <c:pt idx="474">
                  <c:v>2.8178310127977464</c:v>
                </c:pt>
                <c:pt idx="475">
                  <c:v>2.8209716873739858</c:v>
                </c:pt>
                <c:pt idx="476">
                  <c:v>2.8227430413674175</c:v>
                </c:pt>
                <c:pt idx="477">
                  <c:v>2.8249194076086774</c:v>
                </c:pt>
                <c:pt idx="478">
                  <c:v>2.8254628522878789</c:v>
                </c:pt>
                <c:pt idx="479">
                  <c:v>2.8264132591847129</c:v>
                </c:pt>
                <c:pt idx="480">
                  <c:v>2.8299364392119384</c:v>
                </c:pt>
                <c:pt idx="481">
                  <c:v>2.8299364392119384</c:v>
                </c:pt>
                <c:pt idx="482">
                  <c:v>2.8329091326951041</c:v>
                </c:pt>
                <c:pt idx="483">
                  <c:v>2.8368159076695414</c:v>
                </c:pt>
                <c:pt idx="484">
                  <c:v>2.8370848488472533</c:v>
                </c:pt>
                <c:pt idx="485">
                  <c:v>2.8380256449495174</c:v>
                </c:pt>
                <c:pt idx="486">
                  <c:v>2.838562895253181</c:v>
                </c:pt>
                <c:pt idx="487">
                  <c:v>2.8388314257372067</c:v>
                </c:pt>
                <c:pt idx="488">
                  <c:v>2.8395024760705785</c:v>
                </c:pt>
                <c:pt idx="489">
                  <c:v>2.8400390328225975</c:v>
                </c:pt>
                <c:pt idx="490">
                  <c:v>2.8407093747572412</c:v>
                </c:pt>
                <c:pt idx="491">
                  <c:v>2.8408433959803543</c:v>
                </c:pt>
                <c:pt idx="492">
                  <c:v>2.8469914463506343</c:v>
                </c:pt>
                <c:pt idx="493">
                  <c:v>2.8496542314803857</c:v>
                </c:pt>
                <c:pt idx="494">
                  <c:v>2.8549612636494426</c:v>
                </c:pt>
                <c:pt idx="495">
                  <c:v>2.8550936242540712</c:v>
                </c:pt>
                <c:pt idx="496">
                  <c:v>2.8589254294727264</c:v>
                </c:pt>
                <c:pt idx="497">
                  <c:v>2.8605072541975702</c:v>
                </c:pt>
                <c:pt idx="498">
                  <c:v>2.8611657022830648</c:v>
                </c:pt>
                <c:pt idx="499">
                  <c:v>2.8615605891413716</c:v>
                </c:pt>
                <c:pt idx="500">
                  <c:v>2.8647147822434129</c:v>
                </c:pt>
                <c:pt idx="501">
                  <c:v>2.8669437476759154</c:v>
                </c:pt>
                <c:pt idx="502">
                  <c:v>2.8673366436981165</c:v>
                </c:pt>
                <c:pt idx="503">
                  <c:v>2.8717800519924483</c:v>
                </c:pt>
                <c:pt idx="504">
                  <c:v>2.8723016720813646</c:v>
                </c:pt>
                <c:pt idx="505">
                  <c:v>2.8732139348286121</c:v>
                </c:pt>
                <c:pt idx="506">
                  <c:v>2.8791907587235683</c:v>
                </c:pt>
                <c:pt idx="507">
                  <c:v>2.8794499130155748</c:v>
                </c:pt>
                <c:pt idx="508">
                  <c:v>2.8806153807424528</c:v>
                </c:pt>
                <c:pt idx="509">
                  <c:v>2.8834593089230407</c:v>
                </c:pt>
                <c:pt idx="510">
                  <c:v>2.8838465696416358</c:v>
                </c:pt>
                <c:pt idx="511">
                  <c:v>2.8891260247553805</c:v>
                </c:pt>
                <c:pt idx="512">
                  <c:v>2.8922051600780656</c:v>
                </c:pt>
                <c:pt idx="513">
                  <c:v>2.8946369397311327</c:v>
                </c:pt>
                <c:pt idx="514">
                  <c:v>2.8975737675770765</c:v>
                </c:pt>
                <c:pt idx="515">
                  <c:v>2.9001214115605953</c:v>
                </c:pt>
                <c:pt idx="516">
                  <c:v>2.9005030688628213</c:v>
                </c:pt>
                <c:pt idx="517">
                  <c:v>2.9069718205235469</c:v>
                </c:pt>
                <c:pt idx="518">
                  <c:v>2.9157913087256282</c:v>
                </c:pt>
                <c:pt idx="519">
                  <c:v>2.9159168096865007</c:v>
                </c:pt>
                <c:pt idx="520">
                  <c:v>2.9191750072660834</c:v>
                </c:pt>
                <c:pt idx="521">
                  <c:v>2.9259125008492863</c:v>
                </c:pt>
                <c:pt idx="522">
                  <c:v>2.9274043435670536</c:v>
                </c:pt>
                <c:pt idx="523">
                  <c:v>2.9286460601476212</c:v>
                </c:pt>
                <c:pt idx="524">
                  <c:v>2.9300103921418503</c:v>
                </c:pt>
                <c:pt idx="525">
                  <c:v>2.9348344889083884</c:v>
                </c:pt>
                <c:pt idx="526">
                  <c:v>2.9356982013692003</c:v>
                </c:pt>
                <c:pt idx="527">
                  <c:v>2.9387775717322238</c:v>
                </c:pt>
                <c:pt idx="528">
                  <c:v>2.9418486682114477</c:v>
                </c:pt>
                <c:pt idx="529">
                  <c:v>2.9460121611373276</c:v>
                </c:pt>
                <c:pt idx="530">
                  <c:v>2.9490639064222077</c:v>
                </c:pt>
                <c:pt idx="531">
                  <c:v>2.950404097376794</c:v>
                </c:pt>
                <c:pt idx="532">
                  <c:v>2.9505258550333662</c:v>
                </c:pt>
                <c:pt idx="533">
                  <c:v>2.9519859361346144</c:v>
                </c:pt>
                <c:pt idx="534">
                  <c:v>2.9523506651703104</c:v>
                </c:pt>
                <c:pt idx="535">
                  <c:v>2.9546579169497762</c:v>
                </c:pt>
                <c:pt idx="536">
                  <c:v>2.9576866960817321</c:v>
                </c:pt>
                <c:pt idx="537">
                  <c:v>2.9642015965569262</c:v>
                </c:pt>
                <c:pt idx="538">
                  <c:v>2.9675651302505908</c:v>
                </c:pt>
                <c:pt idx="539">
                  <c:v>2.9691234127005388</c:v>
                </c:pt>
                <c:pt idx="540">
                  <c:v>2.9702009804753167</c:v>
                </c:pt>
                <c:pt idx="541">
                  <c:v>2.9775967482948391</c:v>
                </c:pt>
                <c:pt idx="542">
                  <c:v>2.9907191968189752</c:v>
                </c:pt>
                <c:pt idx="543">
                  <c:v>2.9972827915576024</c:v>
                </c:pt>
                <c:pt idx="544">
                  <c:v>3.0011330478396334</c:v>
                </c:pt>
                <c:pt idx="545">
                  <c:v>3.0089105622336185</c:v>
                </c:pt>
                <c:pt idx="546">
                  <c:v>3.0223665711390999</c:v>
                </c:pt>
                <c:pt idx="547">
                  <c:v>3.0248791620789484</c:v>
                </c:pt>
                <c:pt idx="548">
                  <c:v>3.0249932396278232</c:v>
                </c:pt>
                <c:pt idx="549">
                  <c:v>3.025107305792281</c:v>
                </c:pt>
                <c:pt idx="550">
                  <c:v>3.0352138740482046</c:v>
                </c:pt>
                <c:pt idx="551">
                  <c:v>3.0447834940943905</c:v>
                </c:pt>
                <c:pt idx="552">
                  <c:v>3.0484772739334729</c:v>
                </c:pt>
                <c:pt idx="553">
                  <c:v>3.0485890205239712</c:v>
                </c:pt>
                <c:pt idx="554">
                  <c:v>3.0598195209115526</c:v>
                </c:pt>
                <c:pt idx="555">
                  <c:v>3.0801083721559741</c:v>
                </c:pt>
                <c:pt idx="556">
                  <c:v>3.0862876445683489</c:v>
                </c:pt>
                <c:pt idx="557">
                  <c:v>3.0871522437018588</c:v>
                </c:pt>
                <c:pt idx="558">
                  <c:v>3.0947970369311499</c:v>
                </c:pt>
                <c:pt idx="559">
                  <c:v>3.0958696721450045</c:v>
                </c:pt>
                <c:pt idx="560">
                  <c:v>3.1559122465557974</c:v>
                </c:pt>
                <c:pt idx="561">
                  <c:v>3.1932400549359863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A-4B5D-AAD2-3F7AFB5B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37712"/>
        <c:axId val="1742227728"/>
      </c:scatterChart>
      <c:valAx>
        <c:axId val="1742237712"/>
        <c:scaling>
          <c:orientation val="minMax"/>
          <c:max val="4.8"/>
          <c:min val="3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carapace</a:t>
                </a:r>
                <a:r>
                  <a:rPr lang="en-US" baseline="0"/>
                  <a:t> width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27728"/>
        <c:crosses val="autoZero"/>
        <c:crossBetween val="midCat"/>
      </c:valAx>
      <c:valAx>
        <c:axId val="1742227728"/>
        <c:scaling>
          <c:orientation val="minMax"/>
          <c:max val="3.4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Chela height</a:t>
                </a:r>
              </a:p>
            </c:rich>
          </c:tx>
          <c:layout>
            <c:manualLayout>
              <c:xMode val="edge"/>
              <c:yMode val="edge"/>
              <c:x val="4.7044665513378284E-2"/>
              <c:y val="0.41382852747386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858596814865548"/>
          <c:y val="0.19619680913872384"/>
          <c:w val="0.22523227412899677"/>
          <c:h val="0.15493601264276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 BCS Index Station Collection Data_MASTER PCJ.xlsx]females!PivotTable3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females!$AQ$633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females!$AP$634:$AP$671</c:f>
              <c:multiLvlStrCache>
                <c:ptCount val="21"/>
                <c:lvl>
                  <c:pt idx="0">
                    <c:v>imm</c:v>
                  </c:pt>
                  <c:pt idx="1">
                    <c:v>imm</c:v>
                  </c:pt>
                  <c:pt idx="2">
                    <c:v>imm</c:v>
                  </c:pt>
                  <c:pt idx="3">
                    <c:v>imm</c:v>
                  </c:pt>
                  <c:pt idx="4">
                    <c:v>imm</c:v>
                  </c:pt>
                  <c:pt idx="5">
                    <c:v>mat</c:v>
                  </c:pt>
                  <c:pt idx="6">
                    <c:v>imm</c:v>
                  </c:pt>
                  <c:pt idx="7">
                    <c:v>mat</c:v>
                  </c:pt>
                  <c:pt idx="8">
                    <c:v>imm</c:v>
                  </c:pt>
                  <c:pt idx="9">
                    <c:v>mat</c:v>
                  </c:pt>
                  <c:pt idx="10">
                    <c:v>imm</c:v>
                  </c:pt>
                  <c:pt idx="11">
                    <c:v>imm</c:v>
                  </c:pt>
                  <c:pt idx="12">
                    <c:v>mat</c:v>
                  </c:pt>
                  <c:pt idx="13">
                    <c:v>imm</c:v>
                  </c:pt>
                  <c:pt idx="14">
                    <c:v>mat</c:v>
                  </c:pt>
                  <c:pt idx="15">
                    <c:v>imm</c:v>
                  </c:pt>
                  <c:pt idx="16">
                    <c:v>mat</c:v>
                  </c:pt>
                  <c:pt idx="17">
                    <c:v>imm</c:v>
                  </c:pt>
                  <c:pt idx="18">
                    <c:v>mat</c:v>
                  </c:pt>
                  <c:pt idx="19">
                    <c:v>imm</c:v>
                  </c:pt>
                  <c:pt idx="20">
                    <c:v>mat</c:v>
                  </c:pt>
                </c:lvl>
                <c:lvl>
                  <c:pt idx="0">
                    <c:v>20-29.99</c:v>
                  </c:pt>
                  <c:pt idx="1">
                    <c:v>30-39.99</c:v>
                  </c:pt>
                  <c:pt idx="2">
                    <c:v>40-49.99</c:v>
                  </c:pt>
                  <c:pt idx="3">
                    <c:v>50-50.99</c:v>
                  </c:pt>
                  <c:pt idx="4">
                    <c:v>60-60.99</c:v>
                  </c:pt>
                  <c:pt idx="6">
                    <c:v>70-70.99</c:v>
                  </c:pt>
                  <c:pt idx="8">
                    <c:v>80-80.99</c:v>
                  </c:pt>
                  <c:pt idx="10">
                    <c:v>90-90.99</c:v>
                  </c:pt>
                  <c:pt idx="11">
                    <c:v>30-30.99</c:v>
                  </c:pt>
                  <c:pt idx="13">
                    <c:v>40-40.99</c:v>
                  </c:pt>
                  <c:pt idx="15">
                    <c:v>50-50.99</c:v>
                  </c:pt>
                  <c:pt idx="17">
                    <c:v>60-60.99</c:v>
                  </c:pt>
                  <c:pt idx="19">
                    <c:v>80-90.99</c:v>
                  </c:pt>
                  <c:pt idx="20">
                    <c:v>90-90.99</c:v>
                  </c:pt>
                </c:lvl>
                <c:lvl>
                  <c:pt idx="0">
                    <c:v>Chionoecetes bairdi</c:v>
                  </c:pt>
                  <c:pt idx="11">
                    <c:v>Chionoecetes opilio</c:v>
                  </c:pt>
                </c:lvl>
              </c:multiLvlStrCache>
            </c:multiLvlStrRef>
          </c:cat>
          <c:val>
            <c:numRef>
              <c:f>females!$AQ$634:$AQ$671</c:f>
              <c:numCache>
                <c:formatCode>General</c:formatCode>
                <c:ptCount val="21"/>
                <c:pt idx="0">
                  <c:v>8</c:v>
                </c:pt>
                <c:pt idx="1">
                  <c:v>68</c:v>
                </c:pt>
                <c:pt idx="2">
                  <c:v>49</c:v>
                </c:pt>
                <c:pt idx="3">
                  <c:v>56</c:v>
                </c:pt>
                <c:pt idx="4">
                  <c:v>29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107</c:v>
                </c:pt>
                <c:pt idx="12">
                  <c:v>1</c:v>
                </c:pt>
                <c:pt idx="13">
                  <c:v>87</c:v>
                </c:pt>
                <c:pt idx="14">
                  <c:v>81</c:v>
                </c:pt>
                <c:pt idx="15">
                  <c:v>47</c:v>
                </c:pt>
                <c:pt idx="16">
                  <c:v>85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A-4DA1-904D-D1105EC0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829312"/>
        <c:axId val="720826816"/>
      </c:barChart>
      <c:catAx>
        <c:axId val="7208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26816"/>
        <c:crosses val="autoZero"/>
        <c:auto val="1"/>
        <c:lblAlgn val="ctr"/>
        <c:lblOffset val="100"/>
        <c:noMultiLvlLbl val="0"/>
      </c:catAx>
      <c:valAx>
        <c:axId val="7208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297656</xdr:colOff>
      <xdr:row>13</xdr:row>
      <xdr:rowOff>59531</xdr:rowOff>
    </xdr:from>
    <xdr:to>
      <xdr:col>12</xdr:col>
      <xdr:colOff>130969</xdr:colOff>
      <xdr:row>22</xdr:row>
      <xdr:rowOff>119062</xdr:rowOff>
    </xdr:to>
    <xdr:sp macro="" textlink="">
      <xdr:nvSpPr>
        <xdr:cNvPr id="2" name="TextBox 1"/>
        <xdr:cNvSpPr txBox="1"/>
      </xdr:nvSpPr>
      <xdr:spPr>
        <a:xfrm>
          <a:off x="2226469" y="2536031"/>
          <a:ext cx="6000750" cy="1774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Index Site Stations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NW Tanner: K-27, L-27, L-28, L-29, L-30, L-31, M-28, M-29, M-30, M-31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Prib Tanner: E-20, E-22, F-19, F-20, F-21, F-22, F-23, G-19, GF-20/19, G-23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– BB Tanner: D-05, D-06, D-07, D-08, E-08, F-05, F-06, F-07, F-08, F-09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– N Snow: T-27, T-28, T-29, T-30, U-27, U-28, U-29, V-26, V-27, V-28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– NE Snow: PO-24/23, P-23, P-24, Q-20, Q-21, Q-22, Q-23, R-22, R-23, S-22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– Prib Snow: IH-21/20, IH-22/21, I-21, I-22, I-23, JI-21/20, JI-22/21, J-23, K-22, K-23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– Mature Tanner: E-01, E-18, E-19, F-18, GF-18/19, G-01, G-18, H-01, H-18, H-19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– Mature snow: PO-23/24, P-23, P-24, Q-20, Q-21, Q-22, Q-23, R-22, R-23, S-22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3</xdr:row>
      <xdr:rowOff>114300</xdr:rowOff>
    </xdr:from>
    <xdr:to>
      <xdr:col>9</xdr:col>
      <xdr:colOff>387350</xdr:colOff>
      <xdr:row>16</xdr:row>
      <xdr:rowOff>127000</xdr:rowOff>
    </xdr:to>
    <xdr:sp macro="" textlink="">
      <xdr:nvSpPr>
        <xdr:cNvPr id="2" name="TextBox 1"/>
        <xdr:cNvSpPr txBox="1"/>
      </xdr:nvSpPr>
      <xdr:spPr>
        <a:xfrm>
          <a:off x="584200" y="666750"/>
          <a:ext cx="5289550" cy="2406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Vanessa, 7/23/19: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anecdotal thing I noticed just north of st Matthew (you should be able to check out the data from kodiak later). We had plenty of females so I subsampled but they were almost all mature ovigerous, the handful of immature females that we got were almost all bitter, one station 4 of 5, another station 8 of 9... just a little weird and concerning considering that there have been so few opi immature females... just anecdotal but interesting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Also a lot of the mature snow crab that were bcs positive had empty clutches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Erin, 8/10/19: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Pam, we are seeing lots of visually positive bitters- At CC-21, adjacent to your index site, 1/3 of the 170 immatures we measured were visually bitter. Have a great weekend everyone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15875</xdr:rowOff>
    </xdr:from>
    <xdr:to>
      <xdr:col>25</xdr:col>
      <xdr:colOff>222250</xdr:colOff>
      <xdr:row>28</xdr:row>
      <xdr:rowOff>39687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468313</xdr:colOff>
      <xdr:row>35</xdr:row>
      <xdr:rowOff>87312</xdr:rowOff>
    </xdr:from>
    <xdr:to>
      <xdr:col>25</xdr:col>
      <xdr:colOff>103188</xdr:colOff>
      <xdr:row>62</xdr:row>
      <xdr:rowOff>87313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0.53024</cdr:x>
      <cdr:y>0.84124</cdr:y>
    </cdr:from>
    <cdr:to>
      <cdr:x>0.76591</cdr:x>
      <cdr:y>0.92349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78909" y="3490915"/>
          <a:ext cx="1190625" cy="341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LN(60)=4.0943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0.37549</cdr:x>
      <cdr:y>0.84162</cdr:y>
    </cdr:from>
    <cdr:to>
      <cdr:x>0.61115</cdr:x>
      <cdr:y>0.90283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7062" y="3492501"/>
          <a:ext cx="1190625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LN(50)=3.9120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67467</xdr:colOff>
      <xdr:row>4</xdr:row>
      <xdr:rowOff>87313</xdr:rowOff>
    </xdr:from>
    <xdr:to>
      <xdr:col>21</xdr:col>
      <xdr:colOff>126999</xdr:colOff>
      <xdr:row>23</xdr:row>
      <xdr:rowOff>22224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m.Jensen" refreshedDate="43914.440476041666" createdVersion="6" refreshedVersion="6" minRefreshableVersion="3" recordCount="652">
  <cacheSource type="worksheet">
    <worksheetSource ref="A1:AM1048576" sheet="females"/>
  </cacheSource>
  <cacheFields count="39">
    <cacheField name="SPNO" numFmtId="0">
      <sharedItems containsString="0" containsBlank="1" containsNumber="1" containsInteger="1" minValue="20192003" maxValue="20194073"/>
    </cacheField>
    <cacheField name="Species Name" numFmtId="0">
      <sharedItems containsBlank="1" count="3">
        <s v="Chionoecetes bairdi"/>
        <s v="Chionoecetes opilio"/>
        <m/>
      </sharedItems>
    </cacheField>
    <cacheField name="Sex" numFmtId="0">
      <sharedItems containsString="0" containsBlank="1" containsNumber="1" containsInteger="1" minValue="2" maxValue="2"/>
    </cacheField>
    <cacheField name="Size" numFmtId="0">
      <sharedItems containsString="0" containsBlank="1" containsNumber="1" minValue="20.47" maxValue="95.25"/>
    </cacheField>
    <cacheField name="Size bin" numFmtId="0">
      <sharedItems containsBlank="1" count="12">
        <s v="20-29.99"/>
        <s v="30-39.99"/>
        <s v="40-49.99"/>
        <s v="50-50.99"/>
        <s v="60-60.99"/>
        <s v="70-70.99"/>
        <s v="80-80.99"/>
        <s v="90-90.99"/>
        <s v="30-30.99"/>
        <s v="40-40.99"/>
        <s v="80-90.99"/>
        <m/>
      </sharedItems>
    </cacheField>
    <cacheField name="ln CW" numFmtId="0">
      <sharedItems containsString="0" containsBlank="1" containsNumber="1" minValue="3.018960399673198" maxValue="4.5565050140068104"/>
    </cacheField>
    <cacheField name="new cut line mat" numFmtId="0">
      <sharedItems containsBlank="1" count="3">
        <s v="imm"/>
        <s v="mat"/>
        <m/>
      </sharedItems>
    </cacheField>
    <cacheField name="new cut line 1" numFmtId="0">
      <sharedItems containsBlank="1"/>
    </cacheField>
    <cacheField name="Shell Cond" numFmtId="0">
      <sharedItems containsString="0" containsBlank="1" containsNumber="1" containsInteger="1" minValue="2" maxValue="4"/>
    </cacheField>
    <cacheField name="Egg Color" numFmtId="0">
      <sharedItems containsString="0" containsBlank="1" containsNumber="1" containsInteger="1" minValue="0" maxValue="4"/>
    </cacheField>
    <cacheField name="Egg Cond" numFmtId="0">
      <sharedItems containsString="0" containsBlank="1" containsNumber="1" containsInteger="1" minValue="0" maxValue="2"/>
    </cacheField>
    <cacheField name="Clutch" numFmtId="0">
      <sharedItems containsString="0" containsBlank="1" containsNumber="1" containsInteger="1" minValue="0" maxValue="6"/>
    </cacheField>
    <cacheField name="Random" numFmtId="0">
      <sharedItems containsNonDate="0" containsString="0" containsBlank="1"/>
    </cacheField>
    <cacheField name="Collection Comments" numFmtId="0">
      <sharedItems containsBlank="1"/>
    </cacheField>
    <cacheField name="ANOM ID" numFmtId="0">
      <sharedItems containsString="0" containsBlank="1" containsNumber="1" containsInteger="1" minValue="387" maxValue="387"/>
    </cacheField>
    <cacheField name="PCR result" numFmtId="0">
      <sharedItems containsNonDate="0" containsString="0" containsBlank="1"/>
    </cacheField>
    <cacheField name="Year" numFmtId="0">
      <sharedItems containsString="0" containsBlank="1" containsNumber="1" containsInteger="1" minValue="2019" maxValue="2019"/>
    </cacheField>
    <cacheField name="Specific Location" numFmtId="0">
      <sharedItems containsBlank="1"/>
    </cacheField>
    <cacheField name="General Location" numFmtId="0">
      <sharedItems containsBlank="1"/>
    </cacheField>
    <cacheField name="Collected By" numFmtId="0">
      <sharedItems containsBlank="1"/>
    </cacheField>
    <cacheField name="Reference NO" numFmtId="0">
      <sharedItems containsNonDate="0" containsString="0" containsBlank="1"/>
    </cacheField>
    <cacheField name="DNA Plate No" numFmtId="0">
      <sharedItems containsString="0" containsBlank="1" containsNumber="1" containsInteger="1" minValue="20" maxValue="40"/>
    </cacheField>
    <cacheField name="DNA Well No" numFmtId="0">
      <sharedItems containsBlank="1"/>
    </cacheField>
    <cacheField name="Host Tissue" numFmtId="0">
      <sharedItems containsBlank="1"/>
    </cacheField>
    <cacheField name="Preservative" numFmtId="0">
      <sharedItems containsBlank="1"/>
    </cacheField>
    <cacheField name="Sample Status" numFmtId="0">
      <sharedItems containsBlank="1"/>
    </cacheField>
    <cacheField name="C_V_H" numFmtId="0">
      <sharedItems containsNonDate="0" containsString="0" containsBlank="1"/>
    </cacheField>
    <cacheField name="CRUISE" numFmtId="0">
      <sharedItems containsString="0" containsBlank="1" containsNumber="1" containsInteger="1" minValue="201901" maxValue="201902"/>
    </cacheField>
    <cacheField name="Vessel" numFmtId="0">
      <sharedItems containsString="0" containsBlank="1" containsNumber="1" containsInteger="1" minValue="94" maxValue="162"/>
    </cacheField>
    <cacheField name="Haul" numFmtId="0">
      <sharedItems containsString="0" containsBlank="1" containsNumber="1" containsInteger="1" minValue="19" maxValue="205"/>
    </cacheField>
    <cacheField name="START TIME" numFmtId="0">
      <sharedItems containsNonDate="0" containsDate="1" containsString="0" containsBlank="1" minDate="2019-06-09T00:00:00" maxDate="2019-08-12T00:00:00"/>
    </cacheField>
    <cacheField name="STRATUM" numFmtId="0">
      <sharedItems containsString="0" containsBlank="1" containsNumber="1" containsInteger="1" minValue="20" maxValue="82"/>
    </cacheField>
    <cacheField name="START LATITUDE" numFmtId="0">
      <sharedItems containsString="0" containsBlank="1" containsNumber="1" minValue="55.985439999999997" maxValue="65.006129999999999"/>
    </cacheField>
    <cacheField name="START LONGITUDE" numFmtId="0">
      <sharedItems containsString="0" containsBlank="1" containsNumber="1" minValue="-176.93687" maxValue="-162.81097"/>
    </cacheField>
    <cacheField name="STATIONID" numFmtId="0">
      <sharedItems containsBlank="1"/>
    </cacheField>
    <cacheField name="GEAR DEPTH" numFmtId="0">
      <sharedItems containsString="0" containsBlank="1" containsNumber="1" containsInteger="1" minValue="26" maxValue="155"/>
    </cacheField>
    <cacheField name="BOTTOM DEPTH" numFmtId="0">
      <sharedItems containsString="0" containsBlank="1" containsNumber="1" containsInteger="1" minValue="29" maxValue="157"/>
    </cacheField>
    <cacheField name="SURFACE TEMP" numFmtId="0">
      <sharedItems containsString="0" containsBlank="1" containsNumber="1" minValue="2.7" maxValue="11.3"/>
    </cacheField>
    <cacheField name="Bottom Temp" numFmtId="0">
      <sharedItems containsString="0" containsBlank="1" containsNumber="1" minValue="-0.3" maxValue="4.9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2">
  <r>
    <n v="20193216"/>
    <x v="0"/>
    <n v="2"/>
    <n v="20.47"/>
    <x v="0"/>
    <n v="3.018960399673198"/>
    <x v="0"/>
    <s v="0"/>
    <n v="2"/>
    <n v="0"/>
    <n v="0"/>
    <n v="0"/>
    <m/>
    <m/>
    <m/>
    <m/>
    <n v="2019"/>
    <s v="IndexSite3"/>
    <s v="BS"/>
    <s v="SAP"/>
    <m/>
    <n v="32"/>
    <s v="H02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2040"/>
    <x v="0"/>
    <n v="2"/>
    <n v="21.21"/>
    <x v="0"/>
    <n v="3.0544727685765913"/>
    <x v="0"/>
    <s v="0"/>
    <n v="2"/>
    <n v="0"/>
    <n v="0"/>
    <n v="0"/>
    <m/>
    <m/>
    <m/>
    <m/>
    <n v="2019"/>
    <s v="IndexSite3"/>
    <s v="BS"/>
    <s v="SAP"/>
    <m/>
    <n v="20"/>
    <s v="H05"/>
    <s v="Blood"/>
    <s v="EtOH 100%"/>
    <s v="Available"/>
    <m/>
    <n v="201901"/>
    <n v="162"/>
    <n v="60"/>
    <d v="2019-06-16T00:00:00"/>
    <n v="31"/>
    <n v="55.985439999999997"/>
    <n v="-165.16670999999999"/>
    <s v="D-05"/>
    <n v="94"/>
    <n v="96"/>
    <n v="9.3000000000000007"/>
    <n v="4.9000000000000004"/>
  </r>
  <r>
    <n v="20192666"/>
    <x v="0"/>
    <n v="2"/>
    <n v="25.92"/>
    <x v="0"/>
    <n v="3.2550148714840739"/>
    <x v="0"/>
    <s v="0"/>
    <n v="2"/>
    <n v="0"/>
    <n v="0"/>
    <n v="0"/>
    <m/>
    <m/>
    <n v="387"/>
    <m/>
    <n v="2019"/>
    <s v="IndexSite1"/>
    <s v="BS"/>
    <s v="SAP"/>
    <m/>
    <n v="26"/>
    <s v="B09"/>
    <s v="Blood"/>
    <s v="EtOH 100%"/>
    <s v="Available"/>
    <m/>
    <n v="201901"/>
    <n v="162"/>
    <n v="172"/>
    <d v="2019-07-22T00:00:00"/>
    <n v="61"/>
    <n v="59.021769999999997"/>
    <n v="-176.31945999999999"/>
    <s v="M-30"/>
    <n v="134"/>
    <n v="137"/>
    <n v="9.9"/>
    <n v="3.2"/>
  </r>
  <r>
    <n v="20192690"/>
    <x v="0"/>
    <n v="2"/>
    <n v="28.11"/>
    <x v="0"/>
    <n v="3.3361253849184407"/>
    <x v="0"/>
    <s v="0"/>
    <n v="2"/>
    <n v="0"/>
    <n v="0"/>
    <n v="0"/>
    <m/>
    <m/>
    <m/>
    <m/>
    <n v="2019"/>
    <s v="IndexSite1"/>
    <s v="BS"/>
    <s v="SAP"/>
    <m/>
    <n v="26"/>
    <s v="B12"/>
    <s v="Blood"/>
    <s v="EtOH 100%"/>
    <s v="Available"/>
    <m/>
    <n v="201901"/>
    <n v="162"/>
    <n v="173"/>
    <d v="2019-07-22T00:00:00"/>
    <n v="61"/>
    <n v="58.669730000000001"/>
    <n v="-176.15867"/>
    <s v="L-30"/>
    <n v="137"/>
    <n v="139"/>
    <n v="9.6"/>
    <n v="3.6"/>
  </r>
  <r>
    <n v="20192671"/>
    <x v="0"/>
    <n v="2"/>
    <n v="28.34"/>
    <x v="0"/>
    <n v="3.3442742342625342"/>
    <x v="0"/>
    <s v="0"/>
    <n v="2"/>
    <n v="0"/>
    <n v="0"/>
    <n v="0"/>
    <m/>
    <m/>
    <m/>
    <m/>
    <n v="2019"/>
    <s v="IndexSite1"/>
    <s v="BS"/>
    <s v="SAP"/>
    <m/>
    <n v="26"/>
    <s v="G09"/>
    <s v="Blood"/>
    <s v="EtOH 100%"/>
    <s v="Available"/>
    <m/>
    <n v="201901"/>
    <n v="162"/>
    <n v="172"/>
    <d v="2019-07-22T00:00:00"/>
    <n v="61"/>
    <n v="59.021769999999997"/>
    <n v="-176.31945999999999"/>
    <s v="M-30"/>
    <n v="134"/>
    <n v="137"/>
    <n v="9.9"/>
    <n v="3.2"/>
  </r>
  <r>
    <n v="20192367"/>
    <x v="0"/>
    <n v="2"/>
    <n v="29.11"/>
    <x v="0"/>
    <n v="3.371081757757532"/>
    <x v="0"/>
    <s v="0"/>
    <n v="2"/>
    <n v="0"/>
    <n v="0"/>
    <n v="0"/>
    <m/>
    <m/>
    <m/>
    <m/>
    <n v="2019"/>
    <s v="IndexSite1"/>
    <s v="BS"/>
    <s v="SAP"/>
    <m/>
    <n v="23"/>
    <s v="C09"/>
    <s v="Blood"/>
    <s v="EtOH 100%"/>
    <s v="Available"/>
    <m/>
    <n v="201901"/>
    <n v="162"/>
    <n v="146"/>
    <d v="2019-07-15T00:00:00"/>
    <n v="61"/>
    <n v="58.332329999999999"/>
    <n v="-174.28411"/>
    <s v="K-27"/>
    <n v="153"/>
    <n v="155"/>
    <n v="10.9"/>
    <n v="4"/>
  </r>
  <r>
    <n v="20193518"/>
    <x v="0"/>
    <n v="2"/>
    <n v="29.41"/>
    <x v="0"/>
    <n v="3.3813347525659037"/>
    <x v="0"/>
    <s v="0"/>
    <n v="2"/>
    <n v="0"/>
    <n v="0"/>
    <n v="0"/>
    <m/>
    <m/>
    <m/>
    <m/>
    <n v="2019"/>
    <s v="IndexSite2"/>
    <s v="BS"/>
    <s v="SAP"/>
    <m/>
    <n v="35"/>
    <s v="B03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2010"/>
    <x v="0"/>
    <n v="2"/>
    <n v="29.49"/>
    <x v="0"/>
    <n v="3.3840512228271846"/>
    <x v="0"/>
    <s v="0"/>
    <n v="2"/>
    <n v="0"/>
    <n v="0"/>
    <n v="0"/>
    <m/>
    <m/>
    <m/>
    <m/>
    <n v="2019"/>
    <s v="IndexSite3"/>
    <s v="BS"/>
    <s v="SAP"/>
    <m/>
    <n v="20"/>
    <s v="B02"/>
    <s v="Blood"/>
    <s v="EtOH 100%"/>
    <s v="Available"/>
    <m/>
    <n v="201901"/>
    <n v="162"/>
    <n v="59"/>
    <d v="2019-06-16T00:00:00"/>
    <n v="31"/>
    <n v="56.001379999999997"/>
    <n v="-164.57776999999999"/>
    <s v="D-06"/>
    <n v="90"/>
    <n v="92"/>
    <n v="9.6"/>
    <n v="4.5999999999999996"/>
  </r>
  <r>
    <n v="20193288"/>
    <x v="0"/>
    <n v="2"/>
    <n v="30.25"/>
    <x v="1"/>
    <n v="3.4094961844768505"/>
    <x v="0"/>
    <s v="0"/>
    <n v="2"/>
    <n v="0"/>
    <n v="0"/>
    <n v="0"/>
    <m/>
    <m/>
    <m/>
    <m/>
    <n v="2019"/>
    <s v="IndexSite3"/>
    <s v="BS"/>
    <s v="SAP"/>
    <m/>
    <n v="32"/>
    <s v="H11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2404"/>
    <x v="0"/>
    <n v="2"/>
    <n v="30.4"/>
    <x v="1"/>
    <n v="3.414442608412176"/>
    <x v="0"/>
    <s v="0"/>
    <n v="2"/>
    <n v="0"/>
    <n v="0"/>
    <n v="0"/>
    <m/>
    <m/>
    <m/>
    <m/>
    <n v="2019"/>
    <s v="IndexSite2"/>
    <s v="BS"/>
    <s v="SAP"/>
    <m/>
    <n v="24"/>
    <s v="D01"/>
    <s v="Blood"/>
    <s v="EtOH 100%"/>
    <s v="Available"/>
    <m/>
    <n v="201901"/>
    <n v="162"/>
    <n v="138"/>
    <d v="2019-07-09T00:00:00"/>
    <n v="61"/>
    <n v="56.680990000000001"/>
    <n v="-171.3587"/>
    <s v="F-23"/>
    <n v="117"/>
    <n v="119"/>
    <n v="9.9"/>
    <n v="4.4000000000000004"/>
  </r>
  <r>
    <n v="20193311"/>
    <x v="0"/>
    <n v="2"/>
    <n v="30.41"/>
    <x v="1"/>
    <n v="3.4147715016892732"/>
    <x v="0"/>
    <s v="0"/>
    <n v="2"/>
    <n v="0"/>
    <n v="0"/>
    <n v="0"/>
    <m/>
    <m/>
    <m/>
    <m/>
    <n v="2019"/>
    <s v="IndexSite3"/>
    <s v="BS"/>
    <s v="SAP"/>
    <m/>
    <n v="33"/>
    <s v="C02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508"/>
    <x v="0"/>
    <n v="2"/>
    <n v="30.52"/>
    <x v="1"/>
    <n v="3.4183822064162563"/>
    <x v="0"/>
    <s v="0"/>
    <n v="2"/>
    <n v="0"/>
    <n v="0"/>
    <n v="0"/>
    <m/>
    <s v="0.1 ml blood"/>
    <m/>
    <m/>
    <n v="2019"/>
    <s v="IndexSite2"/>
    <s v="BS"/>
    <s v="SAP"/>
    <m/>
    <n v="35"/>
    <s v="H01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2368"/>
    <x v="0"/>
    <n v="2"/>
    <n v="30.52"/>
    <x v="1"/>
    <n v="3.4183822064162563"/>
    <x v="0"/>
    <s v="0"/>
    <n v="2"/>
    <n v="0"/>
    <n v="0"/>
    <n v="0"/>
    <m/>
    <m/>
    <m/>
    <m/>
    <n v="2019"/>
    <s v="IndexSite1"/>
    <s v="BS"/>
    <s v="SAP"/>
    <m/>
    <n v="23"/>
    <s v="D09"/>
    <s v="Blood"/>
    <s v="EtOH 100%"/>
    <s v="Available"/>
    <m/>
    <n v="201901"/>
    <n v="162"/>
    <n v="146"/>
    <d v="2019-07-15T00:00:00"/>
    <n v="61"/>
    <n v="58.332329999999999"/>
    <n v="-174.28411"/>
    <s v="K-27"/>
    <n v="153"/>
    <n v="155"/>
    <n v="10.9"/>
    <n v="4"/>
  </r>
  <r>
    <n v="20192668"/>
    <x v="0"/>
    <n v="2"/>
    <n v="30.67"/>
    <x v="1"/>
    <n v="3.4232849781261603"/>
    <x v="0"/>
    <s v="0"/>
    <n v="2"/>
    <n v="0"/>
    <n v="0"/>
    <n v="0"/>
    <m/>
    <m/>
    <m/>
    <m/>
    <n v="2019"/>
    <s v="IndexSite1"/>
    <s v="BS"/>
    <s v="SAP"/>
    <m/>
    <n v="26"/>
    <s v="D09"/>
    <s v="Blood"/>
    <s v="EtOH 100%"/>
    <s v="Available"/>
    <m/>
    <n v="201901"/>
    <n v="162"/>
    <n v="172"/>
    <d v="2019-07-22T00:00:00"/>
    <n v="61"/>
    <n v="59.021769999999997"/>
    <n v="-176.31945999999999"/>
    <s v="M-30"/>
    <n v="134"/>
    <n v="137"/>
    <n v="9.9"/>
    <n v="3.2"/>
  </r>
  <r>
    <n v="20192354"/>
    <x v="0"/>
    <n v="2"/>
    <n v="30.77"/>
    <x v="1"/>
    <n v="3.4265401893339504"/>
    <x v="0"/>
    <s v="0"/>
    <n v="2"/>
    <n v="0"/>
    <n v="0"/>
    <n v="0"/>
    <m/>
    <m/>
    <m/>
    <m/>
    <n v="2019"/>
    <s v="IndexSite1"/>
    <s v="BS"/>
    <s v="SAP"/>
    <m/>
    <n v="23"/>
    <s v="F07"/>
    <s v="Blood"/>
    <s v="EtOH 100%"/>
    <s v="Available"/>
    <m/>
    <n v="201901"/>
    <n v="162"/>
    <n v="146"/>
    <d v="2019-07-15T00:00:00"/>
    <n v="61"/>
    <n v="58.332329999999999"/>
    <n v="-174.28411"/>
    <s v="K-27"/>
    <n v="153"/>
    <n v="155"/>
    <n v="10.9"/>
    <n v="4"/>
  </r>
  <r>
    <n v="20193502"/>
    <x v="0"/>
    <n v="2"/>
    <n v="30.92"/>
    <x v="1"/>
    <n v="3.4314032237192214"/>
    <x v="0"/>
    <s v="0"/>
    <n v="2"/>
    <n v="0"/>
    <n v="0"/>
    <n v="0"/>
    <m/>
    <m/>
    <m/>
    <m/>
    <n v="2019"/>
    <s v="IndexSite2"/>
    <s v="BS"/>
    <s v="SAP"/>
    <m/>
    <n v="35"/>
    <s v="B01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2372"/>
    <x v="0"/>
    <n v="2"/>
    <n v="30.92"/>
    <x v="1"/>
    <n v="3.4314032237192214"/>
    <x v="0"/>
    <s v="0"/>
    <n v="2"/>
    <n v="0"/>
    <n v="0"/>
    <n v="0"/>
    <m/>
    <m/>
    <m/>
    <m/>
    <n v="2019"/>
    <s v="IndexSite1"/>
    <s v="BS"/>
    <s v="SAP"/>
    <m/>
    <n v="23"/>
    <s v="H09"/>
    <s v="Blood"/>
    <s v="EtOH 100%"/>
    <s v="Available"/>
    <m/>
    <n v="201901"/>
    <n v="162"/>
    <n v="146"/>
    <d v="2019-07-15T00:00:00"/>
    <n v="61"/>
    <n v="58.332329999999999"/>
    <n v="-174.28411"/>
    <s v="K-27"/>
    <n v="153"/>
    <n v="155"/>
    <n v="10.9"/>
    <n v="4"/>
  </r>
  <r>
    <n v="20193473"/>
    <x v="0"/>
    <n v="2"/>
    <n v="31.15"/>
    <x v="1"/>
    <n v="3.4388142452334622"/>
    <x v="0"/>
    <s v="0"/>
    <n v="2"/>
    <n v="0"/>
    <n v="0"/>
    <n v="0"/>
    <m/>
    <m/>
    <m/>
    <m/>
    <n v="2019"/>
    <s v="IndexSite2"/>
    <s v="BS"/>
    <s v="SAP"/>
    <m/>
    <n v="34"/>
    <s v="A10"/>
    <s v="Blood"/>
    <s v="EtOH 100%"/>
    <s v="Available"/>
    <m/>
    <n v="201901"/>
    <n v="94"/>
    <n v="111"/>
    <d v="2019-06-30T00:00:00"/>
    <n v="61"/>
    <n v="56.340820000000001"/>
    <n v="-170.64435"/>
    <s v="E-22"/>
    <n v="118"/>
    <n v="120"/>
    <n v="9.9"/>
    <n v="4.5"/>
  </r>
  <r>
    <n v="20193513"/>
    <x v="0"/>
    <n v="2"/>
    <n v="31.27"/>
    <x v="1"/>
    <n v="3.4426591714697499"/>
    <x v="0"/>
    <s v="0"/>
    <n v="2"/>
    <n v="0"/>
    <n v="0"/>
    <n v="0"/>
    <m/>
    <s v="0.1 ml blood"/>
    <m/>
    <m/>
    <n v="2019"/>
    <s v="IndexSite2"/>
    <s v="BS"/>
    <s v="SAP"/>
    <m/>
    <n v="35"/>
    <s v="E02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791"/>
    <x v="0"/>
    <n v="2"/>
    <n v="31.67"/>
    <x v="1"/>
    <n v="3.4553698605505483"/>
    <x v="0"/>
    <s v="0"/>
    <n v="2"/>
    <n v="0"/>
    <n v="0"/>
    <n v="0"/>
    <m/>
    <m/>
    <n v="387"/>
    <m/>
    <n v="2019"/>
    <s v="IndexSite1"/>
    <s v="BS"/>
    <s v="SAP"/>
    <m/>
    <n v="37"/>
    <s v="C12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2366"/>
    <x v="0"/>
    <n v="2"/>
    <n v="31.82"/>
    <x v="1"/>
    <n v="3.4600950229096408"/>
    <x v="0"/>
    <s v="0"/>
    <n v="2"/>
    <n v="0"/>
    <n v="0"/>
    <n v="0"/>
    <m/>
    <m/>
    <m/>
    <m/>
    <n v="2019"/>
    <s v="IndexSite1"/>
    <s v="BS"/>
    <s v="SAP"/>
    <m/>
    <n v="23"/>
    <s v="B09"/>
    <s v="Blood"/>
    <s v="EtOH 100%"/>
    <s v="Available"/>
    <m/>
    <n v="201901"/>
    <n v="162"/>
    <n v="146"/>
    <d v="2019-07-15T00:00:00"/>
    <n v="61"/>
    <n v="58.332329999999999"/>
    <n v="-174.28411"/>
    <s v="K-27"/>
    <n v="153"/>
    <n v="155"/>
    <n v="10.9"/>
    <n v="4"/>
  </r>
  <r>
    <n v="20193480"/>
    <x v="0"/>
    <n v="2"/>
    <n v="31.94"/>
    <x v="1"/>
    <n v="3.4638591427868666"/>
    <x v="0"/>
    <s v="0"/>
    <n v="2"/>
    <n v="0"/>
    <n v="0"/>
    <n v="0"/>
    <m/>
    <m/>
    <m/>
    <m/>
    <n v="2019"/>
    <s v="IndexSite2"/>
    <s v="BS"/>
    <s v="SAP"/>
    <m/>
    <n v="34"/>
    <s v="H10"/>
    <s v="Blood"/>
    <s v="EtOH 100%"/>
    <s v="Available"/>
    <m/>
    <n v="201901"/>
    <n v="94"/>
    <n v="111"/>
    <d v="2019-06-30T00:00:00"/>
    <n v="61"/>
    <n v="56.340820000000001"/>
    <n v="-170.64435"/>
    <s v="E-22"/>
    <n v="118"/>
    <n v="120"/>
    <n v="9.9"/>
    <n v="4.5"/>
  </r>
  <r>
    <n v="20192716"/>
    <x v="0"/>
    <n v="2"/>
    <n v="32.119999999999997"/>
    <x v="1"/>
    <n v="3.4694788890785611"/>
    <x v="0"/>
    <s v="0"/>
    <n v="2"/>
    <n v="0"/>
    <n v="0"/>
    <n v="0"/>
    <m/>
    <m/>
    <m/>
    <m/>
    <n v="2019"/>
    <s v="IndexSite1"/>
    <s v="BS"/>
    <s v="SAP"/>
    <m/>
    <n v="27"/>
    <s v="H02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2365"/>
    <x v="0"/>
    <n v="2"/>
    <n v="32.4"/>
    <x v="1"/>
    <n v="3.4781584227982836"/>
    <x v="0"/>
    <s v="0"/>
    <n v="2"/>
    <n v="0"/>
    <n v="0"/>
    <n v="0"/>
    <m/>
    <m/>
    <m/>
    <m/>
    <n v="2019"/>
    <s v="IndexSite1"/>
    <s v="BS"/>
    <s v="SAP"/>
    <m/>
    <n v="23"/>
    <s v="A09"/>
    <s v="Blood"/>
    <s v="EtOH 100%"/>
    <s v="Available"/>
    <m/>
    <n v="201901"/>
    <n v="162"/>
    <n v="146"/>
    <d v="2019-07-15T00:00:00"/>
    <n v="61"/>
    <n v="58.332329999999999"/>
    <n v="-174.28411"/>
    <s v="K-27"/>
    <n v="153"/>
    <n v="155"/>
    <n v="10.9"/>
    <n v="4"/>
  </r>
  <r>
    <n v="20193560"/>
    <x v="0"/>
    <n v="2"/>
    <n v="32.42"/>
    <x v="1"/>
    <n v="3.4787755163075302"/>
    <x v="0"/>
    <s v="0"/>
    <n v="2"/>
    <n v="0"/>
    <n v="0"/>
    <n v="0"/>
    <m/>
    <m/>
    <m/>
    <m/>
    <n v="2019"/>
    <s v="IndexSite2"/>
    <s v="BS"/>
    <s v="SAP"/>
    <m/>
    <n v="35"/>
    <s v="D08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68"/>
    <x v="0"/>
    <n v="2"/>
    <n v="32.49"/>
    <x v="1"/>
    <n v="3.4809323496810092"/>
    <x v="0"/>
    <s v="0"/>
    <n v="2"/>
    <n v="0"/>
    <n v="0"/>
    <n v="0"/>
    <m/>
    <m/>
    <m/>
    <m/>
    <n v="2019"/>
    <s v="IndexSite2"/>
    <s v="BS"/>
    <s v="SAP"/>
    <m/>
    <n v="35"/>
    <s v="D09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2371"/>
    <x v="0"/>
    <n v="2"/>
    <n v="32.58"/>
    <x v="1"/>
    <n v="3.4836986031738992"/>
    <x v="0"/>
    <s v="0"/>
    <n v="2"/>
    <n v="0"/>
    <n v="0"/>
    <n v="0"/>
    <m/>
    <m/>
    <m/>
    <m/>
    <n v="2019"/>
    <s v="IndexSite1"/>
    <s v="BS"/>
    <s v="SAP"/>
    <m/>
    <n v="23"/>
    <s v="G09"/>
    <s v="Blood"/>
    <s v="EtOH 100%"/>
    <s v="Available"/>
    <m/>
    <n v="201901"/>
    <n v="162"/>
    <n v="146"/>
    <d v="2019-07-15T00:00:00"/>
    <n v="61"/>
    <n v="58.332329999999999"/>
    <n v="-174.28411"/>
    <s v="K-27"/>
    <n v="153"/>
    <n v="155"/>
    <n v="10.9"/>
    <n v="4"/>
  </r>
  <r>
    <n v="20193294"/>
    <x v="0"/>
    <n v="2"/>
    <n v="33.020000000000003"/>
    <x v="1"/>
    <n v="3.497113438491982"/>
    <x v="0"/>
    <s v="0"/>
    <n v="2"/>
    <n v="0"/>
    <n v="0"/>
    <n v="0"/>
    <m/>
    <m/>
    <m/>
    <m/>
    <n v="2019"/>
    <s v="IndexSite3"/>
    <s v="BS"/>
    <s v="SAP"/>
    <m/>
    <n v="32"/>
    <s v="F12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482"/>
    <x v="0"/>
    <n v="2"/>
    <n v="33.21"/>
    <x v="1"/>
    <n v="3.5028510353886553"/>
    <x v="0"/>
    <s v="0"/>
    <n v="2"/>
    <n v="0"/>
    <n v="0"/>
    <n v="0"/>
    <m/>
    <m/>
    <m/>
    <m/>
    <n v="2019"/>
    <s v="IndexSite2"/>
    <s v="BS"/>
    <s v="SAP"/>
    <m/>
    <n v="34"/>
    <s v="B11"/>
    <s v="Blood"/>
    <s v="EtOH 100%"/>
    <s v="Available"/>
    <m/>
    <n v="201901"/>
    <n v="94"/>
    <n v="111"/>
    <d v="2019-06-30T00:00:00"/>
    <n v="61"/>
    <n v="56.340820000000001"/>
    <n v="-170.64435"/>
    <s v="E-22"/>
    <n v="118"/>
    <n v="120"/>
    <n v="9.9"/>
    <n v="4.5"/>
  </r>
  <r>
    <n v="20193495"/>
    <x v="0"/>
    <n v="2"/>
    <n v="33.270000000000003"/>
    <x v="1"/>
    <n v="3.5046560900303856"/>
    <x v="0"/>
    <s v="0"/>
    <n v="2"/>
    <n v="0"/>
    <n v="0"/>
    <n v="0"/>
    <m/>
    <m/>
    <m/>
    <m/>
    <n v="2019"/>
    <s v="IndexSite2"/>
    <s v="BS"/>
    <s v="SAP"/>
    <m/>
    <n v="34"/>
    <s v="G12"/>
    <s v="Blood"/>
    <s v="EtOH 100%"/>
    <s v="Available"/>
    <m/>
    <n v="201901"/>
    <n v="94"/>
    <n v="111"/>
    <d v="2019-06-30T00:00:00"/>
    <n v="61"/>
    <n v="56.340820000000001"/>
    <n v="-170.64435"/>
    <s v="E-22"/>
    <n v="118"/>
    <n v="120"/>
    <n v="9.9"/>
    <n v="4.5"/>
  </r>
  <r>
    <n v="20193478"/>
    <x v="0"/>
    <n v="2"/>
    <n v="33.28"/>
    <x v="1"/>
    <n v="3.5049566159530077"/>
    <x v="0"/>
    <s v="0"/>
    <n v="2"/>
    <n v="0"/>
    <n v="0"/>
    <n v="0"/>
    <m/>
    <m/>
    <m/>
    <m/>
    <n v="2019"/>
    <s v="IndexSite2"/>
    <s v="BS"/>
    <s v="SAP"/>
    <m/>
    <n v="34"/>
    <s v="F10"/>
    <s v="Blood"/>
    <s v="EtOH 100%"/>
    <s v="Available"/>
    <m/>
    <n v="201901"/>
    <n v="94"/>
    <n v="111"/>
    <d v="2019-06-30T00:00:00"/>
    <n v="61"/>
    <n v="56.340820000000001"/>
    <n v="-170.64435"/>
    <s v="E-22"/>
    <n v="118"/>
    <n v="120"/>
    <n v="9.9"/>
    <n v="4.5"/>
  </r>
  <r>
    <n v="20192037"/>
    <x v="0"/>
    <n v="2"/>
    <n v="33.4"/>
    <x v="1"/>
    <n v="3.5085558999826545"/>
    <x v="0"/>
    <s v="0"/>
    <n v="2"/>
    <n v="0"/>
    <n v="0"/>
    <n v="0"/>
    <m/>
    <m/>
    <m/>
    <m/>
    <n v="2019"/>
    <s v="IndexSite3"/>
    <s v="BS"/>
    <s v="SAP"/>
    <m/>
    <n v="20"/>
    <s v="E05"/>
    <s v="Blood"/>
    <s v="EtOH 100%"/>
    <s v="Available"/>
    <m/>
    <n v="201901"/>
    <n v="162"/>
    <n v="60"/>
    <d v="2019-06-16T00:00:00"/>
    <n v="31"/>
    <n v="55.985439999999997"/>
    <n v="-165.16670999999999"/>
    <s v="D-05"/>
    <n v="94"/>
    <n v="96"/>
    <n v="9.3000000000000007"/>
    <n v="4.9000000000000004"/>
  </r>
  <r>
    <n v="20193578"/>
    <x v="0"/>
    <n v="2"/>
    <n v="33.47"/>
    <x v="1"/>
    <n v="3.5106495152232351"/>
    <x v="0"/>
    <s v="0"/>
    <n v="2"/>
    <n v="0"/>
    <n v="0"/>
    <n v="0"/>
    <m/>
    <m/>
    <m/>
    <m/>
    <n v="2019"/>
    <s v="IndexSite2"/>
    <s v="BS"/>
    <s v="SAP"/>
    <m/>
    <n v="35"/>
    <s v="F10"/>
    <s v="Blood"/>
    <s v="EtOH 100%"/>
    <s v="Available"/>
    <m/>
    <n v="201901"/>
    <n v="94"/>
    <n v="113"/>
    <d v="2019-07-01T00:00:00"/>
    <n v="42"/>
    <n v="56.661810000000003"/>
    <n v="-170.13445999999999"/>
    <s v="F-21"/>
    <n v="95"/>
    <n v="97"/>
    <n v="9.3000000000000007"/>
    <n v="4.8"/>
  </r>
  <r>
    <n v="20193485"/>
    <x v="0"/>
    <n v="2"/>
    <n v="33.58"/>
    <x v="1"/>
    <n v="3.5139306516493947"/>
    <x v="0"/>
    <s v="0"/>
    <n v="2"/>
    <n v="0"/>
    <n v="0"/>
    <n v="0"/>
    <m/>
    <m/>
    <m/>
    <m/>
    <n v="2019"/>
    <s v="IndexSite2"/>
    <s v="BS"/>
    <s v="SAP"/>
    <m/>
    <n v="34"/>
    <s v="E11"/>
    <s v="Blood"/>
    <s v="EtOH 100%"/>
    <s v="Available"/>
    <m/>
    <n v="201901"/>
    <n v="94"/>
    <n v="111"/>
    <d v="2019-06-30T00:00:00"/>
    <n v="61"/>
    <n v="56.340820000000001"/>
    <n v="-170.64435"/>
    <s v="E-22"/>
    <n v="118"/>
    <n v="120"/>
    <n v="9.9"/>
    <n v="4.5"/>
  </r>
  <r>
    <n v="20193627"/>
    <x v="0"/>
    <n v="2"/>
    <n v="33.67"/>
    <x v="1"/>
    <n v="3.5166072331729832"/>
    <x v="0"/>
    <s v="0"/>
    <n v="2"/>
    <n v="0"/>
    <n v="0"/>
    <n v="0"/>
    <m/>
    <m/>
    <m/>
    <m/>
    <n v="2019"/>
    <s v="IndexSite2"/>
    <s v="BS"/>
    <s v="SAP"/>
    <m/>
    <n v="36"/>
    <s v="C04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280"/>
    <x v="0"/>
    <n v="2"/>
    <n v="33.68"/>
    <x v="1"/>
    <n v="3.516904189374126"/>
    <x v="0"/>
    <s v="0"/>
    <n v="2"/>
    <n v="0"/>
    <n v="0"/>
    <n v="0"/>
    <m/>
    <m/>
    <m/>
    <m/>
    <n v="2019"/>
    <s v="IndexSite3"/>
    <s v="BS"/>
    <s v="SAP"/>
    <m/>
    <n v="32"/>
    <s v="H10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264"/>
    <x v="0"/>
    <n v="2"/>
    <n v="33.869999999999997"/>
    <x v="1"/>
    <n v="3.5225296668296804"/>
    <x v="0"/>
    <s v="0"/>
    <n v="2"/>
    <n v="0"/>
    <n v="0"/>
    <n v="0"/>
    <m/>
    <m/>
    <m/>
    <m/>
    <n v="2019"/>
    <s v="IndexSite3"/>
    <s v="BS"/>
    <s v="SAP"/>
    <m/>
    <n v="32"/>
    <s v="H08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477"/>
    <x v="0"/>
    <n v="2"/>
    <n v="33.909999999999997"/>
    <x v="1"/>
    <n v="3.5237099561375471"/>
    <x v="0"/>
    <s v="0"/>
    <n v="2"/>
    <n v="0"/>
    <n v="0"/>
    <n v="0"/>
    <m/>
    <m/>
    <m/>
    <m/>
    <n v="2019"/>
    <s v="IndexSite2"/>
    <s v="BS"/>
    <s v="SAP"/>
    <m/>
    <n v="34"/>
    <s v="E10"/>
    <s v="Blood"/>
    <s v="EtOH 100%"/>
    <s v="Available"/>
    <m/>
    <n v="201901"/>
    <n v="94"/>
    <n v="111"/>
    <d v="2019-06-30T00:00:00"/>
    <n v="61"/>
    <n v="56.340820000000001"/>
    <n v="-170.64435"/>
    <s v="E-22"/>
    <n v="118"/>
    <n v="120"/>
    <n v="9.9"/>
    <n v="4.5"/>
  </r>
  <r>
    <n v="20192667"/>
    <x v="0"/>
    <n v="2"/>
    <n v="33.979999999999997"/>
    <x v="1"/>
    <n v="3.5257721162437861"/>
    <x v="0"/>
    <s v="0"/>
    <n v="2"/>
    <n v="0"/>
    <n v="0"/>
    <n v="0"/>
    <m/>
    <m/>
    <m/>
    <m/>
    <n v="2019"/>
    <s v="IndexSite1"/>
    <s v="BS"/>
    <s v="SAP"/>
    <m/>
    <n v="26"/>
    <s v="C09"/>
    <s v="Blood"/>
    <s v="EtOH 100%"/>
    <s v="Available"/>
    <m/>
    <n v="201901"/>
    <n v="162"/>
    <n v="172"/>
    <d v="2019-07-22T00:00:00"/>
    <n v="61"/>
    <n v="59.021769999999997"/>
    <n v="-176.31945999999999"/>
    <s v="M-30"/>
    <n v="134"/>
    <n v="137"/>
    <n v="9.9"/>
    <n v="3.2"/>
  </r>
  <r>
    <n v="20192364"/>
    <x v="0"/>
    <n v="2"/>
    <n v="33.99"/>
    <x v="1"/>
    <n v="3.5260663637080247"/>
    <x v="0"/>
    <s v="0"/>
    <n v="2"/>
    <n v="0"/>
    <n v="0"/>
    <n v="0"/>
    <m/>
    <m/>
    <m/>
    <m/>
    <n v="2019"/>
    <s v="IndexSite1"/>
    <s v="BS"/>
    <s v="SAP"/>
    <m/>
    <n v="23"/>
    <s v="H08"/>
    <s v="Blood"/>
    <s v="EtOH 100%"/>
    <s v="Available"/>
    <m/>
    <n v="201901"/>
    <n v="162"/>
    <n v="146"/>
    <d v="2019-07-15T00:00:00"/>
    <n v="61"/>
    <n v="58.332329999999999"/>
    <n v="-174.28411"/>
    <s v="K-27"/>
    <n v="153"/>
    <n v="155"/>
    <n v="10.9"/>
    <n v="4"/>
  </r>
  <r>
    <n v="20192038"/>
    <x v="0"/>
    <n v="2"/>
    <n v="34"/>
    <x v="1"/>
    <n v="3.5263605246161616"/>
    <x v="0"/>
    <s v="0"/>
    <n v="2"/>
    <n v="0"/>
    <n v="0"/>
    <n v="0"/>
    <m/>
    <m/>
    <m/>
    <m/>
    <n v="2019"/>
    <s v="IndexSite3"/>
    <s v="BS"/>
    <s v="SAP"/>
    <m/>
    <n v="20"/>
    <s v="F05"/>
    <s v="Blood"/>
    <s v="EtOH 100%"/>
    <s v="Available"/>
    <m/>
    <n v="201901"/>
    <n v="162"/>
    <n v="60"/>
    <d v="2019-06-16T00:00:00"/>
    <n v="31"/>
    <n v="55.985439999999997"/>
    <n v="-165.16670999999999"/>
    <s v="D-05"/>
    <n v="94"/>
    <n v="96"/>
    <n v="9.3000000000000007"/>
    <n v="4.9000000000000004"/>
  </r>
  <r>
    <n v="20193292"/>
    <x v="0"/>
    <n v="2"/>
    <n v="34.06"/>
    <x v="1"/>
    <n v="3.5281236752345424"/>
    <x v="0"/>
    <s v="0"/>
    <n v="2"/>
    <n v="0"/>
    <n v="0"/>
    <n v="0"/>
    <m/>
    <m/>
    <m/>
    <m/>
    <n v="2019"/>
    <s v="IndexSite3"/>
    <s v="BS"/>
    <s v="SAP"/>
    <m/>
    <n v="32"/>
    <s v="D12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492"/>
    <x v="0"/>
    <n v="2"/>
    <n v="34.229999999999997"/>
    <x v="1"/>
    <n v="3.533102452542094"/>
    <x v="0"/>
    <s v="0"/>
    <n v="2"/>
    <n v="0"/>
    <n v="0"/>
    <n v="0"/>
    <m/>
    <m/>
    <m/>
    <m/>
    <n v="2019"/>
    <s v="IndexSite2"/>
    <s v="BS"/>
    <s v="SAP"/>
    <m/>
    <n v="34"/>
    <s v="D12"/>
    <s v="Blood"/>
    <s v="EtOH 100%"/>
    <s v="Available"/>
    <m/>
    <n v="201901"/>
    <n v="94"/>
    <n v="111"/>
    <d v="2019-06-30T00:00:00"/>
    <n v="61"/>
    <n v="56.340820000000001"/>
    <n v="-170.64435"/>
    <s v="E-22"/>
    <n v="118"/>
    <n v="120"/>
    <n v="9.9"/>
    <n v="4.5"/>
  </r>
  <r>
    <n v="20193786"/>
    <x v="0"/>
    <n v="2"/>
    <n v="34.85"/>
    <x v="1"/>
    <n v="3.5510531372065328"/>
    <x v="0"/>
    <s v="0"/>
    <n v="2"/>
    <n v="0"/>
    <n v="0"/>
    <n v="0"/>
    <m/>
    <m/>
    <m/>
    <m/>
    <n v="2019"/>
    <s v="IndexSite1"/>
    <s v="BS"/>
    <s v="SAP"/>
    <m/>
    <n v="37"/>
    <s v="F11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3424"/>
    <x v="0"/>
    <n v="2"/>
    <n v="35.06"/>
    <x v="1"/>
    <n v="3.5570608794930885"/>
    <x v="0"/>
    <s v="0"/>
    <n v="2"/>
    <n v="0"/>
    <n v="0"/>
    <n v="0"/>
    <m/>
    <m/>
    <m/>
    <m/>
    <n v="2019"/>
    <s v="IndexSite2"/>
    <s v="BS"/>
    <s v="SAP"/>
    <m/>
    <n v="34"/>
    <s v="H03"/>
    <s v="Blood"/>
    <s v="EtOH 100%"/>
    <s v="Available"/>
    <m/>
    <n v="201901"/>
    <n v="94"/>
    <n v="105"/>
    <d v="2019-06-29T00:00:00"/>
    <n v="32"/>
    <n v="57.018639999999998"/>
    <n v="-168.92243999999999"/>
    <s v="G-19"/>
    <n v="78"/>
    <n v="79"/>
    <n v="9.8000000000000007"/>
    <n v="4.3"/>
  </r>
  <r>
    <n v="20193309"/>
    <x v="0"/>
    <n v="2"/>
    <n v="35.21"/>
    <x v="1"/>
    <n v="3.5613301331669613"/>
    <x v="0"/>
    <s v="0"/>
    <n v="2"/>
    <n v="0"/>
    <n v="0"/>
    <n v="0"/>
    <m/>
    <m/>
    <m/>
    <m/>
    <n v="2019"/>
    <s v="IndexSite3"/>
    <s v="BS"/>
    <s v="SAP"/>
    <m/>
    <n v="33"/>
    <s v="A02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2029"/>
    <x v="0"/>
    <n v="2"/>
    <n v="35.36"/>
    <x v="1"/>
    <n v="3.5655812377694427"/>
    <x v="0"/>
    <s v="0"/>
    <n v="2"/>
    <n v="0"/>
    <n v="0"/>
    <n v="0"/>
    <m/>
    <m/>
    <m/>
    <m/>
    <n v="2019"/>
    <s v="IndexSite3"/>
    <s v="BS"/>
    <s v="SAP"/>
    <m/>
    <n v="20"/>
    <s v="E04"/>
    <s v="Blood"/>
    <s v="EtOH 100%"/>
    <s v="Available"/>
    <m/>
    <n v="201901"/>
    <n v="162"/>
    <n v="57"/>
    <d v="2019-06-16T00:00:00"/>
    <n v="31"/>
    <n v="56.685380000000002"/>
    <n v="-164.57938999999999"/>
    <s v="F-06"/>
    <n v="73"/>
    <n v="75"/>
    <n v="9.1999999999999993"/>
    <n v="3.9"/>
  </r>
  <r>
    <n v="20192042"/>
    <x v="0"/>
    <n v="2"/>
    <n v="35.49"/>
    <x v="1"/>
    <n v="3.5692509666584051"/>
    <x v="0"/>
    <s v="0"/>
    <n v="2"/>
    <n v="0"/>
    <n v="0"/>
    <n v="0"/>
    <m/>
    <m/>
    <m/>
    <m/>
    <n v="2019"/>
    <s v="IndexSite3"/>
    <s v="BS"/>
    <s v="SAP"/>
    <m/>
    <n v="20"/>
    <s v="B06"/>
    <s v="Blood"/>
    <s v="EtOH 100%"/>
    <s v="Available"/>
    <m/>
    <n v="201901"/>
    <n v="162"/>
    <n v="60"/>
    <d v="2019-06-16T00:00:00"/>
    <n v="31"/>
    <n v="55.985439999999997"/>
    <n v="-165.16670999999999"/>
    <s v="D-05"/>
    <n v="94"/>
    <n v="96"/>
    <n v="9.3000000000000007"/>
    <n v="4.9000000000000004"/>
  </r>
  <r>
    <n v="20193781"/>
    <x v="0"/>
    <n v="2"/>
    <n v="35.69"/>
    <x v="1"/>
    <n v="3.5748705375020688"/>
    <x v="0"/>
    <s v="0"/>
    <n v="2"/>
    <n v="0"/>
    <n v="0"/>
    <n v="0"/>
    <m/>
    <m/>
    <m/>
    <m/>
    <n v="2019"/>
    <s v="IndexSite1"/>
    <s v="BS"/>
    <s v="SAP"/>
    <m/>
    <n v="37"/>
    <s v="A11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3286"/>
    <x v="0"/>
    <n v="2"/>
    <n v="35.909999999999997"/>
    <x v="1"/>
    <n v="3.5810158082379915"/>
    <x v="0"/>
    <s v="0"/>
    <n v="2"/>
    <n v="0"/>
    <n v="0"/>
    <n v="0"/>
    <m/>
    <m/>
    <m/>
    <m/>
    <n v="2019"/>
    <s v="IndexSite3"/>
    <s v="BS"/>
    <s v="SAP"/>
    <m/>
    <n v="32"/>
    <s v="F11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278"/>
    <x v="0"/>
    <n v="2"/>
    <n v="35.93"/>
    <x v="1"/>
    <n v="3.5815726011254272"/>
    <x v="0"/>
    <s v="0"/>
    <n v="2"/>
    <n v="0"/>
    <n v="0"/>
    <n v="0"/>
    <m/>
    <m/>
    <m/>
    <m/>
    <n v="2019"/>
    <s v="IndexSite3"/>
    <s v="BS"/>
    <s v="SAP"/>
    <m/>
    <n v="32"/>
    <s v="F10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209"/>
    <x v="0"/>
    <n v="2"/>
    <n v="35.99"/>
    <x v="1"/>
    <n v="3.5832411220909393"/>
    <x v="0"/>
    <s v="0"/>
    <n v="2"/>
    <n v="0"/>
    <n v="0"/>
    <n v="0"/>
    <m/>
    <m/>
    <m/>
    <m/>
    <n v="2019"/>
    <s v="IndexSite3"/>
    <s v="BS"/>
    <s v="SAP"/>
    <m/>
    <n v="32"/>
    <s v="A02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2006"/>
    <x v="0"/>
    <n v="2"/>
    <n v="36.14"/>
    <x v="1"/>
    <n v="3.5874002851640823"/>
    <x v="0"/>
    <s v="0"/>
    <n v="2"/>
    <n v="0"/>
    <n v="0"/>
    <n v="0"/>
    <m/>
    <m/>
    <m/>
    <m/>
    <n v="2019"/>
    <s v="IndexSite3"/>
    <s v="BS"/>
    <s v="SAP"/>
    <m/>
    <n v="20"/>
    <s v="F01"/>
    <s v="Blood"/>
    <s v="EtOH 100%"/>
    <s v="Available"/>
    <m/>
    <n v="201901"/>
    <n v="162"/>
    <n v="59"/>
    <d v="2019-06-16T00:00:00"/>
    <n v="31"/>
    <n v="56.001379999999997"/>
    <n v="-164.57776999999999"/>
    <s v="D-06"/>
    <n v="90"/>
    <n v="92"/>
    <n v="9.6"/>
    <n v="4.5999999999999996"/>
  </r>
  <r>
    <n v="20193778"/>
    <x v="0"/>
    <n v="2"/>
    <n v="36.44"/>
    <x v="1"/>
    <n v="3.5956670723917576"/>
    <x v="0"/>
    <s v="0"/>
    <n v="2"/>
    <n v="0"/>
    <n v="0"/>
    <n v="0"/>
    <m/>
    <m/>
    <m/>
    <m/>
    <n v="2019"/>
    <s v="IndexSite1"/>
    <s v="BS"/>
    <s v="SAP"/>
    <m/>
    <n v="37"/>
    <s v="F10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3291"/>
    <x v="0"/>
    <n v="2"/>
    <n v="36.5"/>
    <x v="1"/>
    <n v="3.597312260588446"/>
    <x v="0"/>
    <s v="0"/>
    <n v="2"/>
    <n v="0"/>
    <n v="0"/>
    <n v="0"/>
    <m/>
    <m/>
    <m/>
    <m/>
    <n v="2019"/>
    <s v="IndexSite3"/>
    <s v="BS"/>
    <s v="SAP"/>
    <m/>
    <n v="32"/>
    <s v="C12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519"/>
    <x v="0"/>
    <n v="2"/>
    <n v="36.67"/>
    <x v="1"/>
    <n v="3.6019589820832345"/>
    <x v="0"/>
    <s v="0"/>
    <n v="2"/>
    <n v="0"/>
    <n v="0"/>
    <n v="0"/>
    <m/>
    <m/>
    <m/>
    <m/>
    <n v="2019"/>
    <s v="IndexSite2"/>
    <s v="BS"/>
    <s v="SAP"/>
    <m/>
    <n v="35"/>
    <s v="C03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517"/>
    <x v="0"/>
    <n v="2"/>
    <n v="36.72"/>
    <x v="1"/>
    <n v="3.6033215657522897"/>
    <x v="0"/>
    <s v="0"/>
    <n v="2"/>
    <n v="0"/>
    <n v="0"/>
    <n v="0"/>
    <m/>
    <m/>
    <m/>
    <m/>
    <n v="2019"/>
    <s v="IndexSite2"/>
    <s v="BS"/>
    <s v="SAP"/>
    <m/>
    <n v="35"/>
    <s v="A03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266"/>
    <x v="0"/>
    <n v="2"/>
    <n v="36.799999999999997"/>
    <x v="1"/>
    <n v="3.6054978451748854"/>
    <x v="0"/>
    <s v="0"/>
    <n v="2"/>
    <n v="0"/>
    <n v="0"/>
    <n v="0"/>
    <m/>
    <m/>
    <m/>
    <m/>
    <n v="2019"/>
    <s v="IndexSite3"/>
    <s v="BS"/>
    <s v="SAP"/>
    <m/>
    <n v="32"/>
    <s v="B09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564"/>
    <x v="0"/>
    <n v="2"/>
    <n v="36.840000000000003"/>
    <x v="1"/>
    <n v="3.6065842113871063"/>
    <x v="0"/>
    <s v="0"/>
    <n v="2"/>
    <n v="0"/>
    <n v="0"/>
    <n v="0"/>
    <m/>
    <m/>
    <m/>
    <m/>
    <n v="2019"/>
    <s v="IndexSite2"/>
    <s v="BS"/>
    <s v="SAP"/>
    <m/>
    <n v="35"/>
    <s v="H08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11"/>
    <x v="0"/>
    <n v="2"/>
    <n v="36.93"/>
    <x v="1"/>
    <n v="3.6090242288644716"/>
    <x v="0"/>
    <s v="0"/>
    <n v="2"/>
    <n v="0"/>
    <n v="0"/>
    <n v="0"/>
    <m/>
    <m/>
    <m/>
    <m/>
    <n v="2019"/>
    <s v="IndexSite2"/>
    <s v="BS"/>
    <s v="SAP"/>
    <m/>
    <n v="35"/>
    <s v="C02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504"/>
    <x v="0"/>
    <n v="2"/>
    <n v="36.97"/>
    <x v="1"/>
    <n v="3.6101067729485403"/>
    <x v="0"/>
    <s v="0"/>
    <n v="2"/>
    <n v="0"/>
    <n v="0"/>
    <n v="0"/>
    <m/>
    <m/>
    <m/>
    <m/>
    <n v="2019"/>
    <s v="IndexSite2"/>
    <s v="BS"/>
    <s v="SAP"/>
    <m/>
    <n v="35"/>
    <s v="D01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787"/>
    <x v="0"/>
    <n v="2"/>
    <n v="37.33"/>
    <x v="1"/>
    <n v="3.6197972929264925"/>
    <x v="0"/>
    <s v="0"/>
    <n v="2"/>
    <n v="0"/>
    <n v="0"/>
    <n v="0"/>
    <m/>
    <m/>
    <m/>
    <m/>
    <n v="2019"/>
    <s v="IndexSite1"/>
    <s v="BS"/>
    <s v="SAP"/>
    <m/>
    <n v="37"/>
    <s v="G11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3310"/>
    <x v="0"/>
    <n v="2"/>
    <n v="37.72"/>
    <x v="1"/>
    <n v="3.6301904577652566"/>
    <x v="0"/>
    <s v="0"/>
    <n v="2"/>
    <n v="0"/>
    <n v="0"/>
    <n v="0"/>
    <m/>
    <m/>
    <m/>
    <m/>
    <n v="2019"/>
    <s v="IndexSite3"/>
    <s v="BS"/>
    <s v="SAP"/>
    <m/>
    <n v="33"/>
    <s v="B02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795"/>
    <x v="0"/>
    <n v="2"/>
    <n v="37.82"/>
    <x v="1"/>
    <n v="3.6328380632303117"/>
    <x v="0"/>
    <s v="0"/>
    <n v="2"/>
    <n v="0"/>
    <n v="0"/>
    <n v="0"/>
    <m/>
    <m/>
    <m/>
    <m/>
    <n v="2019"/>
    <s v="IndexSite1"/>
    <s v="BS"/>
    <s v="SAP"/>
    <m/>
    <n v="37"/>
    <s v="G12"/>
    <s v="Blood"/>
    <s v="EtOH 100%"/>
    <s v="Available"/>
    <m/>
    <n v="201901"/>
    <n v="94"/>
    <n v="180"/>
    <d v="2019-07-22T00:00:00"/>
    <n v="61"/>
    <n v="58.675240000000002"/>
    <n v="-175.52778000000001"/>
    <s v="L-29"/>
    <n v="133"/>
    <n v="135"/>
    <n v="10.3"/>
    <n v="3.7"/>
  </r>
  <r>
    <n v="20193522"/>
    <x v="0"/>
    <n v="2"/>
    <n v="37.979999999999997"/>
    <x v="1"/>
    <n v="3.6370597053841398"/>
    <x v="0"/>
    <s v="0"/>
    <n v="2"/>
    <n v="0"/>
    <n v="0"/>
    <n v="0"/>
    <m/>
    <m/>
    <m/>
    <m/>
    <n v="2019"/>
    <s v="IndexSite2"/>
    <s v="BS"/>
    <s v="SAP"/>
    <m/>
    <n v="35"/>
    <s v="F03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553"/>
    <x v="0"/>
    <n v="2"/>
    <n v="38.04"/>
    <x v="1"/>
    <n v="3.6386382376771897"/>
    <x v="0"/>
    <s v="0"/>
    <n v="2"/>
    <n v="0"/>
    <n v="0"/>
    <n v="0"/>
    <m/>
    <m/>
    <m/>
    <m/>
    <n v="2019"/>
    <s v="IndexSite2"/>
    <s v="BS"/>
    <s v="SAP"/>
    <m/>
    <n v="35"/>
    <s v="E07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85"/>
    <x v="0"/>
    <n v="2"/>
    <n v="38.33"/>
    <x v="1"/>
    <n v="3.6462328793924637"/>
    <x v="0"/>
    <s v="0"/>
    <n v="2"/>
    <n v="0"/>
    <n v="0"/>
    <n v="0"/>
    <m/>
    <m/>
    <m/>
    <m/>
    <n v="2019"/>
    <s v="IndexSite2"/>
    <s v="BS"/>
    <s v="SAP"/>
    <m/>
    <n v="35"/>
    <s v="E11"/>
    <s v="Blood"/>
    <s v="EtOH 100%"/>
    <s v="Available"/>
    <m/>
    <n v="201901"/>
    <n v="94"/>
    <n v="112"/>
    <d v="2019-07-01T00:00:00"/>
    <n v="61"/>
    <n v="56.672789999999999"/>
    <n v="-170.73415"/>
    <s v="F-22"/>
    <n v="112"/>
    <n v="115"/>
    <n v="9.1"/>
    <n v="4.4000000000000004"/>
  </r>
  <r>
    <n v="20192684"/>
    <x v="0"/>
    <n v="2"/>
    <n v="38.39"/>
    <x v="1"/>
    <n v="3.6477970090127063"/>
    <x v="0"/>
    <s v="0"/>
    <n v="2"/>
    <n v="0"/>
    <n v="0"/>
    <n v="0"/>
    <m/>
    <m/>
    <m/>
    <m/>
    <n v="2019"/>
    <s v="IndexSite1"/>
    <s v="BS"/>
    <s v="SAP"/>
    <m/>
    <n v="26"/>
    <s v="D11"/>
    <s v="Blood"/>
    <s v="EtOH 100%"/>
    <s v="Available"/>
    <m/>
    <n v="201901"/>
    <n v="162"/>
    <n v="173"/>
    <d v="2019-07-22T00:00:00"/>
    <n v="61"/>
    <n v="58.669730000000001"/>
    <n v="-176.15867"/>
    <s v="L-30"/>
    <n v="137"/>
    <n v="139"/>
    <n v="9.6"/>
    <n v="3.6"/>
  </r>
  <r>
    <n v="20192005"/>
    <x v="0"/>
    <n v="2"/>
    <n v="38.49"/>
    <x v="1"/>
    <n v="3.6503984672956546"/>
    <x v="0"/>
    <s v="0"/>
    <n v="2"/>
    <n v="0"/>
    <n v="0"/>
    <n v="0"/>
    <m/>
    <m/>
    <m/>
    <m/>
    <n v="2019"/>
    <s v="IndexSite3"/>
    <s v="BS"/>
    <s v="SAP"/>
    <m/>
    <n v="20"/>
    <s v="E01"/>
    <s v="Blood"/>
    <s v="EtOH 100%"/>
    <s v="Available"/>
    <m/>
    <n v="201901"/>
    <n v="162"/>
    <n v="59"/>
    <d v="2019-06-16T00:00:00"/>
    <n v="31"/>
    <n v="56.001379999999997"/>
    <n v="-164.57776999999999"/>
    <s v="D-06"/>
    <n v="90"/>
    <n v="92"/>
    <n v="9.6"/>
    <n v="4.5999999999999996"/>
  </r>
  <r>
    <n v="20193238"/>
    <x v="0"/>
    <n v="2"/>
    <n v="38.68"/>
    <x v="1"/>
    <n v="3.6553226705850936"/>
    <x v="0"/>
    <s v="0"/>
    <n v="2"/>
    <n v="0"/>
    <n v="0"/>
    <n v="0"/>
    <m/>
    <m/>
    <m/>
    <m/>
    <n v="2019"/>
    <s v="IndexSite3"/>
    <s v="BS"/>
    <s v="SAP"/>
    <m/>
    <n v="32"/>
    <s v="F05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2669"/>
    <x v="0"/>
    <n v="2"/>
    <n v="38.75"/>
    <x v="1"/>
    <n v="3.657130755799356"/>
    <x v="0"/>
    <s v="0"/>
    <n v="2"/>
    <n v="0"/>
    <n v="0"/>
    <n v="0"/>
    <m/>
    <m/>
    <m/>
    <m/>
    <n v="2019"/>
    <s v="IndexSite1"/>
    <s v="BS"/>
    <s v="SAP"/>
    <m/>
    <n v="26"/>
    <s v="E09"/>
    <s v="Blood"/>
    <s v="EtOH 100%"/>
    <s v="Available"/>
    <m/>
    <n v="201901"/>
    <n v="162"/>
    <n v="172"/>
    <d v="2019-07-22T00:00:00"/>
    <n v="61"/>
    <n v="59.021769999999997"/>
    <n v="-176.31945999999999"/>
    <s v="M-30"/>
    <n v="134"/>
    <n v="137"/>
    <n v="9.9"/>
    <n v="3.2"/>
  </r>
  <r>
    <n v="20192361"/>
    <x v="0"/>
    <n v="2"/>
    <n v="39.01"/>
    <x v="1"/>
    <n v="3.6638180235185649"/>
    <x v="0"/>
    <s v="0"/>
    <n v="2"/>
    <n v="0"/>
    <n v="0"/>
    <n v="0"/>
    <m/>
    <m/>
    <m/>
    <m/>
    <n v="2019"/>
    <s v="IndexSite1"/>
    <s v="BS"/>
    <s v="SAP"/>
    <m/>
    <n v="23"/>
    <s v="E08"/>
    <s v="Blood"/>
    <s v="EtOH 100%"/>
    <s v="Available"/>
    <m/>
    <n v="201901"/>
    <n v="162"/>
    <n v="146"/>
    <d v="2019-07-15T00:00:00"/>
    <n v="61"/>
    <n v="58.332329999999999"/>
    <n v="-174.28411"/>
    <s v="K-27"/>
    <n v="153"/>
    <n v="155"/>
    <n v="10.9"/>
    <n v="4"/>
  </r>
  <r>
    <n v="20193572"/>
    <x v="0"/>
    <n v="2"/>
    <n v="39.15"/>
    <x v="1"/>
    <n v="3.667400422436812"/>
    <x v="0"/>
    <s v="0"/>
    <n v="2"/>
    <n v="0"/>
    <n v="0"/>
    <n v="0"/>
    <m/>
    <m/>
    <m/>
    <m/>
    <n v="2019"/>
    <s v="IndexSite2"/>
    <s v="BS"/>
    <s v="SAP"/>
    <m/>
    <n v="35"/>
    <s v="H09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226"/>
    <x v="0"/>
    <n v="2"/>
    <n v="39.159999999999997"/>
    <x v="1"/>
    <n v="3.6676558176623097"/>
    <x v="0"/>
    <s v="0"/>
    <n v="2"/>
    <n v="0"/>
    <n v="0"/>
    <n v="0"/>
    <m/>
    <m/>
    <m/>
    <m/>
    <n v="2019"/>
    <s v="IndexSite3"/>
    <s v="BS"/>
    <s v="SAP"/>
    <m/>
    <n v="32"/>
    <s v="B04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3784"/>
    <x v="0"/>
    <n v="2"/>
    <n v="39.33"/>
    <x v="1"/>
    <n v="3.6719875864437181"/>
    <x v="0"/>
    <s v="0"/>
    <n v="2"/>
    <n v="0"/>
    <n v="0"/>
    <n v="0"/>
    <m/>
    <m/>
    <m/>
    <m/>
    <n v="2019"/>
    <s v="IndexSite1"/>
    <s v="BS"/>
    <s v="SAP"/>
    <m/>
    <n v="37"/>
    <s v="D11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2681"/>
    <x v="0"/>
    <n v="2"/>
    <n v="39.89"/>
    <x v="1"/>
    <n v="3.6861256659173152"/>
    <x v="0"/>
    <s v="0"/>
    <n v="2"/>
    <n v="0"/>
    <n v="0"/>
    <n v="0"/>
    <m/>
    <m/>
    <m/>
    <m/>
    <n v="2019"/>
    <s v="IndexSite1"/>
    <s v="BS"/>
    <s v="SAP"/>
    <m/>
    <n v="26"/>
    <s v="A11"/>
    <s v="Blood"/>
    <s v="EtOH 100%"/>
    <s v="Available"/>
    <m/>
    <n v="201901"/>
    <n v="162"/>
    <n v="173"/>
    <d v="2019-07-22T00:00:00"/>
    <n v="61"/>
    <n v="58.669730000000001"/>
    <n v="-176.15867"/>
    <s v="L-30"/>
    <n v="137"/>
    <n v="139"/>
    <n v="9.6"/>
    <n v="3.6"/>
  </r>
  <r>
    <n v="20192686"/>
    <x v="0"/>
    <n v="2"/>
    <n v="40.01"/>
    <x v="2"/>
    <n v="3.6891294228691436"/>
    <x v="0"/>
    <s v="0"/>
    <n v="2"/>
    <n v="0"/>
    <n v="0"/>
    <n v="0"/>
    <m/>
    <m/>
    <m/>
    <m/>
    <n v="2019"/>
    <s v="IndexSite1"/>
    <s v="BS"/>
    <s v="SAP"/>
    <m/>
    <n v="26"/>
    <s v="F11"/>
    <s v="Blood"/>
    <s v="EtOH 100%"/>
    <s v="Available"/>
    <m/>
    <n v="201901"/>
    <n v="162"/>
    <n v="173"/>
    <d v="2019-07-22T00:00:00"/>
    <n v="61"/>
    <n v="58.669730000000001"/>
    <n v="-176.15867"/>
    <s v="L-30"/>
    <n v="137"/>
    <n v="139"/>
    <n v="9.6"/>
    <n v="3.6"/>
  </r>
  <r>
    <n v="20192691"/>
    <x v="0"/>
    <n v="2"/>
    <n v="40.14"/>
    <x v="2"/>
    <n v="3.692373343368192"/>
    <x v="0"/>
    <s v="0"/>
    <n v="2"/>
    <n v="0"/>
    <n v="0"/>
    <n v="0"/>
    <m/>
    <m/>
    <m/>
    <m/>
    <n v="2019"/>
    <s v="IndexSite1"/>
    <s v="BS"/>
    <s v="SAP"/>
    <m/>
    <n v="26"/>
    <s v="C12"/>
    <s v="Blood"/>
    <s v="EtOH 100%"/>
    <s v="Available"/>
    <m/>
    <n v="201901"/>
    <n v="162"/>
    <n v="173"/>
    <d v="2019-07-22T00:00:00"/>
    <n v="61"/>
    <n v="58.669730000000001"/>
    <n v="-176.15867"/>
    <s v="L-30"/>
    <n v="137"/>
    <n v="139"/>
    <n v="9.6"/>
    <n v="3.6"/>
  </r>
  <r>
    <n v="20192685"/>
    <x v="0"/>
    <n v="2"/>
    <n v="40.33"/>
    <x v="2"/>
    <n v="3.6970956088852769"/>
    <x v="0"/>
    <s v="0"/>
    <n v="2"/>
    <n v="0"/>
    <n v="0"/>
    <n v="0"/>
    <m/>
    <m/>
    <n v="387"/>
    <m/>
    <n v="2019"/>
    <s v="IndexSite1"/>
    <s v="BS"/>
    <s v="SAP"/>
    <m/>
    <n v="26"/>
    <s v="E11"/>
    <s v="Blood"/>
    <s v="EtOH 100%"/>
    <s v="Available"/>
    <m/>
    <n v="201901"/>
    <n v="162"/>
    <n v="173"/>
    <d v="2019-07-22T00:00:00"/>
    <n v="61"/>
    <n v="58.669730000000001"/>
    <n v="-176.15867"/>
    <s v="L-30"/>
    <n v="137"/>
    <n v="139"/>
    <n v="9.6"/>
    <n v="3.6"/>
  </r>
  <r>
    <n v="20193217"/>
    <x v="0"/>
    <n v="2"/>
    <n v="40.590000000000003"/>
    <x v="2"/>
    <n v="3.7035217308508064"/>
    <x v="0"/>
    <s v="0"/>
    <n v="2"/>
    <n v="0"/>
    <n v="0"/>
    <n v="0"/>
    <m/>
    <m/>
    <m/>
    <m/>
    <n v="2019"/>
    <s v="IndexSite3"/>
    <s v="BS"/>
    <s v="SAP"/>
    <m/>
    <n v="32"/>
    <s v="A03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3547"/>
    <x v="0"/>
    <n v="2"/>
    <n v="41.02"/>
    <x v="2"/>
    <n v="3.7140597526442347"/>
    <x v="0"/>
    <s v="0"/>
    <n v="2"/>
    <n v="0"/>
    <n v="0"/>
    <n v="0"/>
    <m/>
    <m/>
    <n v="387"/>
    <m/>
    <n v="2019"/>
    <s v="IndexSite2"/>
    <s v="BS"/>
    <s v="SAP"/>
    <m/>
    <n v="35"/>
    <s v="G06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2710"/>
    <x v="0"/>
    <n v="2"/>
    <n v="41.11"/>
    <x v="2"/>
    <n v="3.7162514009097869"/>
    <x v="0"/>
    <s v="0"/>
    <n v="2"/>
    <n v="0"/>
    <n v="0"/>
    <n v="0"/>
    <m/>
    <m/>
    <m/>
    <m/>
    <n v="2019"/>
    <s v="IndexSite1"/>
    <s v="BS"/>
    <s v="SAP"/>
    <m/>
    <n v="27"/>
    <s v="B02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2356"/>
    <x v="0"/>
    <n v="2"/>
    <n v="41.47"/>
    <x v="2"/>
    <n v="3.7249702742582897"/>
    <x v="0"/>
    <s v="0"/>
    <n v="2"/>
    <n v="0"/>
    <n v="0"/>
    <n v="0"/>
    <m/>
    <m/>
    <m/>
    <m/>
    <n v="2019"/>
    <s v="IndexSite1"/>
    <s v="BS"/>
    <s v="SAP"/>
    <m/>
    <n v="23"/>
    <s v="H07"/>
    <s v="Blood"/>
    <s v="EtOH 100%"/>
    <s v="Available"/>
    <m/>
    <n v="201901"/>
    <n v="162"/>
    <n v="146"/>
    <d v="2019-07-15T00:00:00"/>
    <n v="61"/>
    <n v="58.332329999999999"/>
    <n v="-174.28411"/>
    <s v="K-27"/>
    <n v="153"/>
    <n v="155"/>
    <n v="10.9"/>
    <n v="4"/>
  </r>
  <r>
    <n v="20193514"/>
    <x v="0"/>
    <n v="2"/>
    <n v="41.65"/>
    <x v="2"/>
    <n v="3.7293013686128518"/>
    <x v="0"/>
    <s v="0"/>
    <n v="2"/>
    <n v="0"/>
    <n v="0"/>
    <n v="0"/>
    <m/>
    <m/>
    <m/>
    <m/>
    <n v="2019"/>
    <s v="IndexSite2"/>
    <s v="BS"/>
    <s v="SAP"/>
    <m/>
    <n v="35"/>
    <s v="F02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770"/>
    <x v="0"/>
    <n v="2"/>
    <n v="41.81"/>
    <x v="2"/>
    <n v="3.7331355453684738"/>
    <x v="0"/>
    <s v="0"/>
    <n v="2"/>
    <n v="0"/>
    <n v="0"/>
    <n v="0"/>
    <m/>
    <m/>
    <m/>
    <m/>
    <n v="2019"/>
    <s v="IndexSite1"/>
    <s v="BS"/>
    <s v="SAP"/>
    <m/>
    <n v="37"/>
    <s v="F09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2403"/>
    <x v="0"/>
    <n v="2"/>
    <n v="41.86"/>
    <x v="2"/>
    <n v="3.7343307170178535"/>
    <x v="0"/>
    <s v="0"/>
    <n v="2"/>
    <n v="0"/>
    <n v="0"/>
    <n v="0"/>
    <m/>
    <m/>
    <m/>
    <m/>
    <n v="2019"/>
    <s v="IndexSite2"/>
    <s v="BS"/>
    <s v="SAP"/>
    <m/>
    <n v="24"/>
    <s v="C01"/>
    <s v="Blood"/>
    <s v="EtOH 100%"/>
    <s v="Available"/>
    <m/>
    <n v="201901"/>
    <n v="162"/>
    <n v="138"/>
    <d v="2019-07-09T00:00:00"/>
    <n v="61"/>
    <n v="56.680990000000001"/>
    <n v="-171.3587"/>
    <s v="F-23"/>
    <n v="117"/>
    <n v="119"/>
    <n v="9.9"/>
    <n v="4.4000000000000004"/>
  </r>
  <r>
    <n v="20193515"/>
    <x v="0"/>
    <n v="2"/>
    <n v="42.02"/>
    <x v="2"/>
    <n v="3.7381456954168546"/>
    <x v="0"/>
    <s v="0"/>
    <n v="2"/>
    <n v="0"/>
    <n v="0"/>
    <n v="0"/>
    <m/>
    <m/>
    <m/>
    <m/>
    <n v="2019"/>
    <s v="IndexSite2"/>
    <s v="BS"/>
    <s v="SAP"/>
    <m/>
    <n v="35"/>
    <s v="G02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610"/>
    <x v="0"/>
    <n v="2"/>
    <n v="42.32"/>
    <x v="2"/>
    <n v="3.7452597875500437"/>
    <x v="0"/>
    <s v="0"/>
    <n v="2"/>
    <n v="0"/>
    <n v="0"/>
    <n v="0"/>
    <m/>
    <m/>
    <m/>
    <m/>
    <n v="2019"/>
    <s v="IndexSite2"/>
    <s v="BS"/>
    <s v="SAP"/>
    <m/>
    <n v="36"/>
    <s v="B02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2688"/>
    <x v="0"/>
    <n v="2"/>
    <n v="42.37"/>
    <x v="2"/>
    <n v="3.7464405646384678"/>
    <x v="0"/>
    <s v="0"/>
    <n v="2"/>
    <n v="0"/>
    <n v="0"/>
    <n v="0"/>
    <m/>
    <m/>
    <m/>
    <m/>
    <n v="2019"/>
    <s v="IndexSite1"/>
    <s v="BS"/>
    <s v="SAP"/>
    <m/>
    <n v="26"/>
    <s v="H11"/>
    <s v="Blood"/>
    <s v="EtOH 100%"/>
    <s v="Available"/>
    <m/>
    <n v="201901"/>
    <n v="162"/>
    <n v="173"/>
    <d v="2019-07-22T00:00:00"/>
    <n v="61"/>
    <n v="58.669730000000001"/>
    <n v="-176.15867"/>
    <s v="L-30"/>
    <n v="137"/>
    <n v="139"/>
    <n v="9.6"/>
    <n v="3.6"/>
  </r>
  <r>
    <n v="20192683"/>
    <x v="0"/>
    <n v="2"/>
    <n v="42.48"/>
    <x v="2"/>
    <n v="3.7490333769336832"/>
    <x v="0"/>
    <s v="0"/>
    <n v="2"/>
    <n v="0"/>
    <n v="0"/>
    <n v="0"/>
    <m/>
    <m/>
    <n v="387"/>
    <m/>
    <n v="2019"/>
    <s v="IndexSite1"/>
    <s v="BS"/>
    <s v="SAP"/>
    <m/>
    <n v="26"/>
    <s v="C11"/>
    <s v="Blood"/>
    <s v="EtOH 100%"/>
    <s v="Available"/>
    <m/>
    <n v="201901"/>
    <n v="162"/>
    <n v="173"/>
    <d v="2019-07-22T00:00:00"/>
    <n v="61"/>
    <n v="58.669730000000001"/>
    <n v="-176.15867"/>
    <s v="L-30"/>
    <n v="137"/>
    <n v="139"/>
    <n v="9.6"/>
    <n v="3.6"/>
  </r>
  <r>
    <n v="20193773"/>
    <x v="0"/>
    <n v="2"/>
    <n v="42.7"/>
    <x v="2"/>
    <n v="3.7541989202345789"/>
    <x v="0"/>
    <s v="0"/>
    <n v="2"/>
    <n v="0"/>
    <n v="0"/>
    <n v="0"/>
    <m/>
    <m/>
    <m/>
    <m/>
    <n v="2019"/>
    <s v="IndexSite1"/>
    <s v="BS"/>
    <s v="SAP"/>
    <m/>
    <n v="37"/>
    <s v="A10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3782"/>
    <x v="0"/>
    <n v="2"/>
    <n v="42.76"/>
    <x v="2"/>
    <n v="3.7556030861568446"/>
    <x v="0"/>
    <s v="0"/>
    <n v="2"/>
    <n v="0"/>
    <n v="0"/>
    <n v="0"/>
    <m/>
    <m/>
    <m/>
    <m/>
    <n v="2019"/>
    <s v="IndexSite1"/>
    <s v="BS"/>
    <s v="SAP"/>
    <m/>
    <n v="37"/>
    <s v="B11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3635"/>
    <x v="0"/>
    <n v="2"/>
    <n v="42.88"/>
    <x v="2"/>
    <n v="3.7584055167625467"/>
    <x v="0"/>
    <s v="0"/>
    <n v="2"/>
    <n v="0"/>
    <n v="0"/>
    <n v="0"/>
    <m/>
    <m/>
    <m/>
    <m/>
    <n v="2019"/>
    <s v="IndexSite2"/>
    <s v="BS"/>
    <s v="SAP"/>
    <m/>
    <n v="36"/>
    <s v="C05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2696"/>
    <x v="0"/>
    <n v="2"/>
    <n v="42.92"/>
    <x v="2"/>
    <n v="3.7593379177624979"/>
    <x v="0"/>
    <s v="0"/>
    <n v="2"/>
    <n v="0"/>
    <n v="0"/>
    <n v="0"/>
    <m/>
    <m/>
    <m/>
    <m/>
    <n v="2019"/>
    <s v="IndexSite1"/>
    <s v="BS"/>
    <s v="SAP"/>
    <m/>
    <n v="26"/>
    <s v="H12"/>
    <s v="Blood"/>
    <s v="EtOH 100%"/>
    <s v="Available"/>
    <m/>
    <n v="201901"/>
    <n v="162"/>
    <n v="174"/>
    <d v="2019-07-22T00:00:00"/>
    <n v="61"/>
    <n v="58.664239999999999"/>
    <n v="-176.78598"/>
    <s v="L-31"/>
    <n v="134"/>
    <n v="136"/>
    <n v="9.6999999999999993"/>
    <n v="3.4"/>
  </r>
  <r>
    <n v="20193777"/>
    <x v="0"/>
    <n v="2"/>
    <n v="43.09"/>
    <x v="2"/>
    <n v="3.7632909516277468"/>
    <x v="0"/>
    <s v="0"/>
    <n v="2"/>
    <n v="0"/>
    <n v="0"/>
    <n v="0"/>
    <m/>
    <m/>
    <m/>
    <m/>
    <n v="2019"/>
    <s v="IndexSite1"/>
    <s v="BS"/>
    <s v="SAP"/>
    <m/>
    <n v="37"/>
    <s v="E10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3607"/>
    <x v="0"/>
    <n v="2"/>
    <n v="43.11"/>
    <x v="2"/>
    <n v="3.7637549887590431"/>
    <x v="0"/>
    <s v="0"/>
    <n v="2"/>
    <n v="0"/>
    <n v="0"/>
    <n v="0"/>
    <m/>
    <m/>
    <m/>
    <m/>
    <n v="2019"/>
    <s v="IndexSite2"/>
    <s v="BS"/>
    <s v="SAP"/>
    <m/>
    <n v="36"/>
    <s v="G01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96"/>
    <x v="0"/>
    <n v="2"/>
    <n v="43.11"/>
    <x v="2"/>
    <n v="3.7637549887590431"/>
    <x v="0"/>
    <s v="0"/>
    <n v="2"/>
    <n v="0"/>
    <n v="0"/>
    <n v="0"/>
    <m/>
    <m/>
    <m/>
    <m/>
    <n v="2019"/>
    <s v="IndexSite2"/>
    <s v="BS"/>
    <s v="SAP"/>
    <m/>
    <n v="35"/>
    <s v="H12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12"/>
    <x v="0"/>
    <n v="2"/>
    <n v="43.34"/>
    <x v="2"/>
    <n v="3.7690759961082132"/>
    <x v="0"/>
    <s v="0"/>
    <n v="2"/>
    <n v="0"/>
    <n v="0"/>
    <n v="0"/>
    <m/>
    <m/>
    <m/>
    <m/>
    <n v="2019"/>
    <s v="IndexSite2"/>
    <s v="BS"/>
    <s v="SAP"/>
    <m/>
    <n v="35"/>
    <s v="D02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584"/>
    <x v="0"/>
    <n v="2"/>
    <n v="43.37"/>
    <x v="2"/>
    <n v="3.7697679578472747"/>
    <x v="0"/>
    <s v="0"/>
    <n v="2"/>
    <n v="0"/>
    <n v="0"/>
    <n v="0"/>
    <m/>
    <m/>
    <m/>
    <m/>
    <n v="2019"/>
    <s v="IndexSite2"/>
    <s v="BS"/>
    <s v="SAP"/>
    <m/>
    <n v="35"/>
    <s v="D11"/>
    <s v="Blood"/>
    <s v="EtOH 100%"/>
    <s v="Available"/>
    <m/>
    <n v="201901"/>
    <n v="94"/>
    <n v="112"/>
    <d v="2019-07-01T00:00:00"/>
    <n v="61"/>
    <n v="56.672789999999999"/>
    <n v="-170.73415"/>
    <s v="F-22"/>
    <n v="112"/>
    <n v="115"/>
    <n v="9.1"/>
    <n v="4.4000000000000004"/>
  </r>
  <r>
    <n v="20193771"/>
    <x v="0"/>
    <n v="2"/>
    <n v="43.57"/>
    <x v="2"/>
    <n v="3.7743688401293509"/>
    <x v="0"/>
    <s v="0"/>
    <n v="2"/>
    <n v="0"/>
    <n v="0"/>
    <n v="0"/>
    <m/>
    <m/>
    <m/>
    <m/>
    <n v="2019"/>
    <s v="IndexSite1"/>
    <s v="BS"/>
    <s v="SAP"/>
    <m/>
    <n v="37"/>
    <s v="G09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3240"/>
    <x v="0"/>
    <n v="2"/>
    <n v="43.64"/>
    <x v="2"/>
    <n v="3.77597416096487"/>
    <x v="0"/>
    <s v="0"/>
    <n v="2"/>
    <n v="0"/>
    <n v="0"/>
    <n v="0"/>
    <m/>
    <m/>
    <m/>
    <m/>
    <n v="2019"/>
    <s v="IndexSite3"/>
    <s v="BS"/>
    <s v="SAP"/>
    <m/>
    <n v="32"/>
    <s v="H05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3780"/>
    <x v="0"/>
    <n v="2"/>
    <n v="43.82"/>
    <x v="2"/>
    <n v="3.7800903341673204"/>
    <x v="0"/>
    <s v="0"/>
    <n v="2"/>
    <n v="0"/>
    <n v="0"/>
    <n v="0"/>
    <m/>
    <m/>
    <m/>
    <m/>
    <n v="2019"/>
    <s v="IndexSite1"/>
    <s v="BS"/>
    <s v="SAP"/>
    <m/>
    <n v="37"/>
    <s v="H10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2708"/>
    <x v="0"/>
    <n v="2"/>
    <n v="43.93"/>
    <x v="2"/>
    <n v="3.7825974579876882"/>
    <x v="0"/>
    <s v="0"/>
    <n v="2"/>
    <n v="0"/>
    <n v="0"/>
    <n v="0"/>
    <m/>
    <m/>
    <m/>
    <m/>
    <n v="2019"/>
    <s v="IndexSite1"/>
    <s v="BS"/>
    <s v="SAP"/>
    <m/>
    <n v="27"/>
    <s v="H01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2378"/>
    <x v="0"/>
    <n v="2"/>
    <n v="44.87"/>
    <x v="2"/>
    <n v="3.803769419987892"/>
    <x v="0"/>
    <s v="0"/>
    <n v="2"/>
    <n v="0"/>
    <n v="0"/>
    <n v="0"/>
    <m/>
    <m/>
    <m/>
    <m/>
    <n v="2019"/>
    <s v="IndexSite1"/>
    <s v="BS"/>
    <s v="SAP"/>
    <m/>
    <n v="23"/>
    <s v="F10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2711"/>
    <x v="0"/>
    <n v="2"/>
    <n v="45.23"/>
    <x v="2"/>
    <n v="3.8117605834897517"/>
    <x v="0"/>
    <s v="0"/>
    <n v="2"/>
    <n v="0"/>
    <n v="0"/>
    <n v="0"/>
    <m/>
    <m/>
    <m/>
    <m/>
    <n v="2019"/>
    <s v="IndexSite1"/>
    <s v="BS"/>
    <s v="SAP"/>
    <m/>
    <n v="27"/>
    <s v="C02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3250"/>
    <x v="0"/>
    <n v="2"/>
    <n v="45.46"/>
    <x v="2"/>
    <n v="3.8168328184243974"/>
    <x v="0"/>
    <s v="0"/>
    <n v="2"/>
    <n v="0"/>
    <n v="0"/>
    <n v="0"/>
    <m/>
    <m/>
    <m/>
    <m/>
    <n v="2019"/>
    <s v="IndexSite3"/>
    <s v="BS"/>
    <s v="SAP"/>
    <m/>
    <n v="32"/>
    <s v="B07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3201"/>
    <x v="0"/>
    <n v="2"/>
    <n v="45.53"/>
    <x v="2"/>
    <n v="3.8183714493466909"/>
    <x v="0"/>
    <s v="0"/>
    <n v="2"/>
    <n v="0"/>
    <n v="0"/>
    <n v="0"/>
    <m/>
    <m/>
    <m/>
    <m/>
    <n v="2019"/>
    <s v="IndexSite3"/>
    <s v="BS"/>
    <s v="SAP"/>
    <m/>
    <n v="32"/>
    <s v="A01"/>
    <s v="Blood"/>
    <s v="EtOH 100%"/>
    <s v="Available"/>
    <m/>
    <n v="201901"/>
    <n v="94"/>
    <n v="31"/>
    <d v="2019-06-09T00:00:00"/>
    <n v="31"/>
    <n v="56.66986"/>
    <n v="-162.81097"/>
    <s v="F-09"/>
    <n v="70"/>
    <n v="72"/>
    <n v="8.5"/>
    <n v="4.2"/>
  </r>
  <r>
    <n v="20193634"/>
    <x v="0"/>
    <n v="2"/>
    <n v="45.78"/>
    <x v="2"/>
    <n v="3.8238473145244205"/>
    <x v="0"/>
    <s v="0"/>
    <n v="2"/>
    <n v="0"/>
    <n v="0"/>
    <n v="0"/>
    <m/>
    <m/>
    <m/>
    <m/>
    <n v="2019"/>
    <s v="IndexSite2"/>
    <s v="BS"/>
    <s v="SAP"/>
    <m/>
    <n v="36"/>
    <s v="B05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2692"/>
    <x v="0"/>
    <n v="2"/>
    <n v="46.21"/>
    <x v="2"/>
    <n v="3.8331962248821752"/>
    <x v="0"/>
    <s v="0"/>
    <n v="2"/>
    <n v="0"/>
    <n v="0"/>
    <n v="0"/>
    <m/>
    <m/>
    <m/>
    <m/>
    <n v="2019"/>
    <s v="IndexSite1"/>
    <s v="BS"/>
    <s v="SAP"/>
    <m/>
    <n v="26"/>
    <s v="D12"/>
    <s v="Blood"/>
    <s v="EtOH 100%"/>
    <s v="Available"/>
    <m/>
    <n v="201901"/>
    <n v="162"/>
    <n v="173"/>
    <d v="2019-07-22T00:00:00"/>
    <n v="61"/>
    <n v="58.669730000000001"/>
    <n v="-176.15867"/>
    <s v="L-30"/>
    <n v="137"/>
    <n v="139"/>
    <n v="9.6"/>
    <n v="3.6"/>
  </r>
  <r>
    <n v="20192682"/>
    <x v="0"/>
    <n v="2"/>
    <n v="46.7"/>
    <x v="2"/>
    <n v="3.8437441646748516"/>
    <x v="0"/>
    <s v="0"/>
    <n v="2"/>
    <n v="0"/>
    <n v="0"/>
    <n v="0"/>
    <m/>
    <m/>
    <m/>
    <m/>
    <n v="2019"/>
    <s v="IndexSite1"/>
    <s v="BS"/>
    <s v="SAP"/>
    <m/>
    <n v="26"/>
    <s v="B11"/>
    <s v="Blood"/>
    <s v="EtOH 100%"/>
    <s v="Available"/>
    <m/>
    <n v="201901"/>
    <n v="162"/>
    <n v="173"/>
    <d v="2019-07-22T00:00:00"/>
    <n v="61"/>
    <n v="58.669730000000001"/>
    <n v="-176.15867"/>
    <s v="L-30"/>
    <n v="137"/>
    <n v="139"/>
    <n v="9.6"/>
    <n v="3.6"/>
  </r>
  <r>
    <n v="20193623"/>
    <x v="0"/>
    <n v="2"/>
    <n v="46.75"/>
    <x v="2"/>
    <n v="3.844814255734696"/>
    <x v="0"/>
    <s v="0"/>
    <n v="2"/>
    <n v="0"/>
    <n v="0"/>
    <n v="0"/>
    <m/>
    <m/>
    <m/>
    <m/>
    <n v="2019"/>
    <s v="IndexSite2"/>
    <s v="BS"/>
    <s v="SAP"/>
    <m/>
    <n v="36"/>
    <s v="G03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631"/>
    <x v="0"/>
    <n v="2"/>
    <n v="46.81"/>
    <x v="2"/>
    <n v="3.8460968553119792"/>
    <x v="0"/>
    <s v="0"/>
    <n v="2"/>
    <n v="0"/>
    <n v="0"/>
    <n v="0"/>
    <m/>
    <m/>
    <m/>
    <m/>
    <n v="2019"/>
    <s v="IndexSite2"/>
    <s v="BS"/>
    <s v="SAP"/>
    <m/>
    <n v="36"/>
    <s v="G04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51"/>
    <x v="0"/>
    <n v="2"/>
    <n v="47.06"/>
    <x v="2"/>
    <n v="3.8514233832992164"/>
    <x v="0"/>
    <s v="0"/>
    <n v="2"/>
    <n v="0"/>
    <n v="0"/>
    <n v="0"/>
    <m/>
    <m/>
    <m/>
    <m/>
    <n v="2019"/>
    <s v="IndexSite2"/>
    <s v="BS"/>
    <s v="SAP"/>
    <m/>
    <n v="35"/>
    <s v="C07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750"/>
    <x v="0"/>
    <n v="2"/>
    <n v="47.07"/>
    <x v="2"/>
    <n v="3.851635855413051"/>
    <x v="0"/>
    <s v="0"/>
    <n v="2"/>
    <n v="0"/>
    <n v="0"/>
    <n v="0"/>
    <m/>
    <m/>
    <m/>
    <m/>
    <n v="2019"/>
    <s v="IndexSite1"/>
    <s v="BS"/>
    <s v="SAP"/>
    <m/>
    <n v="37"/>
    <s v="B07"/>
    <s v="Blood"/>
    <s v="EtOH 100%"/>
    <s v="Available"/>
    <m/>
    <n v="201901"/>
    <n v="94"/>
    <n v="178"/>
    <d v="2019-07-22T00:00:00"/>
    <n v="61"/>
    <n v="59.011040000000001"/>
    <n v="-174.97883999999999"/>
    <s v="M-28"/>
    <n v="128"/>
    <n v="130"/>
    <n v="10.199999999999999"/>
    <n v="3.6"/>
  </r>
  <r>
    <n v="20194002"/>
    <x v="0"/>
    <n v="2"/>
    <n v="47.2"/>
    <x v="2"/>
    <n v="3.8543938925915096"/>
    <x v="0"/>
    <s v="0"/>
    <n v="2"/>
    <n v="0"/>
    <n v="0"/>
    <n v="0"/>
    <m/>
    <m/>
    <m/>
    <m/>
    <n v="2019"/>
    <s v="IndexSite1"/>
    <s v="BS"/>
    <s v="SAP"/>
    <m/>
    <n v="40"/>
    <s v="B01"/>
    <s v="Blood"/>
    <s v="EtOH 100%"/>
    <s v="Available"/>
    <m/>
    <n v="201901"/>
    <n v="94"/>
    <n v="180"/>
    <d v="2019-07-22T00:00:00"/>
    <n v="61"/>
    <n v="58.675240000000002"/>
    <n v="-175.52778000000001"/>
    <s v="L-29"/>
    <n v="133"/>
    <n v="135"/>
    <n v="10.3"/>
    <n v="3.7"/>
  </r>
  <r>
    <n v="20192004"/>
    <x v="0"/>
    <n v="2"/>
    <n v="47.46"/>
    <x v="2"/>
    <n v="3.8598872510076174"/>
    <x v="0"/>
    <s v="0"/>
    <n v="2"/>
    <n v="0"/>
    <n v="0"/>
    <n v="0"/>
    <m/>
    <m/>
    <m/>
    <m/>
    <n v="2019"/>
    <s v="IndexSite3"/>
    <s v="BS"/>
    <s v="SAP"/>
    <m/>
    <n v="20"/>
    <s v="D01"/>
    <s v="Blood"/>
    <s v="EtOH 100%"/>
    <s v="Available"/>
    <m/>
    <n v="201901"/>
    <n v="162"/>
    <n v="59"/>
    <d v="2019-06-16T00:00:00"/>
    <n v="31"/>
    <n v="56.001379999999997"/>
    <n v="-164.57776999999999"/>
    <s v="D-06"/>
    <n v="90"/>
    <n v="92"/>
    <n v="9.6"/>
    <n v="4.5999999999999996"/>
  </r>
  <r>
    <n v="20193617"/>
    <x v="0"/>
    <n v="2"/>
    <n v="47.48"/>
    <x v="2"/>
    <n v="3.8603085697414672"/>
    <x v="0"/>
    <s v="0"/>
    <n v="2"/>
    <n v="0"/>
    <n v="0"/>
    <n v="0"/>
    <m/>
    <m/>
    <m/>
    <m/>
    <n v="2019"/>
    <s v="IndexSite2"/>
    <s v="BS"/>
    <s v="SAP"/>
    <m/>
    <n v="36"/>
    <s v="A03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233"/>
    <x v="0"/>
    <n v="2"/>
    <n v="47.53"/>
    <x v="2"/>
    <n v="3.8613610906259179"/>
    <x v="0"/>
    <s v="0"/>
    <n v="2"/>
    <n v="0"/>
    <n v="0"/>
    <n v="0"/>
    <m/>
    <m/>
    <m/>
    <m/>
    <n v="2019"/>
    <s v="IndexSite3"/>
    <s v="BS"/>
    <s v="SAP"/>
    <m/>
    <n v="32"/>
    <s v="A05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3570"/>
    <x v="0"/>
    <n v="2"/>
    <n v="47.9"/>
    <x v="2"/>
    <n v="3.8691155044168695"/>
    <x v="0"/>
    <s v="0"/>
    <n v="2"/>
    <n v="0"/>
    <n v="0"/>
    <n v="0"/>
    <m/>
    <m/>
    <m/>
    <m/>
    <n v="2019"/>
    <s v="IndexSite2"/>
    <s v="BS"/>
    <s v="SAP"/>
    <m/>
    <n v="35"/>
    <s v="F09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224"/>
    <x v="0"/>
    <n v="2"/>
    <n v="47.93"/>
    <x v="2"/>
    <n v="3.8697416131715401"/>
    <x v="0"/>
    <s v="0"/>
    <n v="2"/>
    <n v="0"/>
    <n v="0"/>
    <n v="0"/>
    <m/>
    <m/>
    <m/>
    <m/>
    <n v="2019"/>
    <s v="IndexSite3"/>
    <s v="BS"/>
    <s v="SAP"/>
    <m/>
    <n v="32"/>
    <s v="H03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3546"/>
    <x v="0"/>
    <n v="2"/>
    <n v="48.42"/>
    <x v="2"/>
    <n v="3.8799129515099127"/>
    <x v="0"/>
    <s v="0"/>
    <n v="2"/>
    <n v="0"/>
    <n v="0"/>
    <n v="0"/>
    <m/>
    <m/>
    <m/>
    <m/>
    <n v="2019"/>
    <s v="IndexSite2"/>
    <s v="BS"/>
    <s v="SAP"/>
    <m/>
    <n v="35"/>
    <s v="F06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92"/>
    <x v="0"/>
    <n v="2"/>
    <n v="48.49"/>
    <x v="2"/>
    <n v="3.8813575911172609"/>
    <x v="0"/>
    <s v="0"/>
    <n v="2"/>
    <n v="0"/>
    <n v="0"/>
    <n v="0"/>
    <m/>
    <m/>
    <m/>
    <m/>
    <n v="2019"/>
    <s v="IndexSite2"/>
    <s v="BS"/>
    <s v="SAP"/>
    <m/>
    <n v="35"/>
    <s v="D12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629"/>
    <x v="0"/>
    <n v="2"/>
    <n v="48.85"/>
    <x v="2"/>
    <n v="3.8887543784887919"/>
    <x v="0"/>
    <s v="0"/>
    <n v="2"/>
    <n v="0"/>
    <n v="0"/>
    <n v="0"/>
    <m/>
    <m/>
    <m/>
    <m/>
    <n v="2019"/>
    <s v="IndexSite2"/>
    <s v="BS"/>
    <s v="SAP"/>
    <m/>
    <n v="36"/>
    <s v="E04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4027"/>
    <x v="0"/>
    <n v="2"/>
    <n v="49.12"/>
    <x v="2"/>
    <n v="3.8942662838388871"/>
    <x v="0"/>
    <s v="0"/>
    <n v="2"/>
    <n v="0"/>
    <n v="0"/>
    <n v="0"/>
    <m/>
    <m/>
    <m/>
    <m/>
    <n v="2019"/>
    <s v="IndexSite1"/>
    <s v="BS"/>
    <s v="SAP"/>
    <m/>
    <n v="40"/>
    <s v="C04"/>
    <s v="Blood"/>
    <s v="EtOH 100%"/>
    <s v="Available"/>
    <m/>
    <n v="201901"/>
    <n v="94"/>
    <n v="181"/>
    <d v="2019-07-23T00:00:00"/>
    <n v="61"/>
    <n v="58.983629999999998"/>
    <n v="-175.7311"/>
    <s v="M-29"/>
    <n v="132"/>
    <n v="134"/>
    <n v="9.9"/>
    <n v="3.4"/>
  </r>
  <r>
    <n v="20193231"/>
    <x v="0"/>
    <n v="2"/>
    <n v="49.83"/>
    <x v="2"/>
    <n v="3.9086172122933132"/>
    <x v="0"/>
    <s v="0"/>
    <n v="2"/>
    <n v="0"/>
    <n v="0"/>
    <n v="0"/>
    <m/>
    <m/>
    <m/>
    <m/>
    <n v="2019"/>
    <s v="IndexSite3"/>
    <s v="BS"/>
    <s v="SAP"/>
    <m/>
    <n v="32"/>
    <s v="G04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2034"/>
    <x v="0"/>
    <n v="2"/>
    <n v="50.31"/>
    <x v="3"/>
    <n v="3.9182038645032273"/>
    <x v="0"/>
    <s v="0"/>
    <n v="2"/>
    <n v="0"/>
    <n v="0"/>
    <n v="0"/>
    <m/>
    <m/>
    <m/>
    <m/>
    <n v="2019"/>
    <s v="IndexSite3"/>
    <s v="BS"/>
    <s v="SAP"/>
    <m/>
    <n v="20"/>
    <s v="B05"/>
    <s v="Blood"/>
    <s v="EtOH 100%"/>
    <s v="Available"/>
    <m/>
    <n v="201901"/>
    <n v="162"/>
    <n v="60"/>
    <d v="2019-06-16T00:00:00"/>
    <n v="31"/>
    <n v="55.985439999999997"/>
    <n v="-165.16670999999999"/>
    <s v="D-05"/>
    <n v="94"/>
    <n v="96"/>
    <n v="9.3000000000000007"/>
    <n v="4.9000000000000004"/>
  </r>
  <r>
    <n v="20193614"/>
    <x v="0"/>
    <n v="2"/>
    <n v="50.34"/>
    <x v="3"/>
    <n v="3.9187999897071699"/>
    <x v="0"/>
    <s v="0"/>
    <n v="2"/>
    <n v="0"/>
    <n v="0"/>
    <n v="0"/>
    <m/>
    <m/>
    <m/>
    <m/>
    <n v="2019"/>
    <s v="IndexSite2"/>
    <s v="BS"/>
    <s v="SAP"/>
    <m/>
    <n v="36"/>
    <s v="F02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2028"/>
    <x v="0"/>
    <n v="2"/>
    <n v="50.67"/>
    <x v="3"/>
    <n v="3.9253340194878183"/>
    <x v="0"/>
    <s v="0"/>
    <n v="2"/>
    <n v="0"/>
    <n v="0"/>
    <n v="0"/>
    <m/>
    <m/>
    <m/>
    <m/>
    <n v="2019"/>
    <s v="IndexSite3"/>
    <s v="BS"/>
    <s v="SAP"/>
    <m/>
    <n v="20"/>
    <s v="D04"/>
    <s v="Blood"/>
    <s v="EtOH 100%"/>
    <s v="Available"/>
    <m/>
    <n v="201901"/>
    <n v="162"/>
    <n v="57"/>
    <d v="2019-06-16T00:00:00"/>
    <n v="31"/>
    <n v="56.685380000000002"/>
    <n v="-164.57938999999999"/>
    <s v="F-06"/>
    <n v="73"/>
    <n v="75"/>
    <n v="9.1999999999999993"/>
    <n v="3.9"/>
  </r>
  <r>
    <n v="20193246"/>
    <x v="0"/>
    <n v="2"/>
    <n v="50.91"/>
    <x v="3"/>
    <n v="3.9300593679142444"/>
    <x v="0"/>
    <s v="0"/>
    <n v="2"/>
    <n v="0"/>
    <n v="0"/>
    <n v="0"/>
    <m/>
    <m/>
    <m/>
    <m/>
    <n v="2019"/>
    <s v="IndexSite3"/>
    <s v="BS"/>
    <s v="SAP"/>
    <m/>
    <n v="32"/>
    <s v="F06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3228"/>
    <x v="0"/>
    <n v="2"/>
    <n v="51.66"/>
    <x v="3"/>
    <n v="3.9446837876676946"/>
    <x v="0"/>
    <s v="0"/>
    <n v="2"/>
    <n v="0"/>
    <n v="0"/>
    <n v="0"/>
    <m/>
    <m/>
    <m/>
    <m/>
    <n v="2019"/>
    <s v="IndexSite3"/>
    <s v="BS"/>
    <s v="SAP"/>
    <m/>
    <n v="32"/>
    <s v="D04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2388"/>
    <x v="0"/>
    <n v="2"/>
    <n v="51.88"/>
    <x v="3"/>
    <n v="3.948933359448243"/>
    <x v="0"/>
    <s v="0"/>
    <n v="2"/>
    <n v="0"/>
    <n v="0"/>
    <n v="0"/>
    <m/>
    <m/>
    <m/>
    <m/>
    <n v="2019"/>
    <s v="IndexSite1"/>
    <s v="BS"/>
    <s v="SAP"/>
    <m/>
    <n v="23"/>
    <s v="H11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3232"/>
    <x v="0"/>
    <n v="2"/>
    <n v="51.93"/>
    <x v="3"/>
    <n v="3.9498966578562276"/>
    <x v="0"/>
    <s v="0"/>
    <n v="2"/>
    <n v="0"/>
    <n v="0"/>
    <n v="0"/>
    <m/>
    <m/>
    <m/>
    <m/>
    <n v="2019"/>
    <s v="IndexSite3"/>
    <s v="BS"/>
    <s v="SAP"/>
    <m/>
    <n v="32"/>
    <s v="H04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2375"/>
    <x v="0"/>
    <n v="2"/>
    <n v="52.14"/>
    <x v="3"/>
    <n v="3.9539324085053558"/>
    <x v="0"/>
    <s v="0"/>
    <n v="2"/>
    <n v="0"/>
    <n v="0"/>
    <n v="0"/>
    <m/>
    <m/>
    <m/>
    <m/>
    <n v="2019"/>
    <s v="IndexSite1"/>
    <s v="BS"/>
    <s v="SAP"/>
    <m/>
    <n v="23"/>
    <s v="C10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3203"/>
    <x v="0"/>
    <n v="2"/>
    <n v="52.21"/>
    <x v="3"/>
    <n v="3.9552740474224608"/>
    <x v="0"/>
    <s v="0"/>
    <n v="2"/>
    <n v="0"/>
    <n v="0"/>
    <n v="0"/>
    <m/>
    <m/>
    <m/>
    <m/>
    <n v="2019"/>
    <s v="IndexSite3"/>
    <s v="BS"/>
    <s v="SAP"/>
    <m/>
    <n v="32"/>
    <s v="C01"/>
    <s v="Blood"/>
    <s v="EtOH 100%"/>
    <s v="Available"/>
    <m/>
    <n v="201901"/>
    <n v="94"/>
    <n v="36"/>
    <d v="2019-06-10T00:00:00"/>
    <n v="31"/>
    <n v="56.329090000000001"/>
    <n v="-163.41739000000001"/>
    <s v="E-08"/>
    <n v="83"/>
    <n v="85"/>
    <n v="8.9"/>
    <n v="4.3"/>
  </r>
  <r>
    <n v="20193557"/>
    <x v="0"/>
    <n v="2"/>
    <n v="52.31"/>
    <x v="3"/>
    <n v="3.9571875573825199"/>
    <x v="0"/>
    <s v="0"/>
    <n v="2"/>
    <n v="0"/>
    <n v="0"/>
    <n v="0"/>
    <m/>
    <m/>
    <m/>
    <m/>
    <n v="2019"/>
    <s v="IndexSite2"/>
    <s v="BS"/>
    <s v="SAP"/>
    <m/>
    <n v="35"/>
    <s v="A08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204"/>
    <x v="0"/>
    <n v="2"/>
    <n v="52.82"/>
    <x v="3"/>
    <n v="3.9668899068689862"/>
    <x v="0"/>
    <s v="0"/>
    <n v="2"/>
    <n v="0"/>
    <n v="0"/>
    <n v="0"/>
    <m/>
    <m/>
    <m/>
    <m/>
    <n v="2019"/>
    <s v="IndexSite3"/>
    <s v="BS"/>
    <s v="SAP"/>
    <m/>
    <n v="32"/>
    <s v="D01"/>
    <s v="Blood"/>
    <s v="EtOH 100%"/>
    <s v="Available"/>
    <m/>
    <n v="201901"/>
    <n v="94"/>
    <n v="36"/>
    <d v="2019-06-10T00:00:00"/>
    <n v="31"/>
    <n v="56.329090000000001"/>
    <n v="-163.41739000000001"/>
    <s v="E-08"/>
    <n v="83"/>
    <n v="85"/>
    <n v="8.9"/>
    <n v="4.3"/>
  </r>
  <r>
    <n v="20192024"/>
    <x v="0"/>
    <n v="2"/>
    <n v="52.96"/>
    <x v="3"/>
    <n v="3.9695369116287527"/>
    <x v="0"/>
    <s v="0"/>
    <n v="2"/>
    <n v="0"/>
    <n v="0"/>
    <n v="0"/>
    <m/>
    <m/>
    <m/>
    <m/>
    <n v="2019"/>
    <s v="IndexSite3"/>
    <s v="BS"/>
    <s v="SAP"/>
    <m/>
    <n v="20"/>
    <s v="H03"/>
    <s v="Blood"/>
    <s v="EtOH 100%"/>
    <s v="Available"/>
    <m/>
    <n v="201901"/>
    <n v="162"/>
    <n v="57"/>
    <d v="2019-06-16T00:00:00"/>
    <n v="31"/>
    <n v="56.685380000000002"/>
    <n v="-164.57938999999999"/>
    <s v="F-06"/>
    <n v="73"/>
    <n v="75"/>
    <n v="9.1999999999999993"/>
    <n v="3.9"/>
  </r>
  <r>
    <n v="20192652"/>
    <x v="0"/>
    <n v="2"/>
    <n v="53.17"/>
    <x v="3"/>
    <n v="3.9734943275162471"/>
    <x v="0"/>
    <s v="0"/>
    <n v="2"/>
    <n v="0"/>
    <n v="0"/>
    <n v="0"/>
    <m/>
    <m/>
    <m/>
    <m/>
    <n v="2019"/>
    <s v="IndexSite1"/>
    <s v="BS"/>
    <s v="SAP"/>
    <m/>
    <n v="26"/>
    <s v="D07"/>
    <s v="Blood"/>
    <s v="EtOH 100%"/>
    <s v="Available"/>
    <m/>
    <n v="201901"/>
    <n v="162"/>
    <n v="172"/>
    <d v="2019-07-22T00:00:00"/>
    <n v="61"/>
    <n v="59.021769999999997"/>
    <n v="-176.31945999999999"/>
    <s v="M-30"/>
    <n v="134"/>
    <n v="137"/>
    <n v="9.9"/>
    <n v="3.2"/>
  </r>
  <r>
    <n v="20192687"/>
    <x v="0"/>
    <n v="2"/>
    <n v="53.22"/>
    <x v="3"/>
    <n v="3.9744342655495433"/>
    <x v="0"/>
    <s v="0"/>
    <n v="2"/>
    <n v="0"/>
    <n v="0"/>
    <n v="0"/>
    <m/>
    <m/>
    <m/>
    <m/>
    <n v="2019"/>
    <s v="IndexSite1"/>
    <s v="BS"/>
    <s v="SAP"/>
    <m/>
    <n v="26"/>
    <s v="G11"/>
    <s v="Blood"/>
    <s v="EtOH 100%"/>
    <s v="Available"/>
    <m/>
    <n v="201901"/>
    <n v="162"/>
    <n v="173"/>
    <d v="2019-07-22T00:00:00"/>
    <n v="61"/>
    <n v="58.669730000000001"/>
    <n v="-176.15867"/>
    <s v="L-30"/>
    <n v="137"/>
    <n v="139"/>
    <n v="9.6"/>
    <n v="3.6"/>
  </r>
  <r>
    <n v="20192017"/>
    <x v="0"/>
    <n v="2"/>
    <n v="53.52"/>
    <x v="3"/>
    <n v="3.9800554158199732"/>
    <x v="0"/>
    <s v="0"/>
    <n v="2"/>
    <n v="0"/>
    <n v="0"/>
    <n v="0"/>
    <m/>
    <m/>
    <m/>
    <m/>
    <n v="2019"/>
    <s v="IndexSite3"/>
    <s v="BS"/>
    <s v="SAP"/>
    <m/>
    <n v="20"/>
    <s v="A03"/>
    <s v="Blood"/>
    <s v="EtOH 100%"/>
    <s v="Available"/>
    <m/>
    <n v="201901"/>
    <n v="162"/>
    <n v="57"/>
    <d v="2019-06-16T00:00:00"/>
    <n v="31"/>
    <n v="56.685380000000002"/>
    <n v="-164.57938999999999"/>
    <s v="F-06"/>
    <n v="73"/>
    <n v="75"/>
    <n v="9.1999999999999993"/>
    <n v="3.9"/>
  </r>
  <r>
    <n v="20193576"/>
    <x v="0"/>
    <n v="2"/>
    <n v="53.75"/>
    <x v="3"/>
    <n v="3.9843436670077721"/>
    <x v="0"/>
    <s v="0"/>
    <n v="2"/>
    <n v="0"/>
    <n v="0"/>
    <n v="0"/>
    <m/>
    <m/>
    <m/>
    <m/>
    <n v="2019"/>
    <s v="IndexSite2"/>
    <s v="BS"/>
    <s v="SAP"/>
    <m/>
    <n v="35"/>
    <s v="D10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44"/>
    <x v="0"/>
    <n v="2"/>
    <n v="53.93"/>
    <x v="3"/>
    <n v="3.9876869093491356"/>
    <x v="0"/>
    <s v="0"/>
    <n v="2"/>
    <n v="0"/>
    <n v="0"/>
    <n v="0"/>
    <m/>
    <m/>
    <m/>
    <m/>
    <n v="2019"/>
    <s v="IndexSite2"/>
    <s v="BS"/>
    <s v="SAP"/>
    <m/>
    <n v="35"/>
    <s v="D06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307"/>
    <x v="0"/>
    <n v="2"/>
    <n v="54.13"/>
    <x v="3"/>
    <n v="3.9913885608088866"/>
    <x v="0"/>
    <s v="0"/>
    <n v="2"/>
    <n v="0"/>
    <n v="0"/>
    <n v="0"/>
    <m/>
    <m/>
    <m/>
    <m/>
    <n v="2019"/>
    <s v="IndexSite3"/>
    <s v="BS"/>
    <s v="SAP"/>
    <m/>
    <n v="33"/>
    <s v="G01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244"/>
    <x v="0"/>
    <n v="2"/>
    <n v="54.22"/>
    <x v="3"/>
    <n v="3.9930498440705193"/>
    <x v="0"/>
    <s v="0"/>
    <n v="2"/>
    <n v="0"/>
    <n v="0"/>
    <n v="0"/>
    <m/>
    <m/>
    <m/>
    <m/>
    <n v="2019"/>
    <s v="IndexSite3"/>
    <s v="BS"/>
    <s v="SAP"/>
    <m/>
    <n v="32"/>
    <s v="D06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3760"/>
    <x v="0"/>
    <n v="2"/>
    <n v="54.26"/>
    <x v="3"/>
    <n v="3.9937873072307855"/>
    <x v="0"/>
    <s v="0"/>
    <n v="2"/>
    <n v="0"/>
    <n v="0"/>
    <n v="0"/>
    <m/>
    <m/>
    <m/>
    <m/>
    <n v="2019"/>
    <s v="IndexSite1"/>
    <s v="BS"/>
    <s v="SAP"/>
    <m/>
    <n v="37"/>
    <s v="D08"/>
    <s v="Blood"/>
    <s v="EtOH 100%"/>
    <s v="Available"/>
    <m/>
    <n v="201901"/>
    <n v="94"/>
    <n v="178"/>
    <d v="2019-07-22T00:00:00"/>
    <n v="61"/>
    <n v="59.011040000000001"/>
    <n v="-174.97883999999999"/>
    <s v="M-28"/>
    <n v="128"/>
    <n v="130"/>
    <n v="10.199999999999999"/>
    <n v="3.6"/>
  </r>
  <r>
    <n v="20193273"/>
    <x v="0"/>
    <n v="2"/>
    <n v="54.42"/>
    <x v="3"/>
    <n v="3.9967317333551002"/>
    <x v="0"/>
    <s v="0"/>
    <n v="2"/>
    <n v="0"/>
    <n v="0"/>
    <n v="0"/>
    <m/>
    <m/>
    <m/>
    <m/>
    <n v="2019"/>
    <s v="IndexSite3"/>
    <s v="BS"/>
    <s v="SAP"/>
    <m/>
    <n v="32"/>
    <s v="A10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302"/>
    <x v="0"/>
    <n v="2"/>
    <n v="54.46"/>
    <x v="3"/>
    <n v="3.9974664872456134"/>
    <x v="0"/>
    <s v="0"/>
    <n v="2"/>
    <n v="0"/>
    <n v="0"/>
    <n v="0"/>
    <m/>
    <m/>
    <m/>
    <m/>
    <n v="2019"/>
    <s v="IndexSite3"/>
    <s v="BS"/>
    <s v="SAP"/>
    <m/>
    <n v="33"/>
    <s v="B01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4005"/>
    <x v="0"/>
    <n v="2"/>
    <n v="54.48"/>
    <x v="3"/>
    <n v="3.9978336618412569"/>
    <x v="0"/>
    <s v="0"/>
    <n v="2"/>
    <n v="0"/>
    <n v="0"/>
    <n v="0"/>
    <m/>
    <m/>
    <m/>
    <m/>
    <n v="2019"/>
    <s v="IndexSite1"/>
    <s v="BS"/>
    <s v="SAP"/>
    <m/>
    <n v="40"/>
    <s v="E01"/>
    <s v="Blood"/>
    <s v="EtOH 100%"/>
    <s v="Available"/>
    <m/>
    <n v="201901"/>
    <n v="94"/>
    <n v="180"/>
    <d v="2019-07-22T00:00:00"/>
    <n v="61"/>
    <n v="58.675240000000002"/>
    <n v="-175.52778000000001"/>
    <s v="L-29"/>
    <n v="133"/>
    <n v="135"/>
    <n v="10.3"/>
    <n v="3.7"/>
  </r>
  <r>
    <n v="20193207"/>
    <x v="0"/>
    <n v="2"/>
    <n v="54.67"/>
    <x v="3"/>
    <n v="4.0013151129069078"/>
    <x v="0"/>
    <s v="0"/>
    <n v="2"/>
    <n v="0"/>
    <n v="0"/>
    <n v="0"/>
    <m/>
    <m/>
    <m/>
    <m/>
    <n v="2019"/>
    <s v="IndexSite3"/>
    <s v="BS"/>
    <s v="SAP"/>
    <m/>
    <n v="32"/>
    <s v="G01"/>
    <s v="Blood"/>
    <s v="EtOH 100%"/>
    <s v="Available"/>
    <m/>
    <n v="201901"/>
    <n v="94"/>
    <n v="37"/>
    <d v="2019-06-10T00:00:00"/>
    <n v="31"/>
    <n v="56.649090000000001"/>
    <n v="-163.3981"/>
    <s v="F-08"/>
    <n v="73"/>
    <n v="75"/>
    <n v="8.9"/>
    <n v="4.0999999999999996"/>
  </r>
  <r>
    <n v="20193559"/>
    <x v="0"/>
    <n v="2"/>
    <n v="54.77"/>
    <x v="3"/>
    <n v="4.0031425987956304"/>
    <x v="0"/>
    <s v="0"/>
    <n v="2"/>
    <n v="0"/>
    <n v="0"/>
    <n v="0"/>
    <m/>
    <m/>
    <m/>
    <m/>
    <n v="2019"/>
    <s v="IndexSite2"/>
    <s v="BS"/>
    <s v="SAP"/>
    <m/>
    <n v="35"/>
    <s v="C08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633"/>
    <x v="0"/>
    <n v="2"/>
    <n v="54.81"/>
    <x v="3"/>
    <n v="4.0038726590580254"/>
    <x v="0"/>
    <s v="0"/>
    <n v="2"/>
    <n v="0"/>
    <n v="0"/>
    <n v="0"/>
    <m/>
    <m/>
    <m/>
    <m/>
    <n v="2019"/>
    <s v="IndexSite2"/>
    <s v="BS"/>
    <s v="SAP"/>
    <m/>
    <n v="36"/>
    <s v="A05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2382"/>
    <x v="0"/>
    <n v="2"/>
    <n v="54.83"/>
    <x v="3"/>
    <n v="4.0042374894159574"/>
    <x v="0"/>
    <s v="0"/>
    <n v="2"/>
    <n v="0"/>
    <n v="0"/>
    <n v="0"/>
    <m/>
    <m/>
    <m/>
    <m/>
    <n v="2019"/>
    <s v="IndexSite1"/>
    <s v="BS"/>
    <s v="SAP"/>
    <m/>
    <n v="23"/>
    <s v="B11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3753"/>
    <x v="0"/>
    <n v="2"/>
    <n v="54.87"/>
    <x v="3"/>
    <n v="4.0049667510708842"/>
    <x v="0"/>
    <s v="0"/>
    <n v="2"/>
    <n v="0"/>
    <n v="0"/>
    <n v="0"/>
    <m/>
    <m/>
    <m/>
    <m/>
    <n v="2019"/>
    <s v="IndexSite1"/>
    <s v="BS"/>
    <s v="SAP"/>
    <m/>
    <n v="37"/>
    <s v="E07"/>
    <s v="Blood"/>
    <s v="EtOH 100%"/>
    <s v="Available"/>
    <m/>
    <n v="201901"/>
    <n v="94"/>
    <n v="178"/>
    <d v="2019-07-22T00:00:00"/>
    <n v="61"/>
    <n v="59.011040000000001"/>
    <n v="-174.97883999999999"/>
    <s v="M-28"/>
    <n v="128"/>
    <n v="130"/>
    <n v="10.199999999999999"/>
    <n v="3.6"/>
  </r>
  <r>
    <n v="20193243"/>
    <x v="0"/>
    <n v="2"/>
    <n v="55.01"/>
    <x v="3"/>
    <n v="4.007514986887367"/>
    <x v="0"/>
    <s v="0"/>
    <n v="2"/>
    <n v="0"/>
    <n v="0"/>
    <n v="0"/>
    <m/>
    <m/>
    <m/>
    <m/>
    <n v="2019"/>
    <s v="IndexSite3"/>
    <s v="BS"/>
    <s v="SAP"/>
    <m/>
    <n v="32"/>
    <s v="C06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2379"/>
    <x v="0"/>
    <n v="2"/>
    <n v="55.22"/>
    <x v="3"/>
    <n v="4.0113252065020086"/>
    <x v="0"/>
    <s v="0"/>
    <n v="2"/>
    <n v="0"/>
    <n v="0"/>
    <n v="0"/>
    <m/>
    <m/>
    <m/>
    <m/>
    <n v="2019"/>
    <s v="IndexSite1"/>
    <s v="BS"/>
    <s v="SAP"/>
    <m/>
    <n v="23"/>
    <s v="G10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2670"/>
    <x v="0"/>
    <n v="2"/>
    <n v="55.36"/>
    <x v="3"/>
    <n v="4.0138573113094145"/>
    <x v="0"/>
    <s v="0"/>
    <n v="2"/>
    <n v="0"/>
    <n v="0"/>
    <n v="0"/>
    <m/>
    <m/>
    <m/>
    <m/>
    <n v="2019"/>
    <s v="IndexSite1"/>
    <s v="BS"/>
    <s v="SAP"/>
    <m/>
    <n v="26"/>
    <s v="F09"/>
    <s v="Blood"/>
    <s v="EtOH 100%"/>
    <s v="Available"/>
    <m/>
    <n v="201901"/>
    <n v="162"/>
    <n v="172"/>
    <d v="2019-07-22T00:00:00"/>
    <n v="61"/>
    <n v="59.021769999999997"/>
    <n v="-176.31945999999999"/>
    <s v="M-30"/>
    <n v="134"/>
    <n v="137"/>
    <n v="9.9"/>
    <n v="3.2"/>
  </r>
  <r>
    <n v="20193601"/>
    <x v="0"/>
    <n v="2"/>
    <n v="55.76"/>
    <x v="3"/>
    <n v="4.0210567664522685"/>
    <x v="0"/>
    <s v="0"/>
    <n v="2"/>
    <n v="0"/>
    <n v="0"/>
    <n v="0"/>
    <m/>
    <m/>
    <m/>
    <m/>
    <n v="2019"/>
    <s v="IndexSite2"/>
    <s v="BS"/>
    <s v="SAP"/>
    <m/>
    <n v="36"/>
    <s v="A01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2358"/>
    <x v="0"/>
    <n v="2"/>
    <n v="56.14"/>
    <x v="3"/>
    <n v="4.0278485709337364"/>
    <x v="0"/>
    <s v="0"/>
    <n v="2"/>
    <n v="0"/>
    <n v="0"/>
    <n v="0"/>
    <m/>
    <m/>
    <m/>
    <m/>
    <n v="2019"/>
    <s v="IndexSite1"/>
    <s v="BS"/>
    <s v="SAP"/>
    <m/>
    <n v="23"/>
    <s v="B08"/>
    <s v="Blood"/>
    <s v="EtOH 100%"/>
    <s v="Available"/>
    <m/>
    <n v="201901"/>
    <n v="162"/>
    <n v="146"/>
    <d v="2019-07-15T00:00:00"/>
    <n v="61"/>
    <n v="58.332329999999999"/>
    <n v="-174.28411"/>
    <s v="K-27"/>
    <n v="153"/>
    <n v="155"/>
    <n v="10.9"/>
    <n v="4"/>
  </r>
  <r>
    <n v="20193218"/>
    <x v="0"/>
    <n v="2"/>
    <n v="56.25"/>
    <x v="3"/>
    <n v="4.0298060410845293"/>
    <x v="0"/>
    <s v="0"/>
    <n v="2"/>
    <n v="0"/>
    <n v="0"/>
    <n v="0"/>
    <m/>
    <m/>
    <m/>
    <m/>
    <n v="2019"/>
    <s v="IndexSite3"/>
    <s v="BS"/>
    <s v="SAP"/>
    <m/>
    <n v="32"/>
    <s v="B03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3269"/>
    <x v="0"/>
    <n v="2"/>
    <n v="56.27"/>
    <x v="3"/>
    <n v="4.0301615334451872"/>
    <x v="0"/>
    <s v="0"/>
    <n v="2"/>
    <n v="0"/>
    <n v="0"/>
    <n v="0"/>
    <m/>
    <m/>
    <m/>
    <m/>
    <n v="2019"/>
    <s v="IndexSite3"/>
    <s v="BS"/>
    <s v="SAP"/>
    <m/>
    <n v="32"/>
    <s v="E09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555"/>
    <x v="0"/>
    <n v="2"/>
    <n v="56.44"/>
    <x v="3"/>
    <n v="4.0331781269846134"/>
    <x v="0"/>
    <s v="0"/>
    <n v="2"/>
    <n v="0"/>
    <n v="0"/>
    <n v="0"/>
    <m/>
    <m/>
    <m/>
    <m/>
    <n v="2019"/>
    <s v="IndexSite2"/>
    <s v="BS"/>
    <s v="SAP"/>
    <m/>
    <n v="35"/>
    <s v="G07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77"/>
    <x v="0"/>
    <n v="2"/>
    <n v="56.49"/>
    <x v="3"/>
    <n v="4.0340636313371707"/>
    <x v="0"/>
    <s v="0"/>
    <n v="2"/>
    <n v="0"/>
    <n v="0"/>
    <n v="0"/>
    <m/>
    <m/>
    <m/>
    <m/>
    <n v="2019"/>
    <s v="IndexSite2"/>
    <s v="BS"/>
    <s v="SAP"/>
    <m/>
    <n v="35"/>
    <s v="E10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4018"/>
    <x v="0"/>
    <n v="2"/>
    <n v="56.64"/>
    <x v="3"/>
    <n v="4.036715449385464"/>
    <x v="0"/>
    <s v="0"/>
    <n v="2"/>
    <n v="0"/>
    <n v="0"/>
    <n v="0"/>
    <m/>
    <m/>
    <m/>
    <m/>
    <n v="2019"/>
    <s v="IndexSite1"/>
    <s v="BS"/>
    <s v="SAP"/>
    <m/>
    <n v="40"/>
    <s v="B03"/>
    <s v="Blood"/>
    <s v="EtOH 100%"/>
    <s v="Available"/>
    <m/>
    <n v="201901"/>
    <n v="94"/>
    <n v="181"/>
    <d v="2019-07-23T00:00:00"/>
    <n v="61"/>
    <n v="58.983629999999998"/>
    <n v="-175.7311"/>
    <s v="M-29"/>
    <n v="132"/>
    <n v="134"/>
    <n v="9.9"/>
    <n v="3.4"/>
  </r>
  <r>
    <n v="20193590"/>
    <x v="0"/>
    <n v="2"/>
    <n v="56.74"/>
    <x v="3"/>
    <n v="4.0384794293807049"/>
    <x v="0"/>
    <s v="0"/>
    <n v="2"/>
    <n v="0"/>
    <n v="0"/>
    <n v="0"/>
    <m/>
    <m/>
    <m/>
    <m/>
    <n v="2019"/>
    <s v="IndexSite2"/>
    <s v="BS"/>
    <s v="SAP"/>
    <m/>
    <n v="35"/>
    <s v="B12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2736"/>
    <x v="0"/>
    <n v="2"/>
    <n v="56.78"/>
    <x v="3"/>
    <n v="4.0391841510448252"/>
    <x v="0"/>
    <s v="0"/>
    <n v="2"/>
    <n v="0"/>
    <n v="0"/>
    <n v="0"/>
    <m/>
    <m/>
    <m/>
    <m/>
    <n v="2019"/>
    <s v="IndexSite1"/>
    <s v="BS"/>
    <s v="SAP"/>
    <m/>
    <n v="27"/>
    <s v="D05"/>
    <s v="Blood"/>
    <s v="EtOH 100%"/>
    <s v="Available"/>
    <m/>
    <n v="201901"/>
    <n v="162"/>
    <n v="176"/>
    <d v="2019-07-23T00:00:00"/>
    <n v="61"/>
    <n v="58.986710000000002"/>
    <n v="-176.93687"/>
    <s v="M-31"/>
    <n v="134"/>
    <n v="136"/>
    <n v="9.6"/>
    <n v="3.3"/>
  </r>
  <r>
    <n v="20193583"/>
    <x v="0"/>
    <n v="2"/>
    <n v="56.97"/>
    <x v="3"/>
    <n v="4.042524813492304"/>
    <x v="0"/>
    <s v="0"/>
    <n v="2"/>
    <n v="0"/>
    <n v="0"/>
    <n v="0"/>
    <m/>
    <m/>
    <m/>
    <m/>
    <n v="2019"/>
    <s v="IndexSite2"/>
    <s v="BS"/>
    <s v="SAP"/>
    <m/>
    <n v="35"/>
    <s v="C11"/>
    <s v="Blood"/>
    <s v="EtOH 100%"/>
    <s v="Available"/>
    <m/>
    <n v="201901"/>
    <n v="94"/>
    <n v="112"/>
    <d v="2019-07-01T00:00:00"/>
    <n v="61"/>
    <n v="56.672789999999999"/>
    <n v="-170.73415"/>
    <s v="F-22"/>
    <n v="112"/>
    <n v="115"/>
    <n v="9.1"/>
    <n v="4.4000000000000004"/>
  </r>
  <r>
    <n v="20192737"/>
    <x v="0"/>
    <n v="2"/>
    <n v="57.28"/>
    <x v="3"/>
    <n v="4.0479515226523901"/>
    <x v="0"/>
    <s v="0"/>
    <n v="2"/>
    <n v="0"/>
    <n v="0"/>
    <n v="0"/>
    <m/>
    <m/>
    <m/>
    <m/>
    <n v="2019"/>
    <s v="IndexSite1"/>
    <s v="BS"/>
    <s v="SAP"/>
    <m/>
    <n v="27"/>
    <s v="E05"/>
    <s v="Blood"/>
    <s v="EtOH 100%"/>
    <s v="Available"/>
    <m/>
    <n v="201901"/>
    <n v="162"/>
    <n v="176"/>
    <d v="2019-07-23T00:00:00"/>
    <n v="61"/>
    <n v="58.986710000000002"/>
    <n v="-176.93687"/>
    <s v="M-31"/>
    <n v="134"/>
    <n v="136"/>
    <n v="9.6"/>
    <n v="3.3"/>
  </r>
  <r>
    <n v="20192738"/>
    <x v="0"/>
    <n v="2"/>
    <n v="57.49"/>
    <x v="3"/>
    <n v="4.0516110196351995"/>
    <x v="0"/>
    <s v="0"/>
    <n v="2"/>
    <n v="0"/>
    <n v="0"/>
    <n v="0"/>
    <m/>
    <m/>
    <m/>
    <m/>
    <n v="2019"/>
    <s v="IndexSite1"/>
    <s v="BS"/>
    <s v="SAP"/>
    <m/>
    <n v="27"/>
    <s v="F05"/>
    <s v="Blood"/>
    <s v="EtOH 100%"/>
    <s v="Available"/>
    <m/>
    <n v="201901"/>
    <n v="162"/>
    <n v="176"/>
    <d v="2019-07-23T00:00:00"/>
    <n v="61"/>
    <n v="58.986710000000002"/>
    <n v="-176.93687"/>
    <s v="M-31"/>
    <n v="134"/>
    <n v="136"/>
    <n v="9.6"/>
    <n v="3.3"/>
  </r>
  <r>
    <n v="20193275"/>
    <x v="0"/>
    <n v="2"/>
    <n v="57.54"/>
    <x v="3"/>
    <n v="4.0524803581234021"/>
    <x v="0"/>
    <s v="0"/>
    <n v="2"/>
    <n v="0"/>
    <n v="0"/>
    <n v="0"/>
    <m/>
    <m/>
    <m/>
    <m/>
    <n v="2019"/>
    <s v="IndexSite3"/>
    <s v="BS"/>
    <s v="SAP"/>
    <m/>
    <n v="32"/>
    <s v="C10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2387"/>
    <x v="0"/>
    <n v="2"/>
    <n v="57.56"/>
    <x v="3"/>
    <n v="4.0528278820191668"/>
    <x v="0"/>
    <s v="0"/>
    <n v="2"/>
    <n v="0"/>
    <n v="0"/>
    <n v="0"/>
    <m/>
    <m/>
    <m/>
    <m/>
    <n v="2019"/>
    <s v="IndexSite1"/>
    <s v="BS"/>
    <s v="SAP"/>
    <m/>
    <n v="23"/>
    <s v="G11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3303"/>
    <x v="0"/>
    <n v="2"/>
    <n v="57.57"/>
    <x v="3"/>
    <n v="4.0530015986877181"/>
    <x v="0"/>
    <s v="0"/>
    <n v="2"/>
    <n v="0"/>
    <n v="0"/>
    <n v="0"/>
    <m/>
    <m/>
    <m/>
    <m/>
    <n v="2019"/>
    <s v="IndexSite3"/>
    <s v="BS"/>
    <s v="SAP"/>
    <m/>
    <n v="33"/>
    <s v="C01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4010"/>
    <x v="0"/>
    <n v="2"/>
    <n v="57.79"/>
    <x v="3"/>
    <n v="4.0568157503296867"/>
    <x v="0"/>
    <s v="0"/>
    <n v="2"/>
    <n v="0"/>
    <n v="0"/>
    <n v="0"/>
    <m/>
    <m/>
    <n v="387"/>
    <m/>
    <n v="2019"/>
    <s v="IndexSite1"/>
    <s v="BS"/>
    <s v="SAP"/>
    <m/>
    <n v="40"/>
    <s v="B02"/>
    <s v="Blood"/>
    <s v="EtOH 100%"/>
    <s v="Available"/>
    <m/>
    <n v="201901"/>
    <n v="94"/>
    <n v="180"/>
    <d v="2019-07-22T00:00:00"/>
    <n v="61"/>
    <n v="58.675240000000002"/>
    <n v="-175.52778000000001"/>
    <s v="L-29"/>
    <n v="133"/>
    <n v="135"/>
    <n v="10.3"/>
    <n v="3.7"/>
  </r>
  <r>
    <n v="20193636"/>
    <x v="0"/>
    <n v="2"/>
    <n v="57.83"/>
    <x v="3"/>
    <n v="4.0575076721701269"/>
    <x v="0"/>
    <s v="0"/>
    <n v="2"/>
    <n v="0"/>
    <n v="0"/>
    <n v="0"/>
    <m/>
    <m/>
    <m/>
    <m/>
    <n v="2019"/>
    <s v="IndexSite2"/>
    <s v="BS"/>
    <s v="SAP"/>
    <m/>
    <n v="36"/>
    <s v="D05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75"/>
    <x v="0"/>
    <n v="2"/>
    <n v="58.22"/>
    <x v="3"/>
    <n v="4.064228938317477"/>
    <x v="0"/>
    <s v="0"/>
    <n v="2"/>
    <n v="0"/>
    <n v="0"/>
    <n v="0"/>
    <m/>
    <m/>
    <m/>
    <m/>
    <n v="2019"/>
    <s v="IndexSite2"/>
    <s v="BS"/>
    <s v="SAP"/>
    <m/>
    <n v="35"/>
    <s v="C10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95"/>
    <x v="0"/>
    <n v="2"/>
    <n v="58.24"/>
    <x v="3"/>
    <n v="4.0645724038884303"/>
    <x v="0"/>
    <s v="0"/>
    <n v="2"/>
    <n v="0"/>
    <n v="0"/>
    <n v="0"/>
    <m/>
    <m/>
    <m/>
    <m/>
    <n v="2019"/>
    <s v="IndexSite2"/>
    <s v="BS"/>
    <s v="SAP"/>
    <m/>
    <n v="35"/>
    <s v="G12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548"/>
    <x v="0"/>
    <n v="2"/>
    <n v="58.94"/>
    <x v="3"/>
    <n v="4.0765199773095482"/>
    <x v="0"/>
    <s v="0"/>
    <n v="2"/>
    <n v="0"/>
    <n v="0"/>
    <n v="0"/>
    <m/>
    <m/>
    <m/>
    <m/>
    <n v="2019"/>
    <s v="IndexSite2"/>
    <s v="BS"/>
    <s v="SAP"/>
    <m/>
    <n v="35"/>
    <s v="H06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271"/>
    <x v="0"/>
    <n v="2"/>
    <n v="59.11"/>
    <x v="3"/>
    <n v="4.079400114836278"/>
    <x v="0"/>
    <s v="0"/>
    <n v="2"/>
    <n v="0"/>
    <n v="0"/>
    <n v="0"/>
    <m/>
    <m/>
    <m/>
    <m/>
    <n v="2019"/>
    <s v="IndexSite3"/>
    <s v="BS"/>
    <s v="SAP"/>
    <m/>
    <n v="32"/>
    <s v="G09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249"/>
    <x v="0"/>
    <n v="2"/>
    <n v="59.14"/>
    <x v="3"/>
    <n v="4.0799075144243311"/>
    <x v="0"/>
    <s v="0"/>
    <n v="2"/>
    <n v="0"/>
    <n v="0"/>
    <n v="0"/>
    <m/>
    <m/>
    <m/>
    <m/>
    <n v="2019"/>
    <s v="IndexSite3"/>
    <s v="BS"/>
    <s v="SAP"/>
    <m/>
    <n v="32"/>
    <s v="A07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4036"/>
    <x v="0"/>
    <n v="2"/>
    <n v="59.55"/>
    <x v="3"/>
    <n v="4.0868162958013095"/>
    <x v="0"/>
    <s v="0"/>
    <n v="2"/>
    <n v="0"/>
    <n v="0"/>
    <n v="0"/>
    <m/>
    <m/>
    <m/>
    <m/>
    <n v="2019"/>
    <s v="IndexSite1"/>
    <s v="BS"/>
    <s v="SAP"/>
    <m/>
    <n v="40"/>
    <s v="D05"/>
    <s v="Blood"/>
    <s v="EtOH 100%"/>
    <s v="Available"/>
    <m/>
    <n v="201901"/>
    <n v="94"/>
    <n v="181"/>
    <d v="2019-07-23T00:00:00"/>
    <n v="61"/>
    <n v="58.983629999999998"/>
    <n v="-175.7311"/>
    <s v="M-29"/>
    <n v="132"/>
    <n v="134"/>
    <n v="9.9"/>
    <n v="3.4"/>
  </r>
  <r>
    <n v="20193558"/>
    <x v="0"/>
    <n v="2"/>
    <n v="59.67"/>
    <x v="3"/>
    <n v="4.0888293815339907"/>
    <x v="0"/>
    <s v="0"/>
    <n v="2"/>
    <n v="0"/>
    <n v="0"/>
    <n v="0"/>
    <m/>
    <m/>
    <m/>
    <m/>
    <n v="2019"/>
    <s v="IndexSite2"/>
    <s v="BS"/>
    <s v="SAP"/>
    <m/>
    <n v="35"/>
    <s v="B08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4026"/>
    <x v="0"/>
    <n v="2"/>
    <n v="59.72"/>
    <x v="3"/>
    <n v="4.0896669726709893"/>
    <x v="0"/>
    <s v="0"/>
    <n v="2"/>
    <n v="0"/>
    <n v="0"/>
    <n v="0"/>
    <m/>
    <m/>
    <m/>
    <m/>
    <n v="2019"/>
    <s v="IndexSite1"/>
    <s v="BS"/>
    <s v="SAP"/>
    <m/>
    <n v="40"/>
    <s v="B04"/>
    <s v="Blood"/>
    <s v="EtOH 100%"/>
    <s v="Available"/>
    <m/>
    <n v="201901"/>
    <n v="94"/>
    <n v="181"/>
    <d v="2019-07-23T00:00:00"/>
    <n v="61"/>
    <n v="58.983629999999998"/>
    <n v="-175.7311"/>
    <s v="M-29"/>
    <n v="132"/>
    <n v="134"/>
    <n v="9.9"/>
    <n v="3.4"/>
  </r>
  <r>
    <n v="20193543"/>
    <x v="0"/>
    <n v="2"/>
    <n v="60.72"/>
    <x v="4"/>
    <n v="4.1062731330873747"/>
    <x v="0"/>
    <s v="0"/>
    <n v="2"/>
    <n v="0"/>
    <n v="0"/>
    <n v="0"/>
    <m/>
    <m/>
    <m/>
    <m/>
    <n v="2019"/>
    <s v="IndexSite2"/>
    <s v="BS"/>
    <s v="SAP"/>
    <m/>
    <n v="35"/>
    <s v="C06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4029"/>
    <x v="0"/>
    <n v="2"/>
    <n v="60.73"/>
    <x v="4"/>
    <n v="4.106437809909484"/>
    <x v="0"/>
    <s v="0"/>
    <n v="2"/>
    <n v="0"/>
    <n v="0"/>
    <n v="0"/>
    <m/>
    <m/>
    <m/>
    <m/>
    <n v="2019"/>
    <s v="IndexSite1"/>
    <s v="BS"/>
    <s v="SAP"/>
    <m/>
    <n v="40"/>
    <s v="E04"/>
    <s v="Blood"/>
    <s v="EtOH 100%"/>
    <s v="Available"/>
    <m/>
    <n v="201901"/>
    <n v="94"/>
    <n v="181"/>
    <d v="2019-07-23T00:00:00"/>
    <n v="61"/>
    <n v="58.983629999999998"/>
    <n v="-175.7311"/>
    <s v="M-29"/>
    <n v="132"/>
    <n v="134"/>
    <n v="9.9"/>
    <n v="3.4"/>
  </r>
  <r>
    <n v="20192734"/>
    <x v="0"/>
    <n v="2"/>
    <n v="60.79"/>
    <x v="4"/>
    <n v="4.1074253017606308"/>
    <x v="0"/>
    <s v="0"/>
    <n v="2"/>
    <n v="0"/>
    <n v="0"/>
    <n v="0"/>
    <m/>
    <m/>
    <m/>
    <m/>
    <n v="2019"/>
    <s v="IndexSite1"/>
    <s v="BS"/>
    <s v="SAP"/>
    <m/>
    <n v="27"/>
    <s v="B05"/>
    <s v="Blood"/>
    <s v="EtOH 100%"/>
    <s v="Available"/>
    <m/>
    <n v="201901"/>
    <n v="162"/>
    <n v="176"/>
    <d v="2019-07-23T00:00:00"/>
    <n v="61"/>
    <n v="58.986710000000002"/>
    <n v="-176.93687"/>
    <s v="M-31"/>
    <n v="134"/>
    <n v="136"/>
    <n v="9.6"/>
    <n v="3.3"/>
  </r>
  <r>
    <n v="20192373"/>
    <x v="0"/>
    <n v="2"/>
    <n v="61.13"/>
    <x v="4"/>
    <n v="4.1130027440406343"/>
    <x v="0"/>
    <s v="0"/>
    <n v="2"/>
    <n v="0"/>
    <n v="0"/>
    <n v="0"/>
    <m/>
    <m/>
    <m/>
    <m/>
    <n v="2019"/>
    <s v="IndexSite1"/>
    <s v="BS"/>
    <s v="SAP"/>
    <m/>
    <n v="23"/>
    <s v="A10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2023"/>
    <x v="0"/>
    <n v="2"/>
    <n v="61.19"/>
    <x v="4"/>
    <n v="4.1139837774744494"/>
    <x v="0"/>
    <s v="0"/>
    <n v="2"/>
    <n v="0"/>
    <n v="0"/>
    <n v="0"/>
    <m/>
    <m/>
    <m/>
    <m/>
    <n v="2019"/>
    <s v="IndexSite3"/>
    <s v="BS"/>
    <s v="SAP"/>
    <m/>
    <n v="20"/>
    <s v="G03"/>
    <s v="Blood"/>
    <s v="EtOH 100%"/>
    <s v="Available"/>
    <m/>
    <n v="201901"/>
    <n v="162"/>
    <n v="57"/>
    <d v="2019-06-16T00:00:00"/>
    <n v="31"/>
    <n v="56.685380000000002"/>
    <n v="-164.57938999999999"/>
    <s v="F-06"/>
    <n v="73"/>
    <n v="75"/>
    <n v="9.1999999999999993"/>
    <n v="3.9"/>
  </r>
  <r>
    <n v="20194034"/>
    <x v="0"/>
    <n v="2"/>
    <n v="61.4"/>
    <x v="4"/>
    <n v="4.1174098351530963"/>
    <x v="0"/>
    <s v="0"/>
    <n v="2"/>
    <n v="0"/>
    <n v="0"/>
    <n v="0"/>
    <m/>
    <m/>
    <m/>
    <m/>
    <n v="2019"/>
    <s v="IndexSite1"/>
    <s v="BS"/>
    <s v="SAP"/>
    <m/>
    <n v="40"/>
    <s v="B05"/>
    <s v="Blood"/>
    <s v="EtOH 100%"/>
    <s v="Available"/>
    <m/>
    <n v="201901"/>
    <n v="94"/>
    <n v="181"/>
    <d v="2019-07-23T00:00:00"/>
    <n v="61"/>
    <n v="58.983629999999998"/>
    <n v="-175.7311"/>
    <s v="M-29"/>
    <n v="132"/>
    <n v="134"/>
    <n v="9.9"/>
    <n v="3.4"/>
  </r>
  <r>
    <n v="20194035"/>
    <x v="0"/>
    <n v="2"/>
    <n v="61.47"/>
    <x v="4"/>
    <n v="4.1185492509189183"/>
    <x v="0"/>
    <s v="0"/>
    <n v="2"/>
    <n v="0"/>
    <n v="0"/>
    <n v="0"/>
    <m/>
    <m/>
    <m/>
    <m/>
    <n v="2019"/>
    <s v="IndexSite1"/>
    <s v="BS"/>
    <s v="SAP"/>
    <m/>
    <n v="40"/>
    <s v="C05"/>
    <s v="Blood"/>
    <s v="EtOH 100%"/>
    <s v="Available"/>
    <m/>
    <n v="201901"/>
    <n v="94"/>
    <n v="181"/>
    <d v="2019-07-23T00:00:00"/>
    <n v="61"/>
    <n v="58.983629999999998"/>
    <n v="-175.7311"/>
    <s v="M-29"/>
    <n v="132"/>
    <n v="134"/>
    <n v="9.9"/>
    <n v="3.4"/>
  </r>
  <r>
    <n v="20192735"/>
    <x v="0"/>
    <n v="2"/>
    <n v="61.84"/>
    <x v="4"/>
    <n v="4.1245504042791667"/>
    <x v="0"/>
    <s v="0"/>
    <n v="2"/>
    <n v="0"/>
    <n v="0"/>
    <n v="0"/>
    <m/>
    <m/>
    <m/>
    <m/>
    <n v="2019"/>
    <s v="IndexSite1"/>
    <s v="BS"/>
    <s v="SAP"/>
    <m/>
    <n v="27"/>
    <s v="C05"/>
    <s v="Blood"/>
    <s v="EtOH 100%"/>
    <s v="Available"/>
    <m/>
    <n v="201901"/>
    <n v="162"/>
    <n v="176"/>
    <d v="2019-07-23T00:00:00"/>
    <n v="61"/>
    <n v="58.986710000000002"/>
    <n v="-176.93687"/>
    <s v="M-31"/>
    <n v="134"/>
    <n v="136"/>
    <n v="9.6"/>
    <n v="3.3"/>
  </r>
  <r>
    <n v="20193761"/>
    <x v="0"/>
    <n v="2"/>
    <n v="61.98"/>
    <x v="4"/>
    <n v="4.1268117523596022"/>
    <x v="0"/>
    <s v="0"/>
    <n v="2"/>
    <n v="0"/>
    <n v="0"/>
    <n v="0"/>
    <m/>
    <m/>
    <m/>
    <m/>
    <n v="2019"/>
    <s v="IndexSite1"/>
    <s v="BS"/>
    <s v="SAP"/>
    <m/>
    <n v="37"/>
    <s v="E08"/>
    <s v="Blood"/>
    <s v="EtOH 100%"/>
    <s v="Available"/>
    <m/>
    <n v="201901"/>
    <n v="94"/>
    <n v="178"/>
    <d v="2019-07-22T00:00:00"/>
    <n v="61"/>
    <n v="59.011040000000001"/>
    <n v="-174.97883999999999"/>
    <s v="M-28"/>
    <n v="128"/>
    <n v="130"/>
    <n v="10.199999999999999"/>
    <n v="3.6"/>
  </r>
  <r>
    <n v="20193279"/>
    <x v="0"/>
    <n v="2"/>
    <n v="62.19"/>
    <x v="4"/>
    <n v="4.1301942151157975"/>
    <x v="0"/>
    <s v="0"/>
    <n v="2"/>
    <n v="0"/>
    <n v="0"/>
    <n v="0"/>
    <m/>
    <m/>
    <m/>
    <m/>
    <n v="2019"/>
    <s v="IndexSite3"/>
    <s v="BS"/>
    <s v="SAP"/>
    <m/>
    <n v="32"/>
    <s v="G10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755"/>
    <x v="0"/>
    <n v="2"/>
    <n v="62.26"/>
    <x v="4"/>
    <n v="4.131319165013462"/>
    <x v="0"/>
    <s v="0"/>
    <n v="2"/>
    <n v="0"/>
    <n v="0"/>
    <n v="0"/>
    <m/>
    <m/>
    <m/>
    <m/>
    <n v="2019"/>
    <s v="IndexSite1"/>
    <s v="BS"/>
    <s v="SAP"/>
    <m/>
    <n v="37"/>
    <s v="G07"/>
    <s v="Blood"/>
    <s v="EtOH 100%"/>
    <s v="Available"/>
    <m/>
    <n v="201901"/>
    <n v="94"/>
    <n v="178"/>
    <d v="2019-07-22T00:00:00"/>
    <n v="61"/>
    <n v="59.011040000000001"/>
    <n v="-174.97883999999999"/>
    <s v="M-28"/>
    <n v="128"/>
    <n v="130"/>
    <n v="10.199999999999999"/>
    <n v="3.6"/>
  </r>
  <r>
    <n v="20192032"/>
    <x v="0"/>
    <n v="2"/>
    <n v="62.71"/>
    <x v="4"/>
    <n v="4.1385209245549293"/>
    <x v="0"/>
    <s v="0"/>
    <n v="2"/>
    <n v="0"/>
    <n v="0"/>
    <n v="0"/>
    <m/>
    <m/>
    <n v="387"/>
    <m/>
    <n v="2019"/>
    <s v="IndexSite3"/>
    <s v="BS"/>
    <s v="SAP"/>
    <m/>
    <n v="20"/>
    <s v="H04"/>
    <s v="Blood"/>
    <s v="EtOH 100%"/>
    <s v="Available"/>
    <m/>
    <n v="201901"/>
    <n v="162"/>
    <n v="60"/>
    <d v="2019-06-16T00:00:00"/>
    <n v="31"/>
    <n v="55.985439999999997"/>
    <n v="-165.16670999999999"/>
    <s v="D-05"/>
    <n v="94"/>
    <n v="96"/>
    <n v="9.3000000000000007"/>
    <n v="4.9000000000000004"/>
  </r>
  <r>
    <n v="20193754"/>
    <x v="0"/>
    <n v="2"/>
    <n v="63.1"/>
    <x v="4"/>
    <n v="4.1447207695471677"/>
    <x v="0"/>
    <s v="0"/>
    <n v="2"/>
    <n v="0"/>
    <n v="0"/>
    <n v="0"/>
    <m/>
    <m/>
    <m/>
    <m/>
    <n v="2019"/>
    <s v="IndexSite1"/>
    <s v="BS"/>
    <s v="SAP"/>
    <m/>
    <n v="37"/>
    <s v="F07"/>
    <s v="Blood"/>
    <s v="EtOH 100%"/>
    <s v="Available"/>
    <m/>
    <n v="201901"/>
    <n v="94"/>
    <n v="178"/>
    <d v="2019-07-22T00:00:00"/>
    <n v="61"/>
    <n v="59.011040000000001"/>
    <n v="-174.97883999999999"/>
    <s v="M-28"/>
    <n v="128"/>
    <n v="130"/>
    <n v="10.199999999999999"/>
    <n v="3.6"/>
  </r>
  <r>
    <n v="20192402"/>
    <x v="0"/>
    <n v="2"/>
    <n v="63.73"/>
    <x v="4"/>
    <n v="4.1546554093262031"/>
    <x v="0"/>
    <s v="0"/>
    <n v="2"/>
    <n v="0"/>
    <n v="0"/>
    <n v="0"/>
    <m/>
    <m/>
    <m/>
    <m/>
    <n v="2019"/>
    <s v="IndexSite2"/>
    <s v="BS"/>
    <s v="SAP"/>
    <m/>
    <n v="24"/>
    <s v="B01"/>
    <s v="Blood"/>
    <s v="EtOH 100%"/>
    <s v="Available"/>
    <m/>
    <n v="201901"/>
    <n v="162"/>
    <n v="138"/>
    <d v="2019-07-09T00:00:00"/>
    <n v="61"/>
    <n v="56.680990000000001"/>
    <n v="-171.3587"/>
    <s v="F-23"/>
    <n v="117"/>
    <n v="119"/>
    <n v="9.9"/>
    <n v="4.4000000000000004"/>
  </r>
  <r>
    <n v="20192401"/>
    <x v="0"/>
    <n v="2"/>
    <n v="63.79"/>
    <x v="4"/>
    <n v="4.1555964382538635"/>
    <x v="0"/>
    <s v="0"/>
    <n v="2"/>
    <n v="0"/>
    <n v="0"/>
    <n v="0"/>
    <m/>
    <m/>
    <m/>
    <m/>
    <n v="2019"/>
    <s v="IndexSite2"/>
    <s v="BS"/>
    <s v="SAP"/>
    <m/>
    <n v="24"/>
    <s v="A01"/>
    <s v="Blood"/>
    <s v="EtOH 100%"/>
    <s v="Available"/>
    <m/>
    <n v="201901"/>
    <n v="162"/>
    <n v="138"/>
    <d v="2019-07-09T00:00:00"/>
    <n v="61"/>
    <n v="56.680990000000001"/>
    <n v="-171.3587"/>
    <s v="F-23"/>
    <n v="117"/>
    <n v="119"/>
    <n v="9.9"/>
    <n v="4.4000000000000004"/>
  </r>
  <r>
    <n v="20192653"/>
    <x v="0"/>
    <n v="2"/>
    <n v="63.83"/>
    <x v="4"/>
    <n v="4.1562232992679657"/>
    <x v="0"/>
    <s v="0"/>
    <n v="2"/>
    <n v="0"/>
    <n v="0"/>
    <n v="0"/>
    <m/>
    <m/>
    <m/>
    <m/>
    <n v="2019"/>
    <s v="IndexSite1"/>
    <s v="BS"/>
    <s v="SAP"/>
    <m/>
    <n v="26"/>
    <s v="E07"/>
    <s v="Blood"/>
    <s v="EtOH 100%"/>
    <s v="Available"/>
    <m/>
    <n v="201901"/>
    <n v="162"/>
    <n v="172"/>
    <d v="2019-07-22T00:00:00"/>
    <n v="61"/>
    <n v="59.021769999999997"/>
    <n v="-176.31945999999999"/>
    <s v="M-30"/>
    <n v="134"/>
    <n v="137"/>
    <n v="9.9"/>
    <n v="3.2"/>
  </r>
  <r>
    <n v="20193550"/>
    <x v="0"/>
    <n v="2"/>
    <n v="64.78"/>
    <x v="4"/>
    <n v="4.170996913743183"/>
    <x v="0"/>
    <s v="0"/>
    <n v="2"/>
    <n v="0"/>
    <n v="0"/>
    <n v="0"/>
    <m/>
    <m/>
    <m/>
    <m/>
    <n v="2019"/>
    <s v="IndexSite2"/>
    <s v="BS"/>
    <s v="SAP"/>
    <m/>
    <n v="35"/>
    <s v="B07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2740"/>
    <x v="0"/>
    <n v="2"/>
    <n v="64.89"/>
    <x v="4"/>
    <n v="4.1726935286330775"/>
    <x v="0"/>
    <s v="0"/>
    <n v="2"/>
    <n v="0"/>
    <n v="0"/>
    <n v="0"/>
    <m/>
    <m/>
    <m/>
    <m/>
    <n v="2019"/>
    <s v="IndexSite1"/>
    <s v="BS"/>
    <s v="SAP"/>
    <m/>
    <n v="27"/>
    <s v="H05"/>
    <s v="Blood"/>
    <s v="EtOH 100%"/>
    <s v="Available"/>
    <m/>
    <n v="201901"/>
    <n v="162"/>
    <n v="176"/>
    <d v="2019-07-23T00:00:00"/>
    <n v="61"/>
    <n v="58.986710000000002"/>
    <n v="-176.93687"/>
    <s v="M-31"/>
    <n v="134"/>
    <n v="136"/>
    <n v="9.6"/>
    <n v="3.3"/>
  </r>
  <r>
    <n v="20192655"/>
    <x v="0"/>
    <n v="2"/>
    <n v="65.47"/>
    <x v="4"/>
    <n v="4.1815920224529997"/>
    <x v="0"/>
    <s v="0"/>
    <n v="2"/>
    <n v="0"/>
    <n v="0"/>
    <n v="0"/>
    <m/>
    <m/>
    <m/>
    <m/>
    <n v="2019"/>
    <s v="IndexSite1"/>
    <s v="BS"/>
    <s v="SAP"/>
    <m/>
    <n v="26"/>
    <s v="G07"/>
    <s v="Blood"/>
    <s v="EtOH 100%"/>
    <s v="Available"/>
    <m/>
    <n v="201901"/>
    <n v="162"/>
    <n v="172"/>
    <d v="2019-07-22T00:00:00"/>
    <n v="61"/>
    <n v="59.021769999999997"/>
    <n v="-176.31945999999999"/>
    <s v="M-30"/>
    <n v="134"/>
    <n v="137"/>
    <n v="9.9"/>
    <n v="3.2"/>
  </r>
  <r>
    <n v="20194006"/>
    <x v="0"/>
    <n v="2"/>
    <n v="65.5"/>
    <x v="4"/>
    <n v="4.1820501426412067"/>
    <x v="0"/>
    <s v="0"/>
    <n v="2"/>
    <n v="0"/>
    <n v="0"/>
    <n v="0"/>
    <m/>
    <m/>
    <m/>
    <m/>
    <n v="2019"/>
    <s v="IndexSite1"/>
    <s v="BS"/>
    <s v="SAP"/>
    <m/>
    <n v="40"/>
    <s v="F01"/>
    <s v="Blood"/>
    <s v="EtOH 100%"/>
    <s v="Available"/>
    <m/>
    <n v="201901"/>
    <n v="94"/>
    <n v="180"/>
    <d v="2019-07-22T00:00:00"/>
    <n v="61"/>
    <n v="58.675240000000002"/>
    <n v="-175.52778000000001"/>
    <s v="L-29"/>
    <n v="133"/>
    <n v="135"/>
    <n v="10.3"/>
    <n v="3.7"/>
  </r>
  <r>
    <n v="20192016"/>
    <x v="0"/>
    <n v="2"/>
    <n v="65.58"/>
    <x v="4"/>
    <n v="4.1832707714165025"/>
    <x v="0"/>
    <s v="0"/>
    <n v="2"/>
    <n v="0"/>
    <n v="0"/>
    <n v="0"/>
    <m/>
    <m/>
    <m/>
    <m/>
    <n v="2019"/>
    <s v="IndexSite3"/>
    <s v="BS"/>
    <s v="SAP"/>
    <m/>
    <n v="20"/>
    <s v="H02"/>
    <s v="Blood"/>
    <s v="EtOH 100%"/>
    <s v="Available"/>
    <m/>
    <n v="201901"/>
    <n v="162"/>
    <n v="57"/>
    <d v="2019-06-16T00:00:00"/>
    <n v="31"/>
    <n v="56.685380000000002"/>
    <n v="-164.57938999999999"/>
    <s v="F-06"/>
    <n v="73"/>
    <n v="75"/>
    <n v="9.1999999999999993"/>
    <n v="3.9"/>
  </r>
  <r>
    <n v="20193602"/>
    <x v="0"/>
    <n v="2"/>
    <n v="65.7"/>
    <x v="4"/>
    <n v="4.1850989254905651"/>
    <x v="0"/>
    <s v="0"/>
    <n v="2"/>
    <n v="0"/>
    <n v="0"/>
    <n v="0"/>
    <m/>
    <m/>
    <m/>
    <m/>
    <n v="2019"/>
    <s v="IndexSite2"/>
    <s v="BS"/>
    <s v="SAP"/>
    <m/>
    <n v="36"/>
    <s v="B01"/>
    <s v="Blood"/>
    <s v="EtOH 100%"/>
    <s v="Available"/>
    <m/>
    <n v="201901"/>
    <n v="94"/>
    <n v="109"/>
    <d v="2019-06-30T00:00:00"/>
    <n v="50"/>
    <n v="56.336530000000003"/>
    <n v="-169.30073999999999"/>
    <s v="E-20"/>
    <n v="136"/>
    <n v="138"/>
    <n v="10.1"/>
    <n v="4.5"/>
  </r>
  <r>
    <n v="20193772"/>
    <x v="0"/>
    <n v="2"/>
    <n v="65.88"/>
    <x v="4"/>
    <n v="4.1878349053094395"/>
    <x v="0"/>
    <s v="0"/>
    <n v="2"/>
    <n v="0"/>
    <n v="0"/>
    <n v="0"/>
    <m/>
    <m/>
    <m/>
    <m/>
    <n v="2019"/>
    <s v="IndexSite1"/>
    <s v="BS"/>
    <s v="SAP"/>
    <m/>
    <n v="37"/>
    <s v="H09"/>
    <s v="Blood"/>
    <s v="EtOH 100%"/>
    <s v="Available"/>
    <m/>
    <n v="201901"/>
    <n v="94"/>
    <n v="179"/>
    <d v="2019-07-22T00:00:00"/>
    <n v="61"/>
    <n v="58.762050000000002"/>
    <n v="-174.92224999999999"/>
    <s v="L-28"/>
    <n v="139"/>
    <n v="141"/>
    <n v="10"/>
    <n v="3.8"/>
  </r>
  <r>
    <n v="20192026"/>
    <x v="0"/>
    <n v="2"/>
    <n v="65.98"/>
    <x v="4"/>
    <n v="4.1893516658004355"/>
    <x v="0"/>
    <s v="0"/>
    <n v="2"/>
    <n v="0"/>
    <n v="0"/>
    <n v="0"/>
    <m/>
    <m/>
    <m/>
    <m/>
    <n v="2019"/>
    <s v="IndexSite3"/>
    <s v="BS"/>
    <s v="SAP"/>
    <m/>
    <n v="20"/>
    <s v="B04"/>
    <s v="Blood"/>
    <s v="EtOH 100%"/>
    <s v="Available"/>
    <m/>
    <n v="201901"/>
    <n v="162"/>
    <n v="57"/>
    <d v="2019-06-16T00:00:00"/>
    <n v="31"/>
    <n v="56.685380000000002"/>
    <n v="-164.57938999999999"/>
    <s v="F-06"/>
    <n v="73"/>
    <n v="75"/>
    <n v="9.1999999999999993"/>
    <n v="3.9"/>
  </r>
  <r>
    <n v="20193486"/>
    <x v="0"/>
    <n v="2"/>
    <n v="67.14"/>
    <x v="4"/>
    <n v="4.2067799915518886"/>
    <x v="0"/>
    <s v="0"/>
    <n v="2"/>
    <n v="0"/>
    <n v="0"/>
    <n v="0"/>
    <m/>
    <m/>
    <m/>
    <m/>
    <n v="2019"/>
    <s v="IndexSite2"/>
    <s v="BS"/>
    <s v="SAP"/>
    <m/>
    <n v="34"/>
    <s v="F11"/>
    <s v="Blood"/>
    <s v="EtOH 100%"/>
    <s v="Available"/>
    <m/>
    <n v="201901"/>
    <n v="94"/>
    <n v="111"/>
    <d v="2019-06-30T00:00:00"/>
    <n v="61"/>
    <n v="56.340820000000001"/>
    <n v="-170.64435"/>
    <s v="E-22"/>
    <n v="118"/>
    <n v="120"/>
    <n v="9.9"/>
    <n v="4.5"/>
  </r>
  <r>
    <n v="20193479"/>
    <x v="0"/>
    <n v="2"/>
    <n v="68.709999999999994"/>
    <x v="4"/>
    <n v="4.2298947490429848"/>
    <x v="0"/>
    <s v="0"/>
    <n v="2"/>
    <n v="0"/>
    <n v="0"/>
    <n v="0"/>
    <m/>
    <s v="0.1 ml blood"/>
    <m/>
    <m/>
    <n v="2019"/>
    <s v="IndexSite2"/>
    <s v="BS"/>
    <s v="SAP"/>
    <m/>
    <n v="34"/>
    <s v="G10"/>
    <s v="Blood"/>
    <s v="EtOH 100%"/>
    <s v="Available"/>
    <m/>
    <n v="201901"/>
    <n v="94"/>
    <n v="111"/>
    <d v="2019-06-30T00:00:00"/>
    <n v="61"/>
    <n v="56.340820000000001"/>
    <n v="-170.64435"/>
    <s v="E-22"/>
    <n v="118"/>
    <n v="120"/>
    <n v="9.9"/>
    <n v="4.5"/>
  </r>
  <r>
    <n v="20193215"/>
    <x v="0"/>
    <n v="2"/>
    <n v="68.75"/>
    <x v="4"/>
    <n v="4.2304767365466809"/>
    <x v="0"/>
    <s v="0"/>
    <n v="2"/>
    <n v="0"/>
    <n v="0"/>
    <n v="0"/>
    <m/>
    <m/>
    <m/>
    <m/>
    <n v="2019"/>
    <s v="IndexSite3"/>
    <s v="BS"/>
    <s v="SAP"/>
    <m/>
    <n v="32"/>
    <s v="G02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2022"/>
    <x v="0"/>
    <n v="2"/>
    <n v="69.150000000000006"/>
    <x v="4"/>
    <n v="4.2362780581107673"/>
    <x v="0"/>
    <s v="0"/>
    <n v="2"/>
    <n v="0"/>
    <n v="0"/>
    <n v="0"/>
    <m/>
    <m/>
    <m/>
    <m/>
    <n v="2019"/>
    <s v="IndexSite3"/>
    <s v="BS"/>
    <s v="SAP"/>
    <m/>
    <n v="20"/>
    <s v="F03"/>
    <s v="Blood"/>
    <s v="EtOH 100%"/>
    <s v="Available"/>
    <m/>
    <n v="201901"/>
    <n v="162"/>
    <n v="57"/>
    <d v="2019-06-16T00:00:00"/>
    <n v="31"/>
    <n v="56.685380000000002"/>
    <n v="-164.57938999999999"/>
    <s v="F-06"/>
    <n v="73"/>
    <n v="75"/>
    <n v="9.1999999999999993"/>
    <n v="3.9"/>
  </r>
  <r>
    <n v="20193270"/>
    <x v="0"/>
    <n v="2"/>
    <n v="69.31"/>
    <x v="4"/>
    <n v="4.2385891959298929"/>
    <x v="0"/>
    <s v="0"/>
    <n v="2"/>
    <n v="0"/>
    <n v="0"/>
    <n v="0"/>
    <m/>
    <m/>
    <m/>
    <m/>
    <n v="2019"/>
    <s v="IndexSite3"/>
    <s v="BS"/>
    <s v="SAP"/>
    <m/>
    <n v="32"/>
    <s v="F09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296"/>
    <x v="0"/>
    <n v="2"/>
    <n v="71.459999999999994"/>
    <x v="5"/>
    <n v="4.2691378525952635"/>
    <x v="0"/>
    <s v="0"/>
    <n v="2"/>
    <n v="0"/>
    <n v="0"/>
    <n v="0"/>
    <m/>
    <m/>
    <m/>
    <m/>
    <n v="2019"/>
    <s v="IndexSite3"/>
    <s v="BS"/>
    <s v="SAP"/>
    <m/>
    <n v="32"/>
    <s v="H12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261"/>
    <x v="0"/>
    <n v="2"/>
    <n v="71.900000000000006"/>
    <x v="5"/>
    <n v="4.2752762647270011"/>
    <x v="0"/>
    <s v="0"/>
    <n v="2"/>
    <n v="0"/>
    <n v="0"/>
    <n v="0"/>
    <m/>
    <m/>
    <m/>
    <m/>
    <n v="2019"/>
    <s v="IndexSite3"/>
    <s v="BS"/>
    <s v="SAP"/>
    <m/>
    <n v="32"/>
    <s v="E08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304"/>
    <x v="0"/>
    <n v="2"/>
    <n v="72.28"/>
    <x v="5"/>
    <n v="4.2805474657240277"/>
    <x v="0"/>
    <s v="0"/>
    <n v="2"/>
    <n v="0"/>
    <n v="0"/>
    <n v="0"/>
    <m/>
    <m/>
    <m/>
    <m/>
    <n v="2019"/>
    <s v="IndexSite3"/>
    <s v="BS"/>
    <s v="SAP"/>
    <m/>
    <n v="33"/>
    <s v="D01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2376"/>
    <x v="0"/>
    <n v="2"/>
    <n v="72.8"/>
    <x v="5"/>
    <n v="4.28771595520264"/>
    <x v="0"/>
    <s v="0"/>
    <n v="2"/>
    <n v="0"/>
    <n v="0"/>
    <n v="0"/>
    <m/>
    <m/>
    <m/>
    <m/>
    <n v="2019"/>
    <s v="IndexSite1"/>
    <s v="BS"/>
    <s v="SAP"/>
    <m/>
    <n v="23"/>
    <s v="D10"/>
    <s v="Blood"/>
    <s v="EtOH 100%"/>
    <s v="Available"/>
    <m/>
    <n v="201901"/>
    <n v="162"/>
    <n v="147"/>
    <d v="2019-07-15T00:00:00"/>
    <n v="61"/>
    <n v="58.6584"/>
    <n v="-174.27427"/>
    <s v="L-27"/>
    <n v="155"/>
    <n v="157"/>
    <n v="11.3"/>
    <n v="3.8"/>
  </r>
  <r>
    <n v="20192018"/>
    <x v="0"/>
    <n v="2"/>
    <n v="73.459999999999994"/>
    <x v="5"/>
    <n v="4.2967410403915212"/>
    <x v="0"/>
    <s v="0"/>
    <n v="2"/>
    <n v="0"/>
    <n v="0"/>
    <n v="0"/>
    <m/>
    <m/>
    <m/>
    <m/>
    <n v="2019"/>
    <s v="IndexSite3"/>
    <s v="BS"/>
    <s v="SAP"/>
    <m/>
    <n v="20"/>
    <s v="B03"/>
    <s v="Blood"/>
    <s v="EtOH 100%"/>
    <s v="Available"/>
    <m/>
    <n v="201901"/>
    <n v="162"/>
    <n v="57"/>
    <d v="2019-06-16T00:00:00"/>
    <n v="31"/>
    <n v="56.685380000000002"/>
    <n v="-164.57938999999999"/>
    <s v="F-06"/>
    <n v="73"/>
    <n v="75"/>
    <n v="9.1999999999999993"/>
    <n v="3.9"/>
  </r>
  <r>
    <n v="20193306"/>
    <x v="0"/>
    <n v="2"/>
    <n v="74.400000000000006"/>
    <x v="5"/>
    <n v="4.3094559418390466"/>
    <x v="0"/>
    <s v="0"/>
    <n v="2"/>
    <n v="0"/>
    <n v="0"/>
    <n v="0"/>
    <m/>
    <m/>
    <m/>
    <m/>
    <n v="2019"/>
    <s v="IndexSite3"/>
    <s v="BS"/>
    <s v="SAP"/>
    <m/>
    <n v="33"/>
    <s v="F01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3290"/>
    <x v="0"/>
    <n v="2"/>
    <n v="77.489999999999995"/>
    <x v="5"/>
    <n v="4.3501488957758587"/>
    <x v="0"/>
    <s v="0"/>
    <n v="2"/>
    <n v="0"/>
    <n v="0"/>
    <n v="0"/>
    <m/>
    <m/>
    <m/>
    <m/>
    <n v="2019"/>
    <s v="IndexSite3"/>
    <s v="BS"/>
    <s v="SAP"/>
    <m/>
    <n v="32"/>
    <s v="B12"/>
    <s v="Blood"/>
    <s v="EtOH 100%"/>
    <s v="Available"/>
    <m/>
    <n v="201901"/>
    <n v="94"/>
    <n v="66"/>
    <d v="2019-06-16T00:00:00"/>
    <n v="31"/>
    <n v="56.677720000000001"/>
    <n v="-165.21241000000001"/>
    <s v="F-05"/>
    <n v="73"/>
    <n v="76"/>
    <n v="9.6"/>
    <n v="3.9"/>
  </r>
  <r>
    <n v="20194031"/>
    <x v="0"/>
    <n v="2"/>
    <n v="78.12"/>
    <x v="5"/>
    <n v="4.3582461060084778"/>
    <x v="0"/>
    <s v="0"/>
    <n v="2"/>
    <n v="0"/>
    <n v="0"/>
    <n v="0"/>
    <m/>
    <m/>
    <m/>
    <m/>
    <n v="2019"/>
    <s v="IndexSite1"/>
    <s v="BS"/>
    <s v="SAP"/>
    <m/>
    <n v="40"/>
    <s v="G04"/>
    <s v="Blood"/>
    <s v="EtOH 100%"/>
    <s v="Available"/>
    <m/>
    <n v="201901"/>
    <n v="94"/>
    <n v="181"/>
    <d v="2019-07-23T00:00:00"/>
    <n v="61"/>
    <n v="58.983629999999998"/>
    <n v="-175.7311"/>
    <s v="M-29"/>
    <n v="132"/>
    <n v="134"/>
    <n v="9.9"/>
    <n v="3.4"/>
  </r>
  <r>
    <n v="20193210"/>
    <x v="0"/>
    <n v="2"/>
    <n v="79.77"/>
    <x v="5"/>
    <n v="4.3791474939230381"/>
    <x v="0"/>
    <s v="0"/>
    <n v="2"/>
    <n v="0"/>
    <n v="0"/>
    <n v="0"/>
    <m/>
    <m/>
    <m/>
    <m/>
    <n v="2019"/>
    <s v="IndexSite3"/>
    <s v="BS"/>
    <s v="SAP"/>
    <m/>
    <n v="32"/>
    <s v="B02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3234"/>
    <x v="0"/>
    <n v="2"/>
    <n v="81.209999999999994"/>
    <x v="6"/>
    <n v="4.397038392294319"/>
    <x v="0"/>
    <s v="0"/>
    <n v="2"/>
    <n v="0"/>
    <n v="0"/>
    <n v="0"/>
    <m/>
    <m/>
    <m/>
    <m/>
    <n v="2019"/>
    <s v="IndexSite3"/>
    <s v="BS"/>
    <s v="SAP"/>
    <m/>
    <n v="32"/>
    <s v="B05"/>
    <s v="Blood"/>
    <s v="EtOH 100%"/>
    <s v="Available"/>
    <m/>
    <n v="201901"/>
    <n v="94"/>
    <n v="34"/>
    <d v="2019-06-10T00:00:00"/>
    <n v="31"/>
    <n v="55.993720000000003"/>
    <n v="-163.39366999999999"/>
    <s v="D-08"/>
    <n v="86"/>
    <n v="88"/>
    <n v="8.9"/>
    <n v="4.5"/>
  </r>
  <r>
    <n v="20192003"/>
    <x v="0"/>
    <n v="2"/>
    <n v="92.92"/>
    <x v="7"/>
    <n v="4.5317389079022083"/>
    <x v="0"/>
    <s v="0"/>
    <n v="2"/>
    <n v="0"/>
    <n v="0"/>
    <n v="0"/>
    <m/>
    <m/>
    <m/>
    <m/>
    <n v="2019"/>
    <s v="IndexSite3"/>
    <s v="BS"/>
    <s v="SAP"/>
    <m/>
    <n v="20"/>
    <s v="C01"/>
    <s v="Blood"/>
    <s v="EtOH 100%"/>
    <s v="Available"/>
    <m/>
    <n v="201901"/>
    <n v="162"/>
    <n v="59"/>
    <d v="2019-06-16T00:00:00"/>
    <n v="31"/>
    <n v="56.001379999999997"/>
    <n v="-164.57776999999999"/>
    <s v="D-06"/>
    <n v="90"/>
    <n v="92"/>
    <n v="9.6"/>
    <n v="4.5999999999999996"/>
  </r>
  <r>
    <n v="20193530"/>
    <x v="0"/>
    <n v="2"/>
    <n v="63.25"/>
    <x v="4"/>
    <n v="4.1470951276076295"/>
    <x v="1"/>
    <s v="1"/>
    <n v="2"/>
    <n v="4"/>
    <n v="1"/>
    <n v="5"/>
    <m/>
    <m/>
    <m/>
    <m/>
    <n v="2019"/>
    <s v="IndexSite8"/>
    <s v="BS"/>
    <s v="SAP"/>
    <m/>
    <n v="35"/>
    <s v="F04"/>
    <s v="Blood"/>
    <s v="EtOH 100%"/>
    <s v="Available"/>
    <m/>
    <n v="201901"/>
    <n v="94"/>
    <n v="108"/>
    <d v="2019-06-30T00:00:00"/>
    <n v="50"/>
    <n v="56.33681"/>
    <n v="-168.85656"/>
    <s v="E-19"/>
    <n v="126"/>
    <n v="128"/>
    <n v="10.1"/>
    <n v="4.5"/>
  </r>
  <r>
    <n v="20193537"/>
    <x v="0"/>
    <n v="2"/>
    <n v="63.68"/>
    <x v="4"/>
    <n v="4.1538705415361274"/>
    <x v="1"/>
    <s v="1"/>
    <n v="2"/>
    <n v="4"/>
    <n v="1"/>
    <n v="5"/>
    <m/>
    <m/>
    <m/>
    <m/>
    <n v="2019"/>
    <s v="IndexSite8"/>
    <s v="BS"/>
    <s v="SAP"/>
    <m/>
    <n v="35"/>
    <s v="E05"/>
    <s v="Blood"/>
    <s v="EtOH 100%"/>
    <s v="Available"/>
    <m/>
    <n v="201901"/>
    <n v="94"/>
    <n v="108"/>
    <d v="2019-06-30T00:00:00"/>
    <n v="50"/>
    <n v="56.33681"/>
    <n v="-168.85656"/>
    <s v="E-19"/>
    <n v="126"/>
    <n v="128"/>
    <n v="10.1"/>
    <n v="4.5"/>
  </r>
  <r>
    <n v="20193535"/>
    <x v="0"/>
    <n v="2"/>
    <n v="66.7"/>
    <x v="4"/>
    <n v="4.2002049529215784"/>
    <x v="1"/>
    <s v="1"/>
    <n v="2"/>
    <n v="4"/>
    <n v="1"/>
    <n v="5"/>
    <m/>
    <m/>
    <m/>
    <m/>
    <n v="2019"/>
    <s v="IndexSite8"/>
    <s v="BS"/>
    <s v="SAP"/>
    <m/>
    <n v="35"/>
    <s v="C05"/>
    <s v="Blood"/>
    <s v="EtOH 100%"/>
    <s v="Available"/>
    <m/>
    <n v="201901"/>
    <n v="94"/>
    <n v="108"/>
    <d v="2019-06-30T00:00:00"/>
    <n v="50"/>
    <n v="56.33681"/>
    <n v="-168.85656"/>
    <s v="E-19"/>
    <n v="126"/>
    <n v="128"/>
    <n v="10.1"/>
    <n v="4.5"/>
  </r>
  <r>
    <n v="20193532"/>
    <x v="0"/>
    <n v="2"/>
    <n v="69.819999999999993"/>
    <x v="4"/>
    <n v="4.2459205016768902"/>
    <x v="1"/>
    <s v="1"/>
    <n v="2"/>
    <n v="4"/>
    <n v="1"/>
    <n v="5"/>
    <m/>
    <m/>
    <m/>
    <m/>
    <n v="2019"/>
    <s v="IndexSite8"/>
    <s v="BS"/>
    <s v="SAP"/>
    <m/>
    <n v="35"/>
    <s v="H04"/>
    <s v="Blood"/>
    <s v="EtOH 100%"/>
    <s v="Available"/>
    <m/>
    <n v="201901"/>
    <n v="94"/>
    <n v="108"/>
    <d v="2019-06-30T00:00:00"/>
    <n v="50"/>
    <n v="56.33681"/>
    <n v="-168.85656"/>
    <s v="E-19"/>
    <n v="126"/>
    <n v="128"/>
    <n v="10.1"/>
    <n v="4.5"/>
  </r>
  <r>
    <n v="20193534"/>
    <x v="0"/>
    <n v="2"/>
    <n v="70.14"/>
    <x v="5"/>
    <n v="4.2504932447120325"/>
    <x v="1"/>
    <s v="1"/>
    <n v="2"/>
    <n v="4"/>
    <n v="1"/>
    <n v="6"/>
    <m/>
    <m/>
    <m/>
    <m/>
    <n v="2019"/>
    <s v="IndexSite8"/>
    <s v="BS"/>
    <s v="SAP"/>
    <m/>
    <n v="35"/>
    <s v="B05"/>
    <s v="Blood"/>
    <s v="EtOH 100%"/>
    <s v="Available"/>
    <m/>
    <n v="201901"/>
    <n v="94"/>
    <n v="108"/>
    <d v="2019-06-30T00:00:00"/>
    <n v="50"/>
    <n v="56.33681"/>
    <n v="-168.85656"/>
    <s v="E-19"/>
    <n v="126"/>
    <n v="128"/>
    <n v="10.1"/>
    <n v="4.5"/>
  </r>
  <r>
    <n v="20193538"/>
    <x v="0"/>
    <n v="2"/>
    <n v="70.47"/>
    <x v="5"/>
    <n v="4.255187087338931"/>
    <x v="1"/>
    <s v="1"/>
    <n v="2"/>
    <n v="4"/>
    <n v="1"/>
    <n v="5"/>
    <m/>
    <m/>
    <m/>
    <m/>
    <n v="2019"/>
    <s v="IndexSite8"/>
    <s v="BS"/>
    <s v="SAP"/>
    <m/>
    <n v="35"/>
    <s v="F05"/>
    <s v="Blood"/>
    <s v="EtOH 100%"/>
    <s v="Available"/>
    <m/>
    <n v="201901"/>
    <n v="94"/>
    <n v="108"/>
    <d v="2019-06-30T00:00:00"/>
    <n v="50"/>
    <n v="56.33681"/>
    <n v="-168.85656"/>
    <s v="E-19"/>
    <n v="126"/>
    <n v="128"/>
    <n v="10.1"/>
    <n v="4.5"/>
  </r>
  <r>
    <n v="20193682"/>
    <x v="0"/>
    <n v="2"/>
    <n v="72.510000000000005"/>
    <x v="5"/>
    <n v="4.2837244833835015"/>
    <x v="1"/>
    <s v="1"/>
    <n v="3"/>
    <n v="0"/>
    <n v="0"/>
    <n v="1"/>
    <m/>
    <m/>
    <m/>
    <m/>
    <n v="2019"/>
    <s v="IndexSite2"/>
    <s v="BS"/>
    <s v="SAP"/>
    <m/>
    <n v="36"/>
    <s v="B11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540"/>
    <x v="0"/>
    <n v="2"/>
    <n v="74.88"/>
    <x v="5"/>
    <n v="4.3158868321693369"/>
    <x v="1"/>
    <s v="1"/>
    <n v="2"/>
    <n v="4"/>
    <n v="1"/>
    <n v="5"/>
    <m/>
    <m/>
    <m/>
    <m/>
    <n v="2019"/>
    <s v="IndexSite8"/>
    <s v="BS"/>
    <s v="SAP"/>
    <m/>
    <n v="35"/>
    <s v="H05"/>
    <s v="Blood"/>
    <s v="EtOH 100%"/>
    <s v="Available"/>
    <m/>
    <n v="201901"/>
    <n v="94"/>
    <n v="108"/>
    <d v="2019-06-30T00:00:00"/>
    <n v="50"/>
    <n v="56.33681"/>
    <n v="-168.85656"/>
    <s v="E-19"/>
    <n v="126"/>
    <n v="128"/>
    <n v="10.1"/>
    <n v="4.5"/>
  </r>
  <r>
    <n v="20193536"/>
    <x v="0"/>
    <n v="2"/>
    <n v="74.900000000000006"/>
    <x v="5"/>
    <n v="4.3161538905231742"/>
    <x v="1"/>
    <s v="1"/>
    <n v="2"/>
    <n v="4"/>
    <n v="1"/>
    <n v="6"/>
    <m/>
    <m/>
    <m/>
    <m/>
    <n v="2019"/>
    <s v="IndexSite8"/>
    <s v="BS"/>
    <s v="SAP"/>
    <m/>
    <n v="35"/>
    <s v="D05"/>
    <s v="Blood"/>
    <s v="EtOH 100%"/>
    <s v="Available"/>
    <m/>
    <n v="201901"/>
    <n v="94"/>
    <n v="108"/>
    <d v="2019-06-30T00:00:00"/>
    <n v="50"/>
    <n v="56.33681"/>
    <n v="-168.85656"/>
    <s v="E-19"/>
    <n v="126"/>
    <n v="128"/>
    <n v="10.1"/>
    <n v="4.5"/>
  </r>
  <r>
    <n v="20193681"/>
    <x v="0"/>
    <n v="2"/>
    <n v="75.75"/>
    <x v="5"/>
    <n v="4.3274384443894789"/>
    <x v="1"/>
    <s v="1"/>
    <n v="3"/>
    <n v="4"/>
    <n v="1"/>
    <n v="2"/>
    <m/>
    <m/>
    <m/>
    <m/>
    <n v="2019"/>
    <s v="IndexSite2"/>
    <s v="BS"/>
    <s v="SAP"/>
    <m/>
    <n v="36"/>
    <s v="A11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678"/>
    <x v="0"/>
    <n v="2"/>
    <n v="78.430000000000007"/>
    <x v="5"/>
    <n v="4.3622065072245748"/>
    <x v="1"/>
    <s v="1"/>
    <n v="3"/>
    <n v="4"/>
    <n v="1"/>
    <n v="6"/>
    <m/>
    <m/>
    <m/>
    <m/>
    <n v="2019"/>
    <s v="IndexSite2"/>
    <s v="BS"/>
    <s v="SAP"/>
    <m/>
    <n v="36"/>
    <s v="F10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680"/>
    <x v="0"/>
    <n v="2"/>
    <n v="78.989999999999995"/>
    <x v="5"/>
    <n v="4.369321262176328"/>
    <x v="1"/>
    <s v="1"/>
    <n v="3"/>
    <n v="0"/>
    <n v="0"/>
    <n v="1"/>
    <m/>
    <m/>
    <m/>
    <m/>
    <n v="2019"/>
    <s v="IndexSite2"/>
    <s v="BS"/>
    <s v="SAP"/>
    <m/>
    <n v="36"/>
    <s v="H10"/>
    <s v="Blood"/>
    <s v="EtOH 100%"/>
    <s v="Available"/>
    <m/>
    <n v="201901"/>
    <n v="94"/>
    <n v="107"/>
    <d v="2019-06-30T00:00:00"/>
    <n v="32"/>
    <n v="56.683039999999998"/>
    <n v="-168.88858999999999"/>
    <s v="F-19"/>
    <n v="98"/>
    <n v="100"/>
    <n v="9.8000000000000007"/>
    <n v="4.4000000000000004"/>
  </r>
  <r>
    <n v="20193541"/>
    <x v="0"/>
    <n v="2"/>
    <n v="80.02"/>
    <x v="6"/>
    <n v="4.382276603429089"/>
    <x v="1"/>
    <s v="1"/>
    <n v="4"/>
    <n v="2"/>
    <n v="2"/>
    <n v="4"/>
    <m/>
    <m/>
    <m/>
    <m/>
    <n v="2019"/>
    <s v="IndexSite8"/>
    <s v="BS"/>
    <s v="SAP"/>
    <m/>
    <n v="35"/>
    <s v="A06"/>
    <s v="Blood"/>
    <s v="EtOH 100%"/>
    <s v="Available"/>
    <m/>
    <n v="201901"/>
    <n v="94"/>
    <n v="108"/>
    <d v="2019-06-30T00:00:00"/>
    <n v="50"/>
    <n v="56.33681"/>
    <n v="-168.85656"/>
    <s v="E-19"/>
    <n v="126"/>
    <n v="128"/>
    <n v="10.1"/>
    <n v="4.5"/>
  </r>
  <r>
    <n v="20193421"/>
    <x v="0"/>
    <n v="2"/>
    <n v="80.69"/>
    <x v="6"/>
    <n v="4.3906146518604148"/>
    <x v="1"/>
    <s v="1"/>
    <n v="4"/>
    <n v="4"/>
    <n v="1"/>
    <n v="4"/>
    <m/>
    <m/>
    <m/>
    <m/>
    <n v="2019"/>
    <s v="IndexSite2"/>
    <s v="BS"/>
    <s v="SAP"/>
    <m/>
    <n v="34"/>
    <s v="E03"/>
    <s v="Blood"/>
    <s v="EtOH 100%"/>
    <s v="Available"/>
    <m/>
    <n v="201901"/>
    <n v="94"/>
    <n v="105"/>
    <d v="2019-06-29T00:00:00"/>
    <n v="32"/>
    <n v="57.018639999999998"/>
    <n v="-168.92243999999999"/>
    <s v="G-19"/>
    <n v="78"/>
    <n v="79"/>
    <n v="9.8000000000000007"/>
    <n v="4.3"/>
  </r>
  <r>
    <n v="20193025"/>
    <x v="1"/>
    <n v="2"/>
    <n v="30.35"/>
    <x v="8"/>
    <n v="3.4127965175055075"/>
    <x v="0"/>
    <s v="0"/>
    <n v="2"/>
    <n v="0"/>
    <n v="0"/>
    <n v="0"/>
    <m/>
    <m/>
    <m/>
    <m/>
    <n v="2019"/>
    <s v="NBS"/>
    <s v="BS"/>
    <s v="SAP"/>
    <m/>
    <n v="30"/>
    <s v="A04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3006"/>
    <x v="1"/>
    <n v="2"/>
    <n v="30.86"/>
    <x v="8"/>
    <n v="3.4294608469350147"/>
    <x v="0"/>
    <s v="0"/>
    <n v="2"/>
    <n v="0"/>
    <n v="0"/>
    <n v="0"/>
    <m/>
    <m/>
    <m/>
    <m/>
    <n v="2019"/>
    <s v="NBS"/>
    <s v="BS"/>
    <s v="SAP"/>
    <m/>
    <n v="30"/>
    <s v="F01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22"/>
    <x v="1"/>
    <n v="2"/>
    <n v="30.86"/>
    <x v="8"/>
    <n v="3.4294608469350147"/>
    <x v="0"/>
    <s v="0"/>
    <n v="2"/>
    <n v="0"/>
    <n v="0"/>
    <n v="0"/>
    <m/>
    <m/>
    <m/>
    <m/>
    <n v="2019"/>
    <s v="NBS"/>
    <s v="BS"/>
    <s v="SAP"/>
    <m/>
    <n v="30"/>
    <s v="F03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2996"/>
    <x v="1"/>
    <n v="2"/>
    <n v="30.89"/>
    <x v="8"/>
    <n v="3.4304325069304902"/>
    <x v="0"/>
    <s v="0"/>
    <n v="2"/>
    <n v="0"/>
    <n v="0"/>
    <n v="0"/>
    <m/>
    <m/>
    <m/>
    <m/>
    <n v="2019"/>
    <s v="NBS"/>
    <s v="BS"/>
    <s v="SAP"/>
    <m/>
    <n v="29"/>
    <s v="H12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116"/>
    <x v="1"/>
    <n v="2"/>
    <n v="30.99"/>
    <x v="8"/>
    <n v="3.4336645717996568"/>
    <x v="0"/>
    <s v="0"/>
    <n v="2"/>
    <n v="0"/>
    <n v="0"/>
    <n v="0"/>
    <m/>
    <m/>
    <m/>
    <m/>
    <n v="2019"/>
    <s v="NBS"/>
    <s v="BS"/>
    <s v="SAP"/>
    <m/>
    <n v="31"/>
    <s v="H02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041"/>
    <x v="1"/>
    <n v="2"/>
    <n v="31.35"/>
    <x v="8"/>
    <n v="3.4452142670789296"/>
    <x v="0"/>
    <s v="0"/>
    <n v="2"/>
    <n v="0"/>
    <n v="0"/>
    <n v="0"/>
    <m/>
    <m/>
    <m/>
    <m/>
    <n v="2019"/>
    <s v="NBS"/>
    <s v="BS"/>
    <s v="SAP"/>
    <m/>
    <n v="30"/>
    <s v="A06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2944"/>
    <x v="1"/>
    <n v="2"/>
    <n v="31.81"/>
    <x v="8"/>
    <n v="3.4597807057610526"/>
    <x v="0"/>
    <s v="0"/>
    <n v="2"/>
    <n v="0"/>
    <n v="0"/>
    <n v="0"/>
    <m/>
    <m/>
    <m/>
    <m/>
    <n v="2019"/>
    <s v="NBS"/>
    <s v="BS"/>
    <s v="SAP"/>
    <m/>
    <n v="29"/>
    <s v="D06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082"/>
    <x v="1"/>
    <n v="2"/>
    <n v="32"/>
    <x v="8"/>
    <n v="3.4657359027997265"/>
    <x v="0"/>
    <s v="0"/>
    <n v="2"/>
    <n v="0"/>
    <n v="0"/>
    <n v="0"/>
    <m/>
    <m/>
    <m/>
    <m/>
    <n v="2019"/>
    <s v="NBS"/>
    <s v="BS"/>
    <s v="SAP"/>
    <m/>
    <n v="30"/>
    <s v="B11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048"/>
    <x v="1"/>
    <n v="2"/>
    <n v="32.020000000000003"/>
    <x v="8"/>
    <n v="3.4663607075685685"/>
    <x v="0"/>
    <s v="0"/>
    <n v="2"/>
    <n v="0"/>
    <n v="0"/>
    <n v="0"/>
    <m/>
    <m/>
    <m/>
    <m/>
    <n v="2019"/>
    <s v="NBS"/>
    <s v="BS"/>
    <s v="SAP"/>
    <m/>
    <n v="30"/>
    <s v="H06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037"/>
    <x v="1"/>
    <n v="2"/>
    <n v="32.049999999999997"/>
    <x v="8"/>
    <n v="3.467297183366679"/>
    <x v="0"/>
    <s v="0"/>
    <n v="2"/>
    <n v="0"/>
    <n v="0"/>
    <n v="0"/>
    <m/>
    <m/>
    <m/>
    <m/>
    <n v="2019"/>
    <s v="NBS"/>
    <s v="BS"/>
    <s v="SAP"/>
    <m/>
    <n v="30"/>
    <s v="E05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002"/>
    <x v="1"/>
    <n v="2"/>
    <n v="32.08"/>
    <x v="8"/>
    <n v="3.4682327829983137"/>
    <x v="0"/>
    <s v="0"/>
    <n v="2"/>
    <n v="0"/>
    <n v="0"/>
    <n v="0"/>
    <m/>
    <m/>
    <m/>
    <m/>
    <n v="2019"/>
    <s v="NBS"/>
    <s v="BS"/>
    <s v="SAP"/>
    <m/>
    <n v="30"/>
    <s v="B01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36"/>
    <x v="1"/>
    <n v="2"/>
    <n v="32.1"/>
    <x v="8"/>
    <n v="3.4688560301359703"/>
    <x v="0"/>
    <s v="0"/>
    <n v="2"/>
    <n v="0"/>
    <n v="0"/>
    <n v="0"/>
    <m/>
    <m/>
    <m/>
    <m/>
    <n v="2019"/>
    <s v="NBS"/>
    <s v="BS"/>
    <s v="SAP"/>
    <m/>
    <n v="30"/>
    <s v="D05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2986"/>
    <x v="1"/>
    <n v="2"/>
    <n v="32.14"/>
    <x v="8"/>
    <n v="3.4701013603093664"/>
    <x v="0"/>
    <s v="0"/>
    <n v="2"/>
    <n v="0"/>
    <n v="0"/>
    <n v="0"/>
    <m/>
    <m/>
    <m/>
    <m/>
    <n v="2019"/>
    <s v="NBS"/>
    <s v="BS"/>
    <s v="SAP"/>
    <m/>
    <n v="29"/>
    <s v="F11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010"/>
    <x v="1"/>
    <n v="2"/>
    <n v="32.26"/>
    <x v="8"/>
    <n v="3.4738280726970627"/>
    <x v="0"/>
    <s v="0"/>
    <n v="2"/>
    <n v="0"/>
    <n v="0"/>
    <n v="0"/>
    <m/>
    <m/>
    <m/>
    <m/>
    <n v="2019"/>
    <s v="NBS"/>
    <s v="BS"/>
    <s v="SAP"/>
    <m/>
    <n v="30"/>
    <s v="B02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2994"/>
    <x v="1"/>
    <n v="2"/>
    <n v="32.46"/>
    <x v="8"/>
    <n v="3.4800085620864452"/>
    <x v="0"/>
    <s v="0"/>
    <n v="2"/>
    <n v="0"/>
    <n v="0"/>
    <n v="0"/>
    <m/>
    <m/>
    <m/>
    <m/>
    <n v="2019"/>
    <s v="NBS"/>
    <s v="BS"/>
    <s v="SAP"/>
    <m/>
    <n v="29"/>
    <s v="F12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01"/>
    <x v="1"/>
    <n v="2"/>
    <n v="32.49"/>
    <x v="8"/>
    <n v="3.4809323496810092"/>
    <x v="0"/>
    <s v="0"/>
    <n v="2"/>
    <n v="0"/>
    <n v="0"/>
    <n v="0"/>
    <m/>
    <m/>
    <m/>
    <m/>
    <n v="2019"/>
    <s v="NBS"/>
    <s v="BS"/>
    <s v="SAP"/>
    <m/>
    <n v="30"/>
    <s v="A01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51"/>
    <x v="1"/>
    <n v="2"/>
    <n v="32.64"/>
    <x v="8"/>
    <n v="3.4855385300959063"/>
    <x v="0"/>
    <s v="0"/>
    <n v="2"/>
    <n v="0"/>
    <n v="0"/>
    <n v="0"/>
    <m/>
    <m/>
    <m/>
    <m/>
    <n v="2019"/>
    <s v="NBS"/>
    <s v="BS"/>
    <s v="SAP"/>
    <m/>
    <n v="30"/>
    <s v="C07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004"/>
    <x v="1"/>
    <n v="2"/>
    <n v="32.69"/>
    <x v="8"/>
    <n v="3.4870692207361191"/>
    <x v="0"/>
    <s v="0"/>
    <n v="2"/>
    <n v="0"/>
    <n v="0"/>
    <n v="0"/>
    <m/>
    <m/>
    <m/>
    <m/>
    <n v="2019"/>
    <s v="NBS"/>
    <s v="BS"/>
    <s v="SAP"/>
    <m/>
    <n v="30"/>
    <s v="D01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84"/>
    <x v="1"/>
    <n v="2"/>
    <n v="32.840000000000003"/>
    <x v="8"/>
    <n v="3.4916472845842277"/>
    <x v="0"/>
    <s v="0"/>
    <n v="2"/>
    <n v="0"/>
    <n v="0"/>
    <n v="0"/>
    <m/>
    <m/>
    <m/>
    <m/>
    <n v="2019"/>
    <s v="NBS"/>
    <s v="BS"/>
    <s v="SAP"/>
    <m/>
    <n v="30"/>
    <s v="D11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007"/>
    <x v="1"/>
    <n v="2"/>
    <n v="33.1"/>
    <x v="8"/>
    <n v="3.4995332823830174"/>
    <x v="0"/>
    <s v="0"/>
    <n v="2"/>
    <n v="0"/>
    <n v="0"/>
    <n v="0"/>
    <m/>
    <m/>
    <m/>
    <m/>
    <n v="2019"/>
    <s v="NBS"/>
    <s v="BS"/>
    <s v="SAP"/>
    <m/>
    <n v="30"/>
    <s v="G01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59"/>
    <x v="1"/>
    <n v="2"/>
    <n v="33.159999999999997"/>
    <x v="8"/>
    <n v="3.5013443302670941"/>
    <x v="0"/>
    <s v="0"/>
    <n v="2"/>
    <n v="0"/>
    <n v="0"/>
    <n v="0"/>
    <m/>
    <m/>
    <m/>
    <m/>
    <n v="2019"/>
    <s v="NBS"/>
    <s v="BS"/>
    <s v="SAP"/>
    <m/>
    <n v="30"/>
    <s v="C08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3050"/>
    <x v="1"/>
    <n v="2"/>
    <n v="33.35"/>
    <x v="8"/>
    <n v="3.507057772361633"/>
    <x v="0"/>
    <s v="0"/>
    <n v="2"/>
    <n v="0"/>
    <n v="0"/>
    <n v="0"/>
    <m/>
    <m/>
    <m/>
    <m/>
    <n v="2019"/>
    <s v="NBS"/>
    <s v="BS"/>
    <s v="SAP"/>
    <m/>
    <n v="30"/>
    <s v="B07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2949"/>
    <x v="1"/>
    <n v="2"/>
    <n v="33.35"/>
    <x v="8"/>
    <n v="3.507057772361633"/>
    <x v="0"/>
    <s v="0"/>
    <n v="2"/>
    <n v="0"/>
    <n v="0"/>
    <n v="0"/>
    <m/>
    <m/>
    <m/>
    <m/>
    <n v="2019"/>
    <s v="NBS"/>
    <s v="BS"/>
    <s v="SAP"/>
    <m/>
    <n v="29"/>
    <s v="A07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140"/>
    <x v="1"/>
    <n v="2"/>
    <n v="33.450000000000003"/>
    <x v="8"/>
    <n v="3.5100517865742376"/>
    <x v="0"/>
    <s v="0"/>
    <n v="2"/>
    <n v="0"/>
    <n v="0"/>
    <n v="0"/>
    <m/>
    <m/>
    <m/>
    <m/>
    <n v="2019"/>
    <s v="NBS"/>
    <s v="BS"/>
    <s v="SAP"/>
    <m/>
    <n v="31"/>
    <s v="H05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009"/>
    <x v="1"/>
    <n v="2"/>
    <n v="33.5"/>
    <x v="8"/>
    <n v="3.5115454388310208"/>
    <x v="0"/>
    <s v="0"/>
    <n v="2"/>
    <n v="0"/>
    <n v="0"/>
    <n v="0"/>
    <m/>
    <m/>
    <m/>
    <m/>
    <n v="2019"/>
    <s v="NBS"/>
    <s v="BS"/>
    <s v="SAP"/>
    <m/>
    <n v="30"/>
    <s v="A02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2970"/>
    <x v="1"/>
    <n v="2"/>
    <n v="33.549999999999997"/>
    <x v="8"/>
    <n v="3.5130368634176907"/>
    <x v="0"/>
    <s v="0"/>
    <n v="2"/>
    <n v="0"/>
    <n v="0"/>
    <n v="0"/>
    <m/>
    <m/>
    <m/>
    <m/>
    <n v="2019"/>
    <s v="NBS"/>
    <s v="BS"/>
    <s v="SAP"/>
    <m/>
    <n v="29"/>
    <s v="F09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2961"/>
    <x v="1"/>
    <n v="2"/>
    <n v="33.619999999999997"/>
    <x v="8"/>
    <n v="3.5151211279804695"/>
    <x v="0"/>
    <s v="0"/>
    <n v="2"/>
    <n v="0"/>
    <n v="0"/>
    <n v="0"/>
    <m/>
    <m/>
    <m/>
    <m/>
    <n v="2019"/>
    <s v="NBS"/>
    <s v="BS"/>
    <s v="SAP"/>
    <m/>
    <n v="29"/>
    <s v="E08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049"/>
    <x v="1"/>
    <n v="2"/>
    <n v="33.65"/>
    <x v="8"/>
    <n v="3.5160130560907366"/>
    <x v="0"/>
    <s v="0"/>
    <n v="2"/>
    <n v="0"/>
    <n v="0"/>
    <n v="0"/>
    <m/>
    <m/>
    <m/>
    <m/>
    <n v="2019"/>
    <s v="NBS"/>
    <s v="BS"/>
    <s v="SAP"/>
    <m/>
    <n v="30"/>
    <s v="A07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2995"/>
    <x v="1"/>
    <n v="2"/>
    <n v="33.72"/>
    <x v="8"/>
    <n v="3.5180911331336548"/>
    <x v="0"/>
    <s v="0"/>
    <n v="2"/>
    <n v="0"/>
    <n v="0"/>
    <n v="0"/>
    <m/>
    <m/>
    <m/>
    <m/>
    <n v="2019"/>
    <s v="NBS"/>
    <s v="BS"/>
    <s v="SAP"/>
    <m/>
    <n v="29"/>
    <s v="G12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11"/>
    <x v="1"/>
    <n v="2"/>
    <n v="33.729999999999997"/>
    <x v="8"/>
    <n v="3.5183876490735586"/>
    <x v="0"/>
    <s v="0"/>
    <n v="2"/>
    <n v="0"/>
    <n v="0"/>
    <n v="0"/>
    <m/>
    <m/>
    <m/>
    <m/>
    <n v="2019"/>
    <s v="NBS"/>
    <s v="BS"/>
    <s v="SAP"/>
    <m/>
    <n v="30"/>
    <s v="C02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52"/>
    <x v="1"/>
    <n v="2"/>
    <n v="33.799999999999997"/>
    <x v="8"/>
    <n v="3.520460802488973"/>
    <x v="0"/>
    <s v="0"/>
    <n v="2"/>
    <n v="0"/>
    <n v="0"/>
    <n v="0"/>
    <m/>
    <m/>
    <m/>
    <m/>
    <n v="2019"/>
    <s v="NBS"/>
    <s v="BS"/>
    <s v="SAP"/>
    <m/>
    <n v="30"/>
    <s v="D07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044"/>
    <x v="1"/>
    <n v="2"/>
    <n v="33.979999999999997"/>
    <x v="8"/>
    <n v="3.5257721162437861"/>
    <x v="0"/>
    <s v="0"/>
    <n v="2"/>
    <n v="0"/>
    <n v="0"/>
    <n v="0"/>
    <m/>
    <m/>
    <m/>
    <m/>
    <n v="2019"/>
    <s v="NBS"/>
    <s v="BS"/>
    <s v="SAP"/>
    <m/>
    <n v="30"/>
    <s v="D06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066"/>
    <x v="1"/>
    <n v="2"/>
    <n v="34.17"/>
    <x v="8"/>
    <n v="3.5313480661272005"/>
    <x v="0"/>
    <s v="0"/>
    <n v="2"/>
    <n v="0"/>
    <n v="0"/>
    <n v="0"/>
    <m/>
    <m/>
    <m/>
    <m/>
    <n v="2019"/>
    <s v="NBS"/>
    <s v="BS"/>
    <s v="SAP"/>
    <m/>
    <n v="30"/>
    <s v="B09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2947"/>
    <x v="1"/>
    <n v="2"/>
    <n v="34.24"/>
    <x v="8"/>
    <n v="3.5333945512735414"/>
    <x v="0"/>
    <s v="0"/>
    <n v="2"/>
    <n v="0"/>
    <n v="0"/>
    <n v="0"/>
    <m/>
    <m/>
    <m/>
    <m/>
    <n v="2019"/>
    <s v="NBS"/>
    <s v="BS"/>
    <s v="SAP"/>
    <m/>
    <n v="29"/>
    <s v="G06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047"/>
    <x v="1"/>
    <n v="2"/>
    <n v="34.32"/>
    <x v="8"/>
    <n v="3.5357282746197614"/>
    <x v="0"/>
    <s v="0"/>
    <n v="2"/>
    <n v="0"/>
    <n v="0"/>
    <n v="0"/>
    <m/>
    <m/>
    <m/>
    <m/>
    <n v="2019"/>
    <s v="NBS"/>
    <s v="BS"/>
    <s v="SAP"/>
    <m/>
    <n v="30"/>
    <s v="G06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008"/>
    <x v="1"/>
    <n v="2"/>
    <n v="34.33"/>
    <x v="8"/>
    <n v="3.5360196074696004"/>
    <x v="0"/>
    <s v="0"/>
    <n v="2"/>
    <n v="0"/>
    <n v="0"/>
    <n v="0"/>
    <m/>
    <m/>
    <m/>
    <m/>
    <n v="2019"/>
    <s v="NBS"/>
    <s v="BS"/>
    <s v="SAP"/>
    <m/>
    <n v="30"/>
    <s v="H01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92"/>
    <x v="1"/>
    <n v="2"/>
    <n v="34.380000000000003"/>
    <x v="8"/>
    <n v="3.5374749999547035"/>
    <x v="0"/>
    <s v="0"/>
    <n v="2"/>
    <n v="0"/>
    <n v="0"/>
    <n v="0"/>
    <m/>
    <m/>
    <m/>
    <m/>
    <n v="2019"/>
    <s v="NBS"/>
    <s v="BS"/>
    <s v="SAP"/>
    <m/>
    <n v="30"/>
    <s v="D12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2948"/>
    <x v="1"/>
    <n v="2"/>
    <n v="34.4"/>
    <x v="8"/>
    <n v="3.5380565643793527"/>
    <x v="0"/>
    <s v="0"/>
    <n v="2"/>
    <n v="0"/>
    <n v="0"/>
    <n v="0"/>
    <m/>
    <m/>
    <m/>
    <m/>
    <n v="2019"/>
    <s v="NBS"/>
    <s v="BS"/>
    <s v="SAP"/>
    <m/>
    <n v="29"/>
    <s v="H06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005"/>
    <x v="1"/>
    <n v="2"/>
    <n v="34.57"/>
    <x v="8"/>
    <n v="3.5429862539335333"/>
    <x v="0"/>
    <s v="0"/>
    <n v="2"/>
    <n v="0"/>
    <n v="0"/>
    <n v="0"/>
    <m/>
    <m/>
    <m/>
    <m/>
    <n v="2019"/>
    <s v="NBS"/>
    <s v="BS"/>
    <s v="SAP"/>
    <m/>
    <n v="30"/>
    <s v="E01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2960"/>
    <x v="1"/>
    <n v="2"/>
    <n v="34.700000000000003"/>
    <x v="8"/>
    <n v="3.5467396869528134"/>
    <x v="0"/>
    <s v="0"/>
    <n v="2"/>
    <n v="0"/>
    <n v="0"/>
    <n v="0"/>
    <m/>
    <m/>
    <m/>
    <m/>
    <n v="2019"/>
    <s v="NBS"/>
    <s v="BS"/>
    <s v="SAP"/>
    <m/>
    <n v="29"/>
    <s v="D08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2977"/>
    <x v="1"/>
    <n v="2"/>
    <n v="34.770000000000003"/>
    <x v="8"/>
    <n v="3.5487549460197703"/>
    <x v="0"/>
    <s v="0"/>
    <n v="2"/>
    <n v="0"/>
    <n v="0"/>
    <n v="0"/>
    <m/>
    <m/>
    <m/>
    <m/>
    <n v="2019"/>
    <s v="NBS"/>
    <s v="BS"/>
    <s v="SAP"/>
    <m/>
    <n v="29"/>
    <s v="E10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2955"/>
    <x v="1"/>
    <n v="2"/>
    <n v="34.880000000000003"/>
    <x v="8"/>
    <n v="3.5519135990407791"/>
    <x v="0"/>
    <s v="0"/>
    <n v="2"/>
    <n v="0"/>
    <n v="0"/>
    <n v="0"/>
    <m/>
    <m/>
    <m/>
    <m/>
    <n v="2019"/>
    <s v="NBS"/>
    <s v="BS"/>
    <s v="SAP"/>
    <m/>
    <n v="29"/>
    <s v="G07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046"/>
    <x v="1"/>
    <n v="2"/>
    <n v="34.96"/>
    <x v="8"/>
    <n v="3.5542045507873348"/>
    <x v="0"/>
    <s v="0"/>
    <n v="2"/>
    <n v="0"/>
    <n v="0"/>
    <n v="0"/>
    <m/>
    <m/>
    <m/>
    <m/>
    <n v="2019"/>
    <s v="NBS"/>
    <s v="BS"/>
    <s v="SAP"/>
    <m/>
    <n v="30"/>
    <s v="F06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2985"/>
    <x v="1"/>
    <n v="2"/>
    <n v="34.97"/>
    <x v="8"/>
    <n v="3.5544905510752844"/>
    <x v="0"/>
    <s v="0"/>
    <n v="2"/>
    <n v="0"/>
    <n v="0"/>
    <n v="0"/>
    <m/>
    <m/>
    <m/>
    <m/>
    <n v="2019"/>
    <s v="NBS"/>
    <s v="BS"/>
    <s v="SAP"/>
    <m/>
    <n v="29"/>
    <s v="E11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2981"/>
    <x v="1"/>
    <n v="2"/>
    <n v="35.020000000000003"/>
    <x v="8"/>
    <n v="3.5559193268577061"/>
    <x v="0"/>
    <s v="0"/>
    <n v="2"/>
    <n v="0"/>
    <n v="0"/>
    <n v="0"/>
    <m/>
    <m/>
    <m/>
    <m/>
    <n v="2019"/>
    <s v="NBS"/>
    <s v="BS"/>
    <s v="SAP"/>
    <m/>
    <n v="29"/>
    <s v="A11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015"/>
    <x v="1"/>
    <n v="2"/>
    <n v="35.119999999999997"/>
    <x v="8"/>
    <n v="3.5587707687669159"/>
    <x v="0"/>
    <s v="0"/>
    <n v="2"/>
    <n v="0"/>
    <n v="0"/>
    <n v="0"/>
    <m/>
    <m/>
    <m/>
    <m/>
    <n v="2019"/>
    <s v="NBS"/>
    <s v="BS"/>
    <s v="SAP"/>
    <m/>
    <n v="30"/>
    <s v="G02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2991"/>
    <x v="1"/>
    <n v="2"/>
    <n v="35.119999999999997"/>
    <x v="8"/>
    <n v="3.5587707687669159"/>
    <x v="0"/>
    <s v="0"/>
    <n v="2"/>
    <n v="0"/>
    <n v="0"/>
    <n v="0"/>
    <m/>
    <m/>
    <m/>
    <m/>
    <n v="2019"/>
    <s v="NBS"/>
    <s v="BS"/>
    <s v="SAP"/>
    <m/>
    <n v="29"/>
    <s v="C12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2952"/>
    <x v="1"/>
    <n v="2"/>
    <n v="35.24"/>
    <x v="8"/>
    <n v="3.5621818010679789"/>
    <x v="0"/>
    <s v="0"/>
    <n v="2"/>
    <n v="0"/>
    <n v="0"/>
    <n v="0"/>
    <m/>
    <m/>
    <m/>
    <m/>
    <n v="2019"/>
    <s v="NBS"/>
    <s v="BS"/>
    <s v="SAP"/>
    <m/>
    <n v="29"/>
    <s v="D07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146"/>
    <x v="1"/>
    <n v="2"/>
    <n v="35.31"/>
    <x v="8"/>
    <n v="3.5641662099402951"/>
    <x v="0"/>
    <s v="0"/>
    <n v="2"/>
    <n v="0"/>
    <n v="0"/>
    <n v="0"/>
    <m/>
    <m/>
    <m/>
    <m/>
    <n v="2019"/>
    <s v="NBS"/>
    <s v="BS"/>
    <s v="SAP"/>
    <m/>
    <n v="31"/>
    <s v="F06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2945"/>
    <x v="1"/>
    <n v="2"/>
    <n v="35.369999999999997"/>
    <x v="8"/>
    <n v="3.5658640032173894"/>
    <x v="0"/>
    <s v="0"/>
    <n v="2"/>
    <n v="0"/>
    <n v="0"/>
    <n v="0"/>
    <m/>
    <m/>
    <m/>
    <m/>
    <n v="2019"/>
    <s v="NBS"/>
    <s v="BS"/>
    <s v="SAP"/>
    <m/>
    <n v="29"/>
    <s v="E06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065"/>
    <x v="1"/>
    <n v="2"/>
    <n v="35.47"/>
    <x v="8"/>
    <n v="3.5686872687855304"/>
    <x v="0"/>
    <s v="0"/>
    <n v="2"/>
    <n v="0"/>
    <n v="0"/>
    <n v="0"/>
    <m/>
    <m/>
    <m/>
    <m/>
    <n v="2019"/>
    <s v="NBS"/>
    <s v="BS"/>
    <s v="SAP"/>
    <m/>
    <n v="30"/>
    <s v="A09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2963"/>
    <x v="1"/>
    <n v="2"/>
    <n v="35.479999999999997"/>
    <x v="8"/>
    <n v="3.5689691574413787"/>
    <x v="0"/>
    <s v="0"/>
    <n v="2"/>
    <n v="0"/>
    <n v="0"/>
    <n v="0"/>
    <m/>
    <m/>
    <m/>
    <m/>
    <n v="2019"/>
    <s v="NBS"/>
    <s v="BS"/>
    <s v="SAP"/>
    <m/>
    <n v="29"/>
    <s v="G08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2979"/>
    <x v="1"/>
    <n v="2"/>
    <n v="35.5"/>
    <x v="8"/>
    <n v="3.5695326964813701"/>
    <x v="0"/>
    <s v="0"/>
    <n v="2"/>
    <n v="0"/>
    <n v="0"/>
    <n v="0"/>
    <m/>
    <m/>
    <m/>
    <m/>
    <n v="2019"/>
    <s v="NBS"/>
    <s v="BS"/>
    <s v="SAP"/>
    <m/>
    <n v="29"/>
    <s v="G10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093"/>
    <x v="1"/>
    <n v="2"/>
    <n v="35.56"/>
    <x v="8"/>
    <n v="3.5712214106457041"/>
    <x v="0"/>
    <s v="0"/>
    <n v="2"/>
    <n v="0"/>
    <n v="0"/>
    <n v="0"/>
    <m/>
    <m/>
    <m/>
    <m/>
    <n v="2019"/>
    <s v="NBS"/>
    <s v="BS"/>
    <s v="SAP"/>
    <m/>
    <n v="30"/>
    <s v="E12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071"/>
    <x v="1"/>
    <n v="2"/>
    <n v="35.67"/>
    <x v="8"/>
    <n v="3.5743099993708003"/>
    <x v="0"/>
    <s v="0"/>
    <n v="2"/>
    <n v="0"/>
    <n v="0"/>
    <n v="0"/>
    <m/>
    <m/>
    <m/>
    <m/>
    <n v="2019"/>
    <s v="NBS"/>
    <s v="BS"/>
    <s v="SAP"/>
    <m/>
    <n v="30"/>
    <s v="G09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2969"/>
    <x v="1"/>
    <n v="2"/>
    <n v="35.799999999999997"/>
    <x v="8"/>
    <n v="3.5779478934066544"/>
    <x v="0"/>
    <s v="0"/>
    <n v="2"/>
    <n v="0"/>
    <n v="0"/>
    <n v="0"/>
    <m/>
    <m/>
    <m/>
    <m/>
    <n v="2019"/>
    <s v="NBS"/>
    <s v="BS"/>
    <s v="SAP"/>
    <m/>
    <n v="29"/>
    <s v="E09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079"/>
    <x v="1"/>
    <n v="2"/>
    <n v="35.81"/>
    <x v="8"/>
    <n v="3.5782271840103412"/>
    <x v="0"/>
    <s v="0"/>
    <n v="2"/>
    <n v="0"/>
    <n v="0"/>
    <n v="0"/>
    <m/>
    <m/>
    <m/>
    <m/>
    <n v="2019"/>
    <s v="NBS"/>
    <s v="BS"/>
    <s v="SAP"/>
    <m/>
    <n v="30"/>
    <s v="G10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2957"/>
    <x v="1"/>
    <n v="2"/>
    <n v="35.92"/>
    <x v="8"/>
    <n v="3.5812942434339989"/>
    <x v="0"/>
    <s v="0"/>
    <n v="2"/>
    <n v="0"/>
    <n v="0"/>
    <n v="0"/>
    <m/>
    <m/>
    <m/>
    <m/>
    <n v="2019"/>
    <s v="NBS"/>
    <s v="BS"/>
    <s v="SAP"/>
    <m/>
    <n v="29"/>
    <s v="A08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2988"/>
    <x v="1"/>
    <n v="2"/>
    <n v="35.94"/>
    <x v="8"/>
    <n v="3.5818508813554129"/>
    <x v="0"/>
    <s v="0"/>
    <n v="2"/>
    <n v="0"/>
    <n v="0"/>
    <n v="0"/>
    <m/>
    <m/>
    <m/>
    <m/>
    <n v="2019"/>
    <s v="NBS"/>
    <s v="BS"/>
    <s v="SAP"/>
    <m/>
    <n v="29"/>
    <s v="H11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03"/>
    <x v="1"/>
    <n v="2"/>
    <n v="36"/>
    <x v="8"/>
    <n v="3.5835189384561099"/>
    <x v="0"/>
    <s v="0"/>
    <n v="2"/>
    <n v="0"/>
    <n v="0"/>
    <n v="0"/>
    <m/>
    <m/>
    <m/>
    <m/>
    <n v="2019"/>
    <s v="NBS"/>
    <s v="BS"/>
    <s v="SAP"/>
    <m/>
    <n v="30"/>
    <s v="C01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70"/>
    <x v="1"/>
    <n v="2"/>
    <n v="36.01"/>
    <x v="8"/>
    <n v="3.5837966776607839"/>
    <x v="0"/>
    <s v="0"/>
    <n v="2"/>
    <n v="0"/>
    <n v="0"/>
    <n v="0"/>
    <m/>
    <m/>
    <m/>
    <m/>
    <n v="2019"/>
    <s v="NBS"/>
    <s v="BS"/>
    <s v="SAP"/>
    <m/>
    <n v="30"/>
    <s v="F09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3038"/>
    <x v="1"/>
    <n v="2"/>
    <n v="36.11"/>
    <x v="8"/>
    <n v="3.5865698352893665"/>
    <x v="0"/>
    <s v="0"/>
    <n v="2"/>
    <n v="0"/>
    <n v="0"/>
    <n v="0"/>
    <m/>
    <m/>
    <m/>
    <m/>
    <n v="2019"/>
    <s v="NBS"/>
    <s v="BS"/>
    <s v="SAP"/>
    <m/>
    <n v="30"/>
    <s v="F05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2951"/>
    <x v="1"/>
    <n v="2"/>
    <n v="36.14"/>
    <x v="8"/>
    <n v="3.5874002851640823"/>
    <x v="0"/>
    <s v="0"/>
    <n v="2"/>
    <n v="0"/>
    <n v="0"/>
    <n v="0"/>
    <m/>
    <m/>
    <m/>
    <m/>
    <n v="2019"/>
    <s v="NBS"/>
    <s v="BS"/>
    <s v="SAP"/>
    <m/>
    <n v="29"/>
    <s v="C07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2953"/>
    <x v="1"/>
    <n v="2"/>
    <n v="36.14"/>
    <x v="8"/>
    <n v="3.5874002851640823"/>
    <x v="0"/>
    <s v="0"/>
    <n v="2"/>
    <n v="0"/>
    <n v="0"/>
    <n v="0"/>
    <m/>
    <m/>
    <m/>
    <m/>
    <n v="2019"/>
    <s v="NBS"/>
    <s v="BS"/>
    <s v="SAP"/>
    <m/>
    <n v="29"/>
    <s v="E07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2954"/>
    <x v="1"/>
    <n v="2"/>
    <n v="36.29"/>
    <x v="8"/>
    <n v="3.5915422212249788"/>
    <x v="0"/>
    <s v="0"/>
    <n v="2"/>
    <n v="0"/>
    <n v="0"/>
    <n v="0"/>
    <m/>
    <m/>
    <m/>
    <m/>
    <n v="2019"/>
    <s v="NBS"/>
    <s v="BS"/>
    <s v="SAP"/>
    <m/>
    <n v="29"/>
    <s v="F07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021"/>
    <x v="1"/>
    <n v="2"/>
    <n v="36.35"/>
    <x v="8"/>
    <n v="3.5931942039795284"/>
    <x v="0"/>
    <s v="0"/>
    <n v="2"/>
    <n v="0"/>
    <n v="0"/>
    <n v="0"/>
    <m/>
    <m/>
    <m/>
    <m/>
    <n v="2019"/>
    <s v="NBS"/>
    <s v="BS"/>
    <s v="SAP"/>
    <m/>
    <n v="30"/>
    <s v="E03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2992"/>
    <x v="1"/>
    <n v="2"/>
    <n v="36.51"/>
    <x v="8"/>
    <n v="3.5975861956675455"/>
    <x v="0"/>
    <s v="0"/>
    <n v="2"/>
    <n v="0"/>
    <n v="0"/>
    <n v="0"/>
    <m/>
    <m/>
    <m/>
    <m/>
    <n v="2019"/>
    <s v="NBS"/>
    <s v="BS"/>
    <s v="SAP"/>
    <m/>
    <n v="29"/>
    <s v="D12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69"/>
    <x v="1"/>
    <n v="2"/>
    <n v="36.520000000000003"/>
    <x v="8"/>
    <n v="3.5978600557267679"/>
    <x v="0"/>
    <s v="0"/>
    <n v="2"/>
    <n v="0"/>
    <n v="0"/>
    <n v="0"/>
    <m/>
    <m/>
    <m/>
    <m/>
    <n v="2019"/>
    <s v="NBS"/>
    <s v="BS"/>
    <s v="SAP"/>
    <m/>
    <n v="30"/>
    <s v="E09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2946"/>
    <x v="1"/>
    <n v="2"/>
    <n v="36.56"/>
    <x v="8"/>
    <n v="3.5989547465859495"/>
    <x v="0"/>
    <s v="0"/>
    <n v="2"/>
    <n v="0"/>
    <n v="0"/>
    <n v="0"/>
    <m/>
    <m/>
    <m/>
    <m/>
    <n v="2019"/>
    <s v="NBS"/>
    <s v="BS"/>
    <s v="SAP"/>
    <m/>
    <n v="29"/>
    <s v="F06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075"/>
    <x v="1"/>
    <n v="2"/>
    <n v="36.75"/>
    <x v="8"/>
    <n v="3.6041382256588457"/>
    <x v="0"/>
    <s v="0"/>
    <n v="2"/>
    <n v="0"/>
    <n v="0"/>
    <n v="0"/>
    <m/>
    <m/>
    <m/>
    <m/>
    <n v="2019"/>
    <s v="NBS"/>
    <s v="BS"/>
    <s v="SAP"/>
    <m/>
    <n v="30"/>
    <s v="C10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2983"/>
    <x v="1"/>
    <n v="2"/>
    <n v="36.75"/>
    <x v="8"/>
    <n v="3.6041382256588457"/>
    <x v="0"/>
    <s v="0"/>
    <n v="2"/>
    <n v="0"/>
    <n v="0"/>
    <n v="0"/>
    <m/>
    <m/>
    <m/>
    <m/>
    <n v="2019"/>
    <s v="NBS"/>
    <s v="BS"/>
    <s v="SAP"/>
    <m/>
    <n v="29"/>
    <s v="C11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2993"/>
    <x v="1"/>
    <n v="2"/>
    <n v="36.75"/>
    <x v="8"/>
    <n v="3.6041382256588457"/>
    <x v="0"/>
    <s v="0"/>
    <n v="2"/>
    <n v="0"/>
    <n v="0"/>
    <n v="0"/>
    <m/>
    <m/>
    <m/>
    <m/>
    <n v="2019"/>
    <s v="NBS"/>
    <s v="BS"/>
    <s v="SAP"/>
    <m/>
    <n v="29"/>
    <s v="E12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2959"/>
    <x v="1"/>
    <n v="2"/>
    <n v="36.76"/>
    <x v="8"/>
    <n v="3.6044102974874863"/>
    <x v="0"/>
    <s v="0"/>
    <n v="2"/>
    <n v="0"/>
    <n v="0"/>
    <n v="0"/>
    <m/>
    <m/>
    <m/>
    <m/>
    <n v="2019"/>
    <s v="NBS"/>
    <s v="BS"/>
    <s v="SAP"/>
    <m/>
    <n v="29"/>
    <s v="C08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2956"/>
    <x v="1"/>
    <n v="2"/>
    <n v="36.9"/>
    <x v="8"/>
    <n v="3.6082115510464816"/>
    <x v="0"/>
    <s v="0"/>
    <n v="2"/>
    <n v="0"/>
    <n v="0"/>
    <n v="0"/>
    <m/>
    <m/>
    <m/>
    <m/>
    <n v="2019"/>
    <s v="NBS"/>
    <s v="BS"/>
    <s v="SAP"/>
    <m/>
    <n v="29"/>
    <s v="H07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132"/>
    <x v="1"/>
    <n v="2"/>
    <n v="36.92"/>
    <x v="8"/>
    <n v="3.6087534096346516"/>
    <x v="0"/>
    <s v="0"/>
    <n v="2"/>
    <n v="0"/>
    <n v="0"/>
    <n v="0"/>
    <m/>
    <m/>
    <m/>
    <m/>
    <n v="2019"/>
    <s v="NBS"/>
    <s v="BS"/>
    <s v="SAP"/>
    <m/>
    <n v="31"/>
    <s v="H04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016"/>
    <x v="1"/>
    <n v="2"/>
    <n v="37.090000000000003"/>
    <x v="8"/>
    <n v="3.6133473915014993"/>
    <x v="0"/>
    <s v="0"/>
    <n v="2"/>
    <n v="0"/>
    <n v="0"/>
    <n v="0"/>
    <m/>
    <m/>
    <m/>
    <m/>
    <n v="2019"/>
    <s v="NBS"/>
    <s v="BS"/>
    <s v="SAP"/>
    <m/>
    <n v="30"/>
    <s v="H02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3096"/>
    <x v="1"/>
    <n v="2"/>
    <n v="37.15"/>
    <x v="8"/>
    <n v="3.6149637711637683"/>
    <x v="0"/>
    <s v="0"/>
    <n v="2"/>
    <n v="0"/>
    <n v="0"/>
    <n v="0"/>
    <m/>
    <m/>
    <m/>
    <m/>
    <n v="2019"/>
    <s v="NBS"/>
    <s v="BS"/>
    <s v="SAP"/>
    <m/>
    <n v="30"/>
    <s v="H12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2987"/>
    <x v="1"/>
    <n v="2"/>
    <n v="37.270000000000003"/>
    <x v="8"/>
    <n v="3.618188713491167"/>
    <x v="0"/>
    <s v="0"/>
    <n v="2"/>
    <n v="0"/>
    <n v="0"/>
    <n v="0"/>
    <m/>
    <m/>
    <m/>
    <m/>
    <n v="2019"/>
    <s v="NBS"/>
    <s v="BS"/>
    <s v="SAP"/>
    <m/>
    <n v="29"/>
    <s v="G11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058"/>
    <x v="1"/>
    <n v="2"/>
    <n v="37.49"/>
    <x v="8"/>
    <n v="3.6240742307478206"/>
    <x v="0"/>
    <s v="0"/>
    <n v="2"/>
    <n v="0"/>
    <n v="0"/>
    <n v="0"/>
    <m/>
    <m/>
    <m/>
    <m/>
    <n v="2019"/>
    <s v="NBS"/>
    <s v="BS"/>
    <s v="SAP"/>
    <m/>
    <n v="30"/>
    <s v="B08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3040"/>
    <x v="1"/>
    <n v="2"/>
    <n v="37.57"/>
    <x v="8"/>
    <n v="3.6262058595858777"/>
    <x v="0"/>
    <s v="0"/>
    <n v="2"/>
    <n v="0"/>
    <n v="0"/>
    <n v="0"/>
    <m/>
    <m/>
    <m/>
    <m/>
    <n v="2019"/>
    <s v="NBS"/>
    <s v="BS"/>
    <s v="SAP"/>
    <m/>
    <n v="30"/>
    <s v="H05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148"/>
    <x v="1"/>
    <n v="2"/>
    <n v="37.69"/>
    <x v="8"/>
    <n v="3.6293948072790441"/>
    <x v="0"/>
    <s v="0"/>
    <n v="2"/>
    <n v="0"/>
    <n v="0"/>
    <n v="0"/>
    <m/>
    <m/>
    <m/>
    <m/>
    <n v="2019"/>
    <s v="NBS"/>
    <s v="BS"/>
    <s v="SAP"/>
    <m/>
    <n v="31"/>
    <s v="H06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2968"/>
    <x v="1"/>
    <n v="2"/>
    <n v="37.69"/>
    <x v="8"/>
    <n v="3.6293948072790441"/>
    <x v="0"/>
    <s v="0"/>
    <n v="2"/>
    <n v="0"/>
    <n v="0"/>
    <n v="0"/>
    <m/>
    <m/>
    <m/>
    <m/>
    <n v="2019"/>
    <s v="NBS"/>
    <s v="BS"/>
    <s v="SAP"/>
    <m/>
    <n v="29"/>
    <s v="D09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083"/>
    <x v="1"/>
    <n v="2"/>
    <n v="37.76"/>
    <x v="8"/>
    <n v="3.6312503412772998"/>
    <x v="0"/>
    <s v="0"/>
    <n v="2"/>
    <n v="0"/>
    <n v="0"/>
    <n v="0"/>
    <m/>
    <m/>
    <m/>
    <m/>
    <n v="2019"/>
    <s v="NBS"/>
    <s v="BS"/>
    <s v="SAP"/>
    <m/>
    <n v="30"/>
    <s v="C11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018"/>
    <x v="1"/>
    <n v="2"/>
    <n v="37.89"/>
    <x v="8"/>
    <n v="3.6346872250305093"/>
    <x v="0"/>
    <s v="0"/>
    <n v="2"/>
    <n v="0"/>
    <n v="0"/>
    <n v="0"/>
    <m/>
    <m/>
    <m/>
    <m/>
    <n v="2019"/>
    <s v="NBS"/>
    <s v="BS"/>
    <s v="SAP"/>
    <m/>
    <n v="30"/>
    <s v="B03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2972"/>
    <x v="1"/>
    <n v="2"/>
    <n v="37.96"/>
    <x v="8"/>
    <n v="3.6365329737417271"/>
    <x v="0"/>
    <s v="0"/>
    <n v="2"/>
    <n v="0"/>
    <n v="0"/>
    <n v="0"/>
    <m/>
    <m/>
    <m/>
    <m/>
    <n v="2019"/>
    <s v="NBS"/>
    <s v="BS"/>
    <s v="SAP"/>
    <m/>
    <n v="29"/>
    <s v="H09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2973"/>
    <x v="1"/>
    <n v="2"/>
    <n v="37.99"/>
    <x v="8"/>
    <n v="3.6373229671995344"/>
    <x v="0"/>
    <s v="0"/>
    <n v="2"/>
    <n v="0"/>
    <n v="0"/>
    <n v="0"/>
    <m/>
    <m/>
    <m/>
    <m/>
    <n v="2019"/>
    <s v="NBS"/>
    <s v="BS"/>
    <s v="SAP"/>
    <m/>
    <n v="29"/>
    <s v="A10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2971"/>
    <x v="1"/>
    <n v="2"/>
    <n v="38.1"/>
    <x v="8"/>
    <n v="3.6402142821326553"/>
    <x v="0"/>
    <s v="0"/>
    <n v="2"/>
    <n v="0"/>
    <n v="0"/>
    <n v="0"/>
    <m/>
    <m/>
    <m/>
    <m/>
    <n v="2019"/>
    <s v="NBS"/>
    <s v="BS"/>
    <s v="SAP"/>
    <m/>
    <n v="29"/>
    <s v="G09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081"/>
    <x v="1"/>
    <n v="2"/>
    <n v="38.159999999999997"/>
    <x v="8"/>
    <n v="3.6417878465800855"/>
    <x v="0"/>
    <s v="0"/>
    <n v="2"/>
    <n v="0"/>
    <n v="0"/>
    <n v="0"/>
    <m/>
    <m/>
    <m/>
    <m/>
    <n v="2019"/>
    <s v="NBS"/>
    <s v="BS"/>
    <s v="SAP"/>
    <m/>
    <n v="30"/>
    <s v="A11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2964"/>
    <x v="1"/>
    <n v="2"/>
    <n v="38.380000000000003"/>
    <x v="8"/>
    <n v="3.647536490579554"/>
    <x v="0"/>
    <s v="0"/>
    <n v="2"/>
    <n v="0"/>
    <n v="0"/>
    <n v="0"/>
    <m/>
    <m/>
    <m/>
    <m/>
    <n v="2019"/>
    <s v="NBS"/>
    <s v="BS"/>
    <s v="SAP"/>
    <m/>
    <n v="29"/>
    <s v="H08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2958"/>
    <x v="1"/>
    <n v="2"/>
    <n v="38.5"/>
    <x v="8"/>
    <n v="3.6506582412937387"/>
    <x v="0"/>
    <s v="0"/>
    <n v="2"/>
    <n v="0"/>
    <n v="0"/>
    <n v="0"/>
    <m/>
    <m/>
    <m/>
    <m/>
    <n v="2019"/>
    <s v="NBS"/>
    <s v="BS"/>
    <s v="SAP"/>
    <m/>
    <n v="29"/>
    <s v="B08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105"/>
    <x v="1"/>
    <n v="2"/>
    <n v="38.549999999999997"/>
    <x v="8"/>
    <n v="3.6519561000093383"/>
    <x v="0"/>
    <s v="0"/>
    <n v="2"/>
    <n v="0"/>
    <n v="0"/>
    <n v="0"/>
    <m/>
    <m/>
    <m/>
    <m/>
    <n v="2019"/>
    <s v="NBS"/>
    <s v="BS"/>
    <s v="SAP"/>
    <m/>
    <n v="31"/>
    <s v="E01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2950"/>
    <x v="1"/>
    <n v="2"/>
    <n v="38.590000000000003"/>
    <x v="8"/>
    <n v="3.6529931755495273"/>
    <x v="0"/>
    <s v="0"/>
    <n v="2"/>
    <n v="0"/>
    <n v="0"/>
    <n v="0"/>
    <m/>
    <m/>
    <m/>
    <m/>
    <n v="2019"/>
    <s v="NBS"/>
    <s v="BS"/>
    <s v="SAP"/>
    <m/>
    <n v="29"/>
    <s v="B07"/>
    <s v="Blood"/>
    <s v="EtOH 100%"/>
    <s v="Available"/>
    <m/>
    <n v="201902"/>
    <n v="162"/>
    <n v="19"/>
    <d v="2019-08-06T00:00:00"/>
    <n v="71"/>
    <n v="65.003460000000004"/>
    <n v="-169.92350999999999"/>
    <s v="EE-19"/>
    <n v="47"/>
    <n v="50"/>
    <n v="3.9"/>
    <n v="2.8"/>
  </r>
  <r>
    <n v="20193027"/>
    <x v="1"/>
    <n v="2"/>
    <n v="38.6"/>
    <x v="8"/>
    <n v="3.6532522764707851"/>
    <x v="0"/>
    <s v="0"/>
    <n v="2"/>
    <n v="0"/>
    <n v="0"/>
    <n v="0"/>
    <m/>
    <m/>
    <m/>
    <m/>
    <n v="2019"/>
    <s v="NBS"/>
    <s v="BS"/>
    <s v="SAP"/>
    <m/>
    <n v="30"/>
    <s v="C04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3080"/>
    <x v="1"/>
    <n v="2"/>
    <n v="38.6"/>
    <x v="8"/>
    <n v="3.6532522764707851"/>
    <x v="0"/>
    <s v="0"/>
    <n v="2"/>
    <n v="0"/>
    <n v="0"/>
    <n v="0"/>
    <m/>
    <m/>
    <m/>
    <m/>
    <n v="2019"/>
    <s v="NBS"/>
    <s v="BS"/>
    <s v="SAP"/>
    <m/>
    <n v="30"/>
    <s v="H10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151"/>
    <x v="1"/>
    <n v="2"/>
    <n v="38.68"/>
    <x v="8"/>
    <n v="3.6553226705850936"/>
    <x v="0"/>
    <s v="0"/>
    <n v="2"/>
    <n v="0"/>
    <n v="0"/>
    <n v="0"/>
    <m/>
    <m/>
    <m/>
    <m/>
    <n v="2019"/>
    <s v="NBS"/>
    <s v="BS"/>
    <s v="SAP"/>
    <m/>
    <n v="31"/>
    <s v="C07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2975"/>
    <x v="1"/>
    <n v="2"/>
    <n v="38.71"/>
    <x v="8"/>
    <n v="3.6560979645895566"/>
    <x v="0"/>
    <s v="0"/>
    <n v="2"/>
    <n v="0"/>
    <n v="0"/>
    <n v="0"/>
    <m/>
    <m/>
    <m/>
    <m/>
    <n v="2019"/>
    <s v="NBS"/>
    <s v="BS"/>
    <s v="SAP"/>
    <m/>
    <n v="29"/>
    <s v="C10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072"/>
    <x v="1"/>
    <n v="2"/>
    <n v="38.81"/>
    <x v="8"/>
    <n v="3.6586779453808149"/>
    <x v="0"/>
    <s v="0"/>
    <n v="2"/>
    <n v="0"/>
    <n v="0"/>
    <n v="0"/>
    <m/>
    <m/>
    <m/>
    <m/>
    <n v="2019"/>
    <s v="NBS"/>
    <s v="BS"/>
    <s v="SAP"/>
    <m/>
    <n v="30"/>
    <s v="H09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3110"/>
    <x v="1"/>
    <n v="2"/>
    <n v="39"/>
    <x v="8"/>
    <n v="3.6635616461296463"/>
    <x v="0"/>
    <s v="0"/>
    <n v="2"/>
    <n v="0"/>
    <n v="0"/>
    <n v="0"/>
    <m/>
    <m/>
    <m/>
    <m/>
    <n v="2019"/>
    <s v="NBS"/>
    <s v="BS"/>
    <s v="SAP"/>
    <m/>
    <n v="31"/>
    <s v="B02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157"/>
    <x v="1"/>
    <n v="2"/>
    <n v="39.03"/>
    <x v="8"/>
    <n v="3.6643305811925235"/>
    <x v="0"/>
    <s v="0"/>
    <n v="2"/>
    <n v="0"/>
    <n v="0"/>
    <n v="0"/>
    <m/>
    <m/>
    <m/>
    <m/>
    <n v="2019"/>
    <s v="NBS"/>
    <s v="BS"/>
    <s v="SAP"/>
    <m/>
    <n v="31"/>
    <s v="A08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2976"/>
    <x v="1"/>
    <n v="2"/>
    <n v="39.07"/>
    <x v="8"/>
    <n v="3.6653549090669792"/>
    <x v="0"/>
    <s v="0"/>
    <n v="2"/>
    <n v="0"/>
    <n v="0"/>
    <n v="0"/>
    <m/>
    <m/>
    <m/>
    <m/>
    <n v="2019"/>
    <s v="NBS"/>
    <s v="BS"/>
    <s v="SAP"/>
    <m/>
    <n v="29"/>
    <s v="D10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090"/>
    <x v="1"/>
    <n v="2"/>
    <n v="39.159999999999997"/>
    <x v="8"/>
    <n v="3.6676558176623097"/>
    <x v="0"/>
    <s v="0"/>
    <n v="2"/>
    <n v="0"/>
    <n v="0"/>
    <n v="0"/>
    <m/>
    <m/>
    <m/>
    <m/>
    <n v="2019"/>
    <s v="NBS"/>
    <s v="BS"/>
    <s v="SAP"/>
    <m/>
    <n v="30"/>
    <s v="B12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045"/>
    <x v="1"/>
    <n v="2"/>
    <n v="39.22"/>
    <x v="8"/>
    <n v="3.6691868207682004"/>
    <x v="0"/>
    <s v="0"/>
    <n v="2"/>
    <n v="0"/>
    <n v="0"/>
    <n v="0"/>
    <m/>
    <m/>
    <n v="387"/>
    <m/>
    <n v="2019"/>
    <s v="NBS"/>
    <s v="BS"/>
    <s v="SAP"/>
    <m/>
    <n v="30"/>
    <s v="E06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086"/>
    <x v="1"/>
    <n v="2"/>
    <n v="39.26"/>
    <x v="8"/>
    <n v="3.6702061888483151"/>
    <x v="0"/>
    <s v="0"/>
    <n v="2"/>
    <n v="0"/>
    <n v="0"/>
    <n v="0"/>
    <m/>
    <m/>
    <m/>
    <m/>
    <n v="2019"/>
    <s v="NBS"/>
    <s v="BS"/>
    <s v="SAP"/>
    <m/>
    <n v="30"/>
    <s v="F11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134"/>
    <x v="1"/>
    <n v="2"/>
    <n v="39.299999999999997"/>
    <x v="8"/>
    <n v="3.6712245188752153"/>
    <x v="0"/>
    <s v="0"/>
    <n v="2"/>
    <n v="0"/>
    <n v="0"/>
    <n v="0"/>
    <m/>
    <m/>
    <m/>
    <m/>
    <n v="2019"/>
    <s v="NBS"/>
    <s v="BS"/>
    <s v="SAP"/>
    <m/>
    <n v="31"/>
    <s v="B05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115"/>
    <x v="1"/>
    <n v="2"/>
    <n v="39.630000000000003"/>
    <x v="8"/>
    <n v="3.6795864072023439"/>
    <x v="0"/>
    <s v="0"/>
    <n v="2"/>
    <n v="0"/>
    <n v="0"/>
    <n v="0"/>
    <m/>
    <m/>
    <n v="387"/>
    <m/>
    <n v="2019"/>
    <s v="NBS"/>
    <s v="BS"/>
    <s v="SAP"/>
    <m/>
    <n v="31"/>
    <s v="G02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147"/>
    <x v="1"/>
    <n v="2"/>
    <n v="39.770000000000003"/>
    <x v="8"/>
    <n v="3.6831128592195994"/>
    <x v="0"/>
    <s v="0"/>
    <n v="2"/>
    <n v="0"/>
    <n v="0"/>
    <n v="0"/>
    <m/>
    <m/>
    <m/>
    <m/>
    <n v="2019"/>
    <s v="NBS"/>
    <s v="BS"/>
    <s v="SAP"/>
    <m/>
    <n v="31"/>
    <s v="G06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030"/>
    <x v="1"/>
    <n v="2"/>
    <n v="39.82"/>
    <x v="8"/>
    <n v="3.6843692986360503"/>
    <x v="0"/>
    <s v="0"/>
    <n v="2"/>
    <n v="0"/>
    <n v="0"/>
    <n v="0"/>
    <m/>
    <m/>
    <m/>
    <m/>
    <n v="2019"/>
    <s v="NBS"/>
    <s v="BS"/>
    <s v="SAP"/>
    <m/>
    <n v="30"/>
    <s v="F04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2980"/>
    <x v="1"/>
    <n v="2"/>
    <n v="40.11"/>
    <x v="9"/>
    <n v="3.6916256797819615"/>
    <x v="0"/>
    <s v="0"/>
    <n v="2"/>
    <n v="0"/>
    <n v="0"/>
    <n v="0"/>
    <m/>
    <m/>
    <m/>
    <m/>
    <n v="2019"/>
    <s v="NBS"/>
    <s v="BS"/>
    <s v="SAP"/>
    <m/>
    <n v="29"/>
    <s v="H10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095"/>
    <x v="1"/>
    <n v="2"/>
    <n v="40.299999999999997"/>
    <x v="9"/>
    <n v="3.6963514689526371"/>
    <x v="0"/>
    <s v="0"/>
    <n v="2"/>
    <n v="0"/>
    <n v="0"/>
    <n v="0"/>
    <m/>
    <m/>
    <m/>
    <m/>
    <n v="2019"/>
    <s v="NBS"/>
    <s v="BS"/>
    <s v="SAP"/>
    <m/>
    <n v="30"/>
    <s v="G12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119"/>
    <x v="1"/>
    <n v="2"/>
    <n v="40.4"/>
    <x v="9"/>
    <n v="3.6988297849671046"/>
    <x v="0"/>
    <s v="0"/>
    <n v="2"/>
    <n v="0"/>
    <n v="0"/>
    <n v="0"/>
    <m/>
    <m/>
    <m/>
    <m/>
    <n v="2019"/>
    <s v="NBS"/>
    <s v="BS"/>
    <s v="SAP"/>
    <m/>
    <n v="31"/>
    <s v="C03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035"/>
    <x v="1"/>
    <n v="2"/>
    <n v="40.47"/>
    <x v="9"/>
    <n v="3.7005609588877744"/>
    <x v="0"/>
    <s v="0"/>
    <n v="2"/>
    <n v="0"/>
    <n v="0"/>
    <n v="0"/>
    <m/>
    <m/>
    <m/>
    <m/>
    <n v="2019"/>
    <s v="NBS"/>
    <s v="BS"/>
    <s v="SAP"/>
    <m/>
    <n v="30"/>
    <s v="C05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053"/>
    <x v="1"/>
    <n v="2"/>
    <n v="40.590000000000003"/>
    <x v="9"/>
    <n v="3.7035217308508064"/>
    <x v="0"/>
    <s v="0"/>
    <n v="2"/>
    <n v="0"/>
    <n v="0"/>
    <n v="0"/>
    <m/>
    <m/>
    <n v="387"/>
    <m/>
    <n v="2019"/>
    <s v="NBS"/>
    <s v="BS"/>
    <s v="SAP"/>
    <m/>
    <n v="30"/>
    <s v="E07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150"/>
    <x v="1"/>
    <n v="2"/>
    <n v="40.78"/>
    <x v="9"/>
    <n v="3.7081917651463092"/>
    <x v="0"/>
    <s v="0"/>
    <n v="2"/>
    <n v="0"/>
    <n v="0"/>
    <n v="0"/>
    <m/>
    <m/>
    <m/>
    <m/>
    <n v="2019"/>
    <s v="NBS"/>
    <s v="BS"/>
    <s v="SAP"/>
    <m/>
    <n v="31"/>
    <s v="B07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130"/>
    <x v="1"/>
    <n v="2"/>
    <n v="41.2"/>
    <x v="9"/>
    <n v="3.7184382563554808"/>
    <x v="0"/>
    <s v="0"/>
    <n v="2"/>
    <n v="0"/>
    <n v="0"/>
    <n v="0"/>
    <m/>
    <m/>
    <m/>
    <m/>
    <n v="2019"/>
    <s v="NBS"/>
    <s v="BS"/>
    <s v="SAP"/>
    <m/>
    <n v="31"/>
    <s v="F04"/>
    <s v="Blood"/>
    <s v="EtOH 100%"/>
    <s v="Available"/>
    <m/>
    <n v="201902"/>
    <n v="162"/>
    <n v="41"/>
    <d v="2019-08-11T00:00:00"/>
    <n v="71"/>
    <n v="64.008600000000001"/>
    <n v="-171.99587"/>
    <s v="BB-22"/>
    <n v="50"/>
    <n v="53"/>
    <n v="10.6"/>
    <n v="1.5"/>
  </r>
  <r>
    <n v="20193158"/>
    <x v="1"/>
    <n v="2"/>
    <n v="41.23"/>
    <x v="9"/>
    <n v="3.7191661467188086"/>
    <x v="0"/>
    <s v="0"/>
    <n v="2"/>
    <n v="0"/>
    <n v="0"/>
    <n v="0"/>
    <m/>
    <m/>
    <m/>
    <m/>
    <n v="2019"/>
    <s v="NBS"/>
    <s v="BS"/>
    <s v="SAP"/>
    <m/>
    <n v="31"/>
    <s v="B08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055"/>
    <x v="1"/>
    <n v="2"/>
    <n v="41.31"/>
    <x v="9"/>
    <n v="3.7211046014086731"/>
    <x v="0"/>
    <s v="0"/>
    <n v="2"/>
    <n v="0"/>
    <n v="0"/>
    <n v="0"/>
    <m/>
    <m/>
    <m/>
    <m/>
    <n v="2019"/>
    <s v="NBS"/>
    <s v="BS"/>
    <s v="SAP"/>
    <m/>
    <n v="30"/>
    <s v="G07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2965"/>
    <x v="1"/>
    <n v="2"/>
    <n v="41.32"/>
    <x v="9"/>
    <n v="3.721346644251438"/>
    <x v="0"/>
    <s v="0"/>
    <n v="2"/>
    <n v="0"/>
    <n v="0"/>
    <n v="0"/>
    <m/>
    <m/>
    <m/>
    <m/>
    <n v="2019"/>
    <s v="NBS"/>
    <s v="BS"/>
    <s v="SAP"/>
    <m/>
    <n v="29"/>
    <s v="A09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2990"/>
    <x v="1"/>
    <n v="2"/>
    <n v="41.34"/>
    <x v="9"/>
    <n v="3.7218305542536223"/>
    <x v="0"/>
    <s v="0"/>
    <n v="2"/>
    <n v="0"/>
    <n v="0"/>
    <n v="0"/>
    <m/>
    <m/>
    <n v="387"/>
    <m/>
    <n v="2019"/>
    <s v="NBS"/>
    <s v="BS"/>
    <s v="SAP"/>
    <m/>
    <n v="29"/>
    <s v="B12"/>
    <s v="Blood"/>
    <s v="EtOH 100%"/>
    <s v="Available"/>
    <m/>
    <n v="201902"/>
    <n v="162"/>
    <n v="31"/>
    <d v="2019-08-08T00:00:00"/>
    <n v="71"/>
    <n v="64.290520000000001"/>
    <n v="-169.82172"/>
    <s v="CC-19"/>
    <n v="35"/>
    <n v="39"/>
    <n v="8.9"/>
    <n v="2.6"/>
  </r>
  <r>
    <n v="20193161"/>
    <x v="1"/>
    <n v="2"/>
    <n v="41.35"/>
    <x v="9"/>
    <n v="3.7220724214697003"/>
    <x v="0"/>
    <s v="0"/>
    <n v="2"/>
    <n v="0"/>
    <n v="0"/>
    <n v="0"/>
    <m/>
    <m/>
    <m/>
    <m/>
    <n v="2019"/>
    <s v="NBS"/>
    <s v="BS"/>
    <s v="SAP"/>
    <m/>
    <n v="31"/>
    <s v="E08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125"/>
    <x v="1"/>
    <n v="2"/>
    <n v="41.56"/>
    <x v="9"/>
    <n v="3.7271381662310268"/>
    <x v="0"/>
    <s v="0"/>
    <n v="2"/>
    <n v="0"/>
    <n v="0"/>
    <n v="0"/>
    <m/>
    <m/>
    <m/>
    <m/>
    <n v="2019"/>
    <s v="NBS"/>
    <s v="BS"/>
    <s v="SAP"/>
    <m/>
    <n v="31"/>
    <s v="A04"/>
    <s v="Blood"/>
    <s v="EtOH 100%"/>
    <s v="Available"/>
    <m/>
    <n v="201902"/>
    <n v="162"/>
    <n v="41"/>
    <d v="2019-08-11T00:00:00"/>
    <n v="71"/>
    <n v="64.008600000000001"/>
    <n v="-171.99587"/>
    <s v="BB-22"/>
    <n v="50"/>
    <n v="53"/>
    <n v="10.6"/>
    <n v="1.5"/>
  </r>
  <r>
    <n v="20193026"/>
    <x v="1"/>
    <n v="2"/>
    <n v="41.58"/>
    <x v="9"/>
    <n v="3.7276192824298668"/>
    <x v="0"/>
    <s v="0"/>
    <n v="2"/>
    <n v="0"/>
    <n v="0"/>
    <n v="0"/>
    <m/>
    <m/>
    <m/>
    <m/>
    <n v="2019"/>
    <s v="NBS"/>
    <s v="BS"/>
    <s v="SAP"/>
    <m/>
    <n v="30"/>
    <s v="B04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3144"/>
    <x v="1"/>
    <n v="2"/>
    <n v="41.72"/>
    <x v="9"/>
    <n v="3.7309806301325716"/>
    <x v="0"/>
    <s v="0"/>
    <n v="2"/>
    <n v="0"/>
    <n v="0"/>
    <n v="0"/>
    <m/>
    <m/>
    <m/>
    <m/>
    <n v="2019"/>
    <s v="NBS"/>
    <s v="BS"/>
    <s v="SAP"/>
    <m/>
    <n v="31"/>
    <s v="D06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014"/>
    <x v="1"/>
    <n v="2"/>
    <n v="41.85"/>
    <x v="9"/>
    <n v="3.7340917969354845"/>
    <x v="0"/>
    <s v="0"/>
    <n v="2"/>
    <n v="0"/>
    <n v="0"/>
    <n v="0"/>
    <m/>
    <m/>
    <n v="387"/>
    <m/>
    <n v="2019"/>
    <s v="NBS"/>
    <s v="BS"/>
    <s v="SAP"/>
    <m/>
    <n v="30"/>
    <s v="F02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3077"/>
    <x v="1"/>
    <n v="2"/>
    <n v="41.88"/>
    <x v="9"/>
    <n v="3.734808386002336"/>
    <x v="0"/>
    <s v="0"/>
    <n v="2"/>
    <n v="0"/>
    <n v="0"/>
    <n v="0"/>
    <m/>
    <m/>
    <m/>
    <m/>
    <n v="2019"/>
    <s v="NBS"/>
    <s v="BS"/>
    <s v="SAP"/>
    <m/>
    <n v="30"/>
    <s v="E10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063"/>
    <x v="1"/>
    <n v="2"/>
    <n v="42.14"/>
    <x v="9"/>
    <n v="3.7409974083760429"/>
    <x v="0"/>
    <s v="0"/>
    <n v="2"/>
    <n v="0"/>
    <n v="0"/>
    <n v="0"/>
    <m/>
    <m/>
    <m/>
    <m/>
    <n v="2019"/>
    <s v="NBS"/>
    <s v="BS"/>
    <s v="SAP"/>
    <m/>
    <n v="30"/>
    <s v="G08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3109"/>
    <x v="1"/>
    <n v="2"/>
    <n v="42.47"/>
    <x v="9"/>
    <n v="3.74879794432518"/>
    <x v="0"/>
    <s v="0"/>
    <n v="2"/>
    <n v="0"/>
    <n v="0"/>
    <n v="0"/>
    <m/>
    <m/>
    <m/>
    <m/>
    <n v="2019"/>
    <s v="NBS"/>
    <s v="BS"/>
    <s v="SAP"/>
    <m/>
    <n v="31"/>
    <s v="A02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121"/>
    <x v="1"/>
    <n v="2"/>
    <n v="42.5"/>
    <x v="9"/>
    <n v="3.7495040759303713"/>
    <x v="0"/>
    <s v="0"/>
    <n v="2"/>
    <n v="0"/>
    <n v="0"/>
    <n v="0"/>
    <m/>
    <m/>
    <m/>
    <m/>
    <n v="2019"/>
    <s v="NBS"/>
    <s v="BS"/>
    <s v="SAP"/>
    <m/>
    <n v="31"/>
    <s v="E03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029"/>
    <x v="1"/>
    <n v="2"/>
    <n v="42.7"/>
    <x v="9"/>
    <n v="3.7541989202345789"/>
    <x v="0"/>
    <s v="0"/>
    <n v="2"/>
    <n v="0"/>
    <n v="0"/>
    <n v="0"/>
    <m/>
    <m/>
    <n v="387"/>
    <m/>
    <n v="2019"/>
    <s v="NBS"/>
    <s v="BS"/>
    <s v="SAP"/>
    <m/>
    <n v="30"/>
    <s v="E04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3091"/>
    <x v="1"/>
    <n v="2"/>
    <n v="42.98"/>
    <x v="9"/>
    <n v="3.7607348912143643"/>
    <x v="0"/>
    <s v="0"/>
    <n v="2"/>
    <n v="0"/>
    <n v="0"/>
    <n v="0"/>
    <m/>
    <m/>
    <n v="387"/>
    <m/>
    <n v="2019"/>
    <s v="NBS"/>
    <s v="BS"/>
    <s v="SAP"/>
    <m/>
    <n v="30"/>
    <s v="C12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4045"/>
    <x v="1"/>
    <n v="2"/>
    <n v="43"/>
    <x v="9"/>
    <n v="3.7612001156935624"/>
    <x v="0"/>
    <s v="0"/>
    <n v="2"/>
    <n v="0"/>
    <n v="0"/>
    <n v="0"/>
    <m/>
    <m/>
    <m/>
    <m/>
    <n v="2019"/>
    <s v="IndexSite9"/>
    <s v="BS"/>
    <s v="SAP"/>
    <m/>
    <n v="40"/>
    <s v="E06"/>
    <s v="Blood"/>
    <s v="EtOH 100%"/>
    <s v="Available"/>
    <m/>
    <n v="201901"/>
    <n v="94"/>
    <n v="198"/>
    <d v="2019-07-26T00:00:00"/>
    <n v="41"/>
    <n v="60.977870000000003"/>
    <n v="-174.1884"/>
    <s v="S-26"/>
    <n v="81"/>
    <n v="83"/>
    <n v="10.7"/>
    <n v="2.2000000000000002"/>
  </r>
  <r>
    <n v="20193141"/>
    <x v="1"/>
    <n v="2"/>
    <n v="43.05"/>
    <x v="9"/>
    <n v="3.7623622308737397"/>
    <x v="0"/>
    <s v="0"/>
    <n v="2"/>
    <n v="0"/>
    <n v="0"/>
    <n v="0"/>
    <m/>
    <m/>
    <m/>
    <m/>
    <n v="2019"/>
    <s v="NBS"/>
    <s v="BS"/>
    <s v="SAP"/>
    <m/>
    <n v="31"/>
    <s v="A06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028"/>
    <x v="1"/>
    <n v="2"/>
    <n v="43.23"/>
    <x v="9"/>
    <n v="3.7665346986795405"/>
    <x v="0"/>
    <s v="0"/>
    <n v="2"/>
    <n v="0"/>
    <n v="0"/>
    <n v="0"/>
    <m/>
    <m/>
    <m/>
    <m/>
    <n v="2019"/>
    <s v="NBS"/>
    <s v="BS"/>
    <s v="SAP"/>
    <m/>
    <n v="30"/>
    <s v="D04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3076"/>
    <x v="1"/>
    <n v="2"/>
    <n v="43.29"/>
    <x v="9"/>
    <n v="3.7679216614538893"/>
    <x v="0"/>
    <s v="0"/>
    <n v="2"/>
    <n v="0"/>
    <n v="0"/>
    <n v="0"/>
    <m/>
    <m/>
    <m/>
    <m/>
    <n v="2019"/>
    <s v="NBS"/>
    <s v="BS"/>
    <s v="SAP"/>
    <m/>
    <n v="30"/>
    <s v="D10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060"/>
    <x v="1"/>
    <n v="2"/>
    <n v="43.39"/>
    <x v="9"/>
    <n v="3.7702289998102594"/>
    <x v="0"/>
    <s v="0"/>
    <n v="2"/>
    <n v="0"/>
    <n v="0"/>
    <n v="0"/>
    <m/>
    <m/>
    <m/>
    <m/>
    <n v="2019"/>
    <s v="NBS"/>
    <s v="BS"/>
    <s v="SAP"/>
    <m/>
    <n v="30"/>
    <s v="D08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3153"/>
    <x v="1"/>
    <n v="2"/>
    <n v="43.5"/>
    <x v="9"/>
    <n v="3.7727609380946383"/>
    <x v="0"/>
    <s v="0"/>
    <n v="2"/>
    <n v="0"/>
    <n v="0"/>
    <n v="0"/>
    <m/>
    <m/>
    <m/>
    <m/>
    <n v="2019"/>
    <s v="NBS"/>
    <s v="BS"/>
    <s v="SAP"/>
    <m/>
    <n v="31"/>
    <s v="E07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106"/>
    <x v="1"/>
    <n v="2"/>
    <n v="43.62"/>
    <x v="9"/>
    <n v="3.7755157607734828"/>
    <x v="0"/>
    <s v="0"/>
    <n v="2"/>
    <n v="0"/>
    <n v="0"/>
    <n v="0"/>
    <m/>
    <m/>
    <n v="387"/>
    <m/>
    <n v="2019"/>
    <s v="NBS"/>
    <s v="BS"/>
    <s v="SAP"/>
    <m/>
    <n v="31"/>
    <s v="F01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2249"/>
    <x v="1"/>
    <n v="2"/>
    <n v="43.69"/>
    <x v="9"/>
    <n v="3.7771192429633444"/>
    <x v="0"/>
    <s v="0"/>
    <n v="2"/>
    <n v="0"/>
    <n v="0"/>
    <n v="0"/>
    <m/>
    <m/>
    <m/>
    <m/>
    <n v="2019"/>
    <s v="IndexSite5"/>
    <s v="BS"/>
    <s v="SAP"/>
    <m/>
    <n v="22"/>
    <s v="A07"/>
    <s v="Blood"/>
    <s v="EtOH 100%"/>
    <s v="Available"/>
    <m/>
    <n v="201901"/>
    <n v="94"/>
    <n v="167"/>
    <d v="2019-07-18T00:00:00"/>
    <n v="41"/>
    <n v="60.996490000000001"/>
    <n v="-171.50217000000001"/>
    <s v="S-22"/>
    <n v="58"/>
    <n v="60"/>
    <n v="10.8"/>
    <n v="2.1"/>
  </r>
  <r>
    <n v="20193114"/>
    <x v="1"/>
    <n v="2"/>
    <n v="43.82"/>
    <x v="9"/>
    <n v="3.7800903341673204"/>
    <x v="0"/>
    <s v="0"/>
    <n v="2"/>
    <n v="0"/>
    <n v="0"/>
    <n v="0"/>
    <m/>
    <m/>
    <m/>
    <m/>
    <n v="2019"/>
    <s v="NBS"/>
    <s v="BS"/>
    <s v="SAP"/>
    <m/>
    <n v="31"/>
    <s v="F02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087"/>
    <x v="1"/>
    <n v="2"/>
    <n v="43.88"/>
    <x v="9"/>
    <n v="3.7814586354070294"/>
    <x v="0"/>
    <s v="0"/>
    <n v="2"/>
    <n v="0"/>
    <n v="0"/>
    <n v="0"/>
    <m/>
    <m/>
    <m/>
    <m/>
    <n v="2019"/>
    <s v="NBS"/>
    <s v="BS"/>
    <s v="SAP"/>
    <m/>
    <n v="30"/>
    <s v="G11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057"/>
    <x v="1"/>
    <n v="2"/>
    <n v="43.91"/>
    <x v="9"/>
    <n v="3.7821420845736262"/>
    <x v="0"/>
    <s v="0"/>
    <n v="2"/>
    <n v="0"/>
    <n v="0"/>
    <n v="0"/>
    <m/>
    <m/>
    <m/>
    <m/>
    <n v="2019"/>
    <s v="NBS"/>
    <s v="BS"/>
    <s v="SAP"/>
    <m/>
    <n v="30"/>
    <s v="A08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3042"/>
    <x v="1"/>
    <n v="2"/>
    <n v="44.26"/>
    <x v="9"/>
    <n v="3.7900813346229034"/>
    <x v="0"/>
    <s v="0"/>
    <n v="2"/>
    <n v="0"/>
    <n v="0"/>
    <n v="0"/>
    <m/>
    <m/>
    <m/>
    <m/>
    <n v="2019"/>
    <s v="NBS"/>
    <s v="BS"/>
    <s v="SAP"/>
    <m/>
    <n v="30"/>
    <s v="B06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103"/>
    <x v="1"/>
    <n v="2"/>
    <n v="44.55"/>
    <x v="9"/>
    <n v="3.7966121539168181"/>
    <x v="0"/>
    <s v="0"/>
    <n v="2"/>
    <n v="0"/>
    <n v="0"/>
    <n v="0"/>
    <m/>
    <m/>
    <m/>
    <m/>
    <n v="2019"/>
    <s v="NBS"/>
    <s v="BS"/>
    <s v="SAP"/>
    <m/>
    <n v="31"/>
    <s v="C01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154"/>
    <x v="1"/>
    <n v="2"/>
    <n v="44.55"/>
    <x v="9"/>
    <n v="3.7966121539168181"/>
    <x v="0"/>
    <s v="0"/>
    <n v="2"/>
    <n v="0"/>
    <n v="0"/>
    <n v="0"/>
    <m/>
    <m/>
    <m/>
    <m/>
    <n v="2019"/>
    <s v="NBS"/>
    <s v="BS"/>
    <s v="SAP"/>
    <m/>
    <n v="31"/>
    <s v="F07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043"/>
    <x v="1"/>
    <n v="2"/>
    <n v="44.67"/>
    <x v="9"/>
    <n v="3.7993021353640275"/>
    <x v="0"/>
    <s v="0"/>
    <n v="2"/>
    <n v="0"/>
    <n v="0"/>
    <n v="0"/>
    <m/>
    <m/>
    <m/>
    <m/>
    <n v="2019"/>
    <s v="NBS"/>
    <s v="BS"/>
    <s v="SAP"/>
    <m/>
    <n v="30"/>
    <s v="C06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2967"/>
    <x v="1"/>
    <n v="2"/>
    <n v="44.85"/>
    <x v="9"/>
    <n v="3.8033235885048051"/>
    <x v="0"/>
    <s v="0"/>
    <n v="2"/>
    <n v="0"/>
    <n v="0"/>
    <n v="0"/>
    <m/>
    <m/>
    <m/>
    <m/>
    <n v="2019"/>
    <s v="NBS"/>
    <s v="BS"/>
    <s v="SAP"/>
    <m/>
    <n v="29"/>
    <s v="C09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094"/>
    <x v="1"/>
    <n v="2"/>
    <n v="44.87"/>
    <x v="9"/>
    <n v="3.803769419987892"/>
    <x v="0"/>
    <s v="0"/>
    <n v="2"/>
    <n v="0"/>
    <n v="0"/>
    <n v="0"/>
    <m/>
    <m/>
    <m/>
    <m/>
    <n v="2019"/>
    <s v="NBS"/>
    <s v="BS"/>
    <s v="SAP"/>
    <m/>
    <n v="30"/>
    <s v="F12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101"/>
    <x v="1"/>
    <n v="2"/>
    <n v="45.1"/>
    <x v="9"/>
    <n v="3.8088822465086327"/>
    <x v="0"/>
    <s v="0"/>
    <n v="2"/>
    <n v="0"/>
    <n v="0"/>
    <n v="0"/>
    <m/>
    <m/>
    <n v="387"/>
    <m/>
    <n v="2019"/>
    <s v="NBS"/>
    <s v="BS"/>
    <s v="SAP"/>
    <m/>
    <n v="31"/>
    <s v="A01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033"/>
    <x v="1"/>
    <n v="2"/>
    <n v="45.34"/>
    <x v="9"/>
    <n v="3.8141896450793831"/>
    <x v="0"/>
    <s v="0"/>
    <n v="2"/>
    <n v="0"/>
    <n v="0"/>
    <n v="0"/>
    <m/>
    <m/>
    <m/>
    <m/>
    <n v="2019"/>
    <s v="NBS"/>
    <s v="BS"/>
    <s v="SAP"/>
    <m/>
    <n v="30"/>
    <s v="A05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102"/>
    <x v="1"/>
    <n v="2"/>
    <n v="45.36"/>
    <x v="9"/>
    <n v="3.8146306594194965"/>
    <x v="0"/>
    <s v="0"/>
    <n v="2"/>
    <n v="0"/>
    <n v="0"/>
    <n v="0"/>
    <m/>
    <m/>
    <m/>
    <m/>
    <n v="2019"/>
    <s v="NBS"/>
    <s v="BS"/>
    <s v="SAP"/>
    <m/>
    <n v="31"/>
    <s v="B01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104"/>
    <x v="1"/>
    <n v="2"/>
    <n v="45.5"/>
    <x v="9"/>
    <n v="3.8177123259569048"/>
    <x v="0"/>
    <s v="0"/>
    <n v="2"/>
    <n v="0"/>
    <n v="0"/>
    <n v="0"/>
    <m/>
    <m/>
    <m/>
    <m/>
    <n v="2019"/>
    <s v="NBS"/>
    <s v="BS"/>
    <s v="SAP"/>
    <m/>
    <n v="31"/>
    <s v="D01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117"/>
    <x v="1"/>
    <n v="2"/>
    <n v="45.7"/>
    <x v="9"/>
    <n v="3.8220982979001592"/>
    <x v="0"/>
    <s v="0"/>
    <n v="2"/>
    <n v="0"/>
    <n v="0"/>
    <n v="0"/>
    <m/>
    <m/>
    <m/>
    <m/>
    <n v="2019"/>
    <s v="NBS"/>
    <s v="BS"/>
    <s v="SAP"/>
    <m/>
    <n v="31"/>
    <s v="A03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068"/>
    <x v="1"/>
    <n v="2"/>
    <n v="45.71"/>
    <x v="9"/>
    <n v="3.8223170923436531"/>
    <x v="0"/>
    <s v="0"/>
    <n v="2"/>
    <n v="0"/>
    <n v="0"/>
    <n v="0"/>
    <m/>
    <m/>
    <n v="387"/>
    <m/>
    <n v="2019"/>
    <s v="NBS"/>
    <s v="BS"/>
    <s v="SAP"/>
    <m/>
    <n v="30"/>
    <s v="D09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3107"/>
    <x v="1"/>
    <n v="2"/>
    <n v="45.78"/>
    <x v="9"/>
    <n v="3.8238473145244205"/>
    <x v="0"/>
    <s v="0"/>
    <n v="2"/>
    <n v="0"/>
    <n v="0"/>
    <n v="0"/>
    <m/>
    <m/>
    <m/>
    <m/>
    <n v="2019"/>
    <s v="NBS"/>
    <s v="BS"/>
    <s v="SAP"/>
    <m/>
    <n v="31"/>
    <s v="G01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2243"/>
    <x v="1"/>
    <n v="2"/>
    <n v="45.85"/>
    <x v="9"/>
    <n v="3.8253751987024738"/>
    <x v="0"/>
    <s v="0"/>
    <n v="2"/>
    <n v="0"/>
    <n v="0"/>
    <n v="0"/>
    <m/>
    <m/>
    <m/>
    <m/>
    <n v="2019"/>
    <s v="IndexSite5"/>
    <s v="BS"/>
    <s v="SAP"/>
    <m/>
    <n v="22"/>
    <s v="C06"/>
    <s v="Blood"/>
    <s v="EtOH 100%"/>
    <s v="Available"/>
    <m/>
    <n v="201901"/>
    <n v="94"/>
    <n v="167"/>
    <d v="2019-07-18T00:00:00"/>
    <n v="41"/>
    <n v="60.996490000000001"/>
    <n v="-171.50217000000001"/>
    <s v="S-22"/>
    <n v="58"/>
    <n v="60"/>
    <n v="10.8"/>
    <n v="2.1"/>
  </r>
  <r>
    <n v="20193145"/>
    <x v="1"/>
    <n v="2"/>
    <n v="45.98"/>
    <x v="9"/>
    <n v="3.8282065193350356"/>
    <x v="0"/>
    <s v="0"/>
    <n v="2"/>
    <n v="0"/>
    <n v="0"/>
    <n v="0"/>
    <m/>
    <m/>
    <m/>
    <m/>
    <n v="2019"/>
    <s v="NBS"/>
    <s v="BS"/>
    <s v="SAP"/>
    <m/>
    <n v="31"/>
    <s v="E06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4040"/>
    <x v="1"/>
    <n v="2"/>
    <n v="45.99"/>
    <x v="9"/>
    <n v="3.8284239815518326"/>
    <x v="0"/>
    <s v="0"/>
    <n v="2"/>
    <n v="0"/>
    <n v="0"/>
    <n v="0"/>
    <m/>
    <m/>
    <m/>
    <m/>
    <n v="2019"/>
    <s v="IndexSite9"/>
    <s v="BS"/>
    <s v="SAP"/>
    <m/>
    <n v="40"/>
    <s v="H05"/>
    <s v="Blood"/>
    <s v="EtOH 100%"/>
    <s v="Available"/>
    <m/>
    <n v="201901"/>
    <n v="94"/>
    <n v="198"/>
    <d v="2019-07-26T00:00:00"/>
    <n v="41"/>
    <n v="60.977870000000003"/>
    <n v="-174.1884"/>
    <s v="S-26"/>
    <n v="81"/>
    <n v="83"/>
    <n v="10.7"/>
    <n v="2.2000000000000002"/>
  </r>
  <r>
    <n v="20193034"/>
    <x v="1"/>
    <n v="2"/>
    <n v="46.1"/>
    <x v="9"/>
    <n v="3.8308129500026027"/>
    <x v="0"/>
    <s v="0"/>
    <n v="2"/>
    <n v="0"/>
    <n v="0"/>
    <n v="0"/>
    <m/>
    <m/>
    <m/>
    <m/>
    <n v="2019"/>
    <s v="NBS"/>
    <s v="BS"/>
    <s v="SAP"/>
    <m/>
    <n v="30"/>
    <s v="B05"/>
    <s v="Blood"/>
    <s v="EtOH 100%"/>
    <s v="Available"/>
    <m/>
    <n v="201902"/>
    <n v="162"/>
    <n v="33"/>
    <d v="2019-08-09T00:00:00"/>
    <n v="71"/>
    <n v="64.654920000000004"/>
    <n v="-169.11008000000001"/>
    <s v="DD-18"/>
    <n v="41"/>
    <n v="44"/>
    <n v="8.4"/>
    <n v="2.2000000000000002"/>
  </r>
  <r>
    <n v="20193133"/>
    <x v="1"/>
    <n v="2"/>
    <n v="46.1"/>
    <x v="9"/>
    <n v="3.8308129500026027"/>
    <x v="0"/>
    <s v="0"/>
    <n v="2"/>
    <n v="0"/>
    <n v="0"/>
    <n v="0"/>
    <m/>
    <m/>
    <m/>
    <m/>
    <n v="2019"/>
    <s v="NBS"/>
    <s v="BS"/>
    <s v="SAP"/>
    <m/>
    <n v="31"/>
    <s v="A05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061"/>
    <x v="1"/>
    <n v="2"/>
    <n v="46.16"/>
    <x v="9"/>
    <n v="3.8321136221998442"/>
    <x v="0"/>
    <s v="0"/>
    <n v="2"/>
    <n v="0"/>
    <n v="0"/>
    <n v="0"/>
    <m/>
    <m/>
    <n v="387"/>
    <m/>
    <n v="2019"/>
    <s v="NBS"/>
    <s v="BS"/>
    <s v="SAP"/>
    <m/>
    <n v="30"/>
    <s v="E08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2886"/>
    <x v="1"/>
    <n v="2"/>
    <n v="46.16"/>
    <x v="9"/>
    <n v="3.8321136221998442"/>
    <x v="0"/>
    <s v="0"/>
    <n v="2"/>
    <n v="0"/>
    <n v="0"/>
    <n v="0"/>
    <m/>
    <m/>
    <n v="387"/>
    <m/>
    <n v="2019"/>
    <s v="IndexSite4"/>
    <s v="BS"/>
    <s v="SAP"/>
    <m/>
    <n v="28"/>
    <s v="F11"/>
    <s v="Blood"/>
    <s v="EtOH 100%"/>
    <s v="Available"/>
    <m/>
    <n v="201901"/>
    <n v="162"/>
    <n v="192"/>
    <d v="2019-07-28T00:00:00"/>
    <n v="82"/>
    <n v="61.646889999999999"/>
    <n v="-175.08022"/>
    <s v="U-27"/>
    <n v="83"/>
    <n v="85"/>
    <n v="10.9"/>
    <n v="1"/>
  </r>
  <r>
    <n v="20193690"/>
    <x v="1"/>
    <n v="2"/>
    <n v="46.44"/>
    <x v="9"/>
    <n v="3.8381611568296905"/>
    <x v="0"/>
    <s v="0"/>
    <n v="2"/>
    <n v="0"/>
    <n v="0"/>
    <n v="0"/>
    <m/>
    <m/>
    <n v="387"/>
    <m/>
    <n v="2019"/>
    <s v="IndexSite5"/>
    <s v="BS"/>
    <s v="SAP"/>
    <m/>
    <n v="36"/>
    <s v="B12"/>
    <s v="Blood"/>
    <s v="EtOH 100%"/>
    <s v="Available"/>
    <m/>
    <n v="201901"/>
    <n v="94"/>
    <n v="133"/>
    <d v="2019-07-07T00:00:00"/>
    <n v="41"/>
    <n v="60.341070000000002"/>
    <n v="-170.65359000000001"/>
    <s v="Q-21"/>
    <n v="60"/>
    <n v="62"/>
    <n v="8.6999999999999993"/>
    <n v="2.6"/>
  </r>
  <r>
    <n v="20193078"/>
    <x v="1"/>
    <n v="2"/>
    <n v="46.52"/>
    <x v="9"/>
    <n v="3.8398823276504639"/>
    <x v="0"/>
    <s v="0"/>
    <n v="2"/>
    <n v="0"/>
    <n v="0"/>
    <n v="0"/>
    <m/>
    <m/>
    <m/>
    <m/>
    <n v="2019"/>
    <s v="NBS"/>
    <s v="BS"/>
    <s v="SAP"/>
    <m/>
    <n v="30"/>
    <s v="F10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135"/>
    <x v="1"/>
    <n v="2"/>
    <n v="46.56"/>
    <x v="9"/>
    <n v="3.8407418034231826"/>
    <x v="0"/>
    <s v="0"/>
    <n v="2"/>
    <n v="0"/>
    <n v="0"/>
    <n v="0"/>
    <m/>
    <m/>
    <m/>
    <m/>
    <n v="2019"/>
    <s v="NBS"/>
    <s v="BS"/>
    <s v="SAP"/>
    <m/>
    <n v="31"/>
    <s v="C05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064"/>
    <x v="1"/>
    <n v="2"/>
    <n v="46.67"/>
    <x v="9"/>
    <n v="3.8431015599617244"/>
    <x v="0"/>
    <s v="0"/>
    <n v="2"/>
    <n v="0"/>
    <n v="0"/>
    <n v="0"/>
    <m/>
    <m/>
    <m/>
    <m/>
    <n v="2019"/>
    <s v="NBS"/>
    <s v="BS"/>
    <s v="SAP"/>
    <m/>
    <n v="30"/>
    <s v="H08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4044"/>
    <x v="1"/>
    <n v="2"/>
    <n v="46.82"/>
    <x v="9"/>
    <n v="3.8463104620627648"/>
    <x v="0"/>
    <s v="0"/>
    <n v="3"/>
    <n v="0"/>
    <n v="0"/>
    <n v="0"/>
    <m/>
    <m/>
    <m/>
    <m/>
    <n v="2019"/>
    <s v="IndexSite9"/>
    <s v="BS"/>
    <s v="SAP"/>
    <m/>
    <n v="40"/>
    <s v="D06"/>
    <s v="Blood"/>
    <s v="EtOH 100%"/>
    <s v="Available"/>
    <m/>
    <n v="201901"/>
    <n v="94"/>
    <n v="198"/>
    <d v="2019-07-26T00:00:00"/>
    <n v="41"/>
    <n v="60.977870000000003"/>
    <n v="-174.1884"/>
    <s v="S-26"/>
    <n v="81"/>
    <n v="83"/>
    <n v="10.7"/>
    <n v="2.2000000000000002"/>
  </r>
  <r>
    <n v="20193012"/>
    <x v="1"/>
    <n v="2"/>
    <n v="46.98"/>
    <x v="9"/>
    <n v="3.8497219792307669"/>
    <x v="0"/>
    <s v="0"/>
    <n v="2"/>
    <n v="0"/>
    <n v="0"/>
    <n v="0"/>
    <m/>
    <m/>
    <m/>
    <m/>
    <n v="2019"/>
    <s v="NBS"/>
    <s v="BS"/>
    <s v="SAP"/>
    <m/>
    <n v="30"/>
    <s v="D02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3111"/>
    <x v="1"/>
    <n v="2"/>
    <n v="47.1"/>
    <x v="9"/>
    <n v="3.8522730010223722"/>
    <x v="0"/>
    <s v="0"/>
    <n v="2"/>
    <n v="0"/>
    <n v="0"/>
    <n v="0"/>
    <m/>
    <m/>
    <m/>
    <m/>
    <n v="2019"/>
    <s v="NBS"/>
    <s v="BS"/>
    <s v="SAP"/>
    <m/>
    <n v="31"/>
    <s v="C02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023"/>
    <x v="1"/>
    <n v="2"/>
    <n v="47.26"/>
    <x v="9"/>
    <n v="3.8556642717587617"/>
    <x v="0"/>
    <s v="0"/>
    <n v="2"/>
    <n v="0"/>
    <n v="0"/>
    <n v="0"/>
    <m/>
    <m/>
    <m/>
    <m/>
    <n v="2019"/>
    <s v="NBS"/>
    <s v="BS"/>
    <s v="SAP"/>
    <m/>
    <n v="30"/>
    <s v="G03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3129"/>
    <x v="1"/>
    <n v="2"/>
    <n v="47.42"/>
    <x v="9"/>
    <n v="3.8590440806372595"/>
    <x v="0"/>
    <s v="0"/>
    <n v="2"/>
    <n v="0"/>
    <n v="0"/>
    <n v="0"/>
    <m/>
    <m/>
    <m/>
    <m/>
    <n v="2019"/>
    <s v="NBS"/>
    <s v="BS"/>
    <s v="SAP"/>
    <m/>
    <n v="31"/>
    <s v="E04"/>
    <s v="Blood"/>
    <s v="EtOH 100%"/>
    <s v="Available"/>
    <m/>
    <n v="201902"/>
    <n v="162"/>
    <n v="41"/>
    <d v="2019-08-11T00:00:00"/>
    <n v="71"/>
    <n v="64.008600000000001"/>
    <n v="-171.99587"/>
    <s v="BB-22"/>
    <n v="50"/>
    <n v="53"/>
    <n v="10.6"/>
    <n v="1.5"/>
  </r>
  <r>
    <n v="20193160"/>
    <x v="1"/>
    <n v="2"/>
    <n v="47.46"/>
    <x v="9"/>
    <n v="3.8598872510076174"/>
    <x v="0"/>
    <s v="0"/>
    <n v="2"/>
    <n v="0"/>
    <n v="0"/>
    <n v="0"/>
    <m/>
    <m/>
    <m/>
    <m/>
    <n v="2019"/>
    <s v="NBS"/>
    <s v="BS"/>
    <s v="SAP"/>
    <m/>
    <n v="31"/>
    <s v="D08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073"/>
    <x v="1"/>
    <n v="2"/>
    <n v="47.75"/>
    <x v="9"/>
    <n v="3.8659790669267391"/>
    <x v="0"/>
    <s v="0"/>
    <n v="2"/>
    <n v="0"/>
    <n v="0"/>
    <n v="0"/>
    <m/>
    <m/>
    <m/>
    <m/>
    <n v="2019"/>
    <s v="NBS"/>
    <s v="BS"/>
    <s v="SAP"/>
    <m/>
    <n v="30"/>
    <s v="A10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4046"/>
    <x v="1"/>
    <n v="2"/>
    <n v="47.85"/>
    <x v="9"/>
    <n v="3.8680711178989635"/>
    <x v="0"/>
    <s v="0"/>
    <n v="2"/>
    <n v="0"/>
    <n v="0"/>
    <n v="0"/>
    <m/>
    <m/>
    <m/>
    <m/>
    <n v="2019"/>
    <s v="IndexSite9"/>
    <s v="BS"/>
    <s v="SAP"/>
    <m/>
    <n v="40"/>
    <s v="F06"/>
    <s v="Blood"/>
    <s v="EtOH 100%"/>
    <s v="Available"/>
    <m/>
    <n v="201901"/>
    <n v="94"/>
    <n v="198"/>
    <d v="2019-07-26T00:00:00"/>
    <n v="41"/>
    <n v="60.977870000000003"/>
    <n v="-174.1884"/>
    <s v="S-26"/>
    <n v="81"/>
    <n v="83"/>
    <n v="10.7"/>
    <n v="2.2000000000000002"/>
  </r>
  <r>
    <n v="20193085"/>
    <x v="1"/>
    <n v="2"/>
    <n v="47.89"/>
    <x v="9"/>
    <n v="3.8689067143545182"/>
    <x v="0"/>
    <s v="0"/>
    <n v="2"/>
    <n v="0"/>
    <n v="0"/>
    <n v="0"/>
    <m/>
    <m/>
    <m/>
    <m/>
    <n v="2019"/>
    <s v="NBS"/>
    <s v="BS"/>
    <s v="SAP"/>
    <m/>
    <n v="30"/>
    <s v="E11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127"/>
    <x v="1"/>
    <n v="2"/>
    <n v="47.9"/>
    <x v="9"/>
    <n v="3.8691155044168695"/>
    <x v="0"/>
    <s v="0"/>
    <n v="2"/>
    <n v="0"/>
    <n v="0"/>
    <n v="0"/>
    <m/>
    <m/>
    <m/>
    <m/>
    <n v="2019"/>
    <s v="NBS"/>
    <s v="BS"/>
    <s v="SAP"/>
    <m/>
    <n v="31"/>
    <s v="C04"/>
    <s v="Blood"/>
    <s v="EtOH 100%"/>
    <s v="Available"/>
    <m/>
    <n v="201902"/>
    <n v="162"/>
    <n v="41"/>
    <d v="2019-08-11T00:00:00"/>
    <n v="71"/>
    <n v="64.008600000000001"/>
    <n v="-171.99587"/>
    <s v="BB-22"/>
    <n v="50"/>
    <n v="53"/>
    <n v="10.6"/>
    <n v="1.5"/>
  </r>
  <r>
    <n v="20192251"/>
    <x v="1"/>
    <n v="2"/>
    <n v="47.92"/>
    <x v="9"/>
    <n v="3.8695329538071941"/>
    <x v="0"/>
    <s v="0"/>
    <n v="2"/>
    <n v="0"/>
    <n v="0"/>
    <n v="0"/>
    <m/>
    <m/>
    <m/>
    <m/>
    <n v="2019"/>
    <s v="IndexSite5"/>
    <s v="BS"/>
    <s v="SAP"/>
    <m/>
    <n v="22"/>
    <s v="C07"/>
    <s v="Blood"/>
    <s v="EtOH 100%"/>
    <s v="Available"/>
    <m/>
    <n v="201901"/>
    <n v="94"/>
    <n v="167"/>
    <d v="2019-07-18T00:00:00"/>
    <n v="41"/>
    <n v="60.996490000000001"/>
    <n v="-171.50217000000001"/>
    <s v="S-22"/>
    <n v="58"/>
    <n v="60"/>
    <n v="10.8"/>
    <n v="2.1"/>
  </r>
  <r>
    <n v="20192222"/>
    <x v="1"/>
    <n v="2"/>
    <n v="48.04"/>
    <x v="9"/>
    <n v="3.872033997211783"/>
    <x v="0"/>
    <s v="0"/>
    <n v="2"/>
    <n v="0"/>
    <n v="0"/>
    <n v="0"/>
    <m/>
    <m/>
    <m/>
    <m/>
    <n v="2019"/>
    <s v="IndexSite5"/>
    <s v="BS"/>
    <s v="SAP"/>
    <m/>
    <n v="22"/>
    <s v="F03"/>
    <s v="Blood"/>
    <s v="EtOH 100%"/>
    <s v="Available"/>
    <m/>
    <n v="201901"/>
    <n v="94"/>
    <n v="166"/>
    <d v="2019-07-18T00:00:00"/>
    <n v="41"/>
    <n v="60.644730000000003"/>
    <n v="-171.43654000000001"/>
    <s v="R-22"/>
    <n v="61"/>
    <n v="63"/>
    <n v="10.5"/>
    <n v="2.2000000000000002"/>
  </r>
  <r>
    <n v="20193112"/>
    <x v="1"/>
    <n v="2"/>
    <n v="48.34"/>
    <x v="9"/>
    <n v="3.8782593752753369"/>
    <x v="0"/>
    <s v="0"/>
    <n v="2"/>
    <n v="0"/>
    <n v="0"/>
    <n v="0"/>
    <m/>
    <m/>
    <m/>
    <m/>
    <n v="2019"/>
    <s v="NBS"/>
    <s v="BS"/>
    <s v="SAP"/>
    <m/>
    <n v="31"/>
    <s v="D02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118"/>
    <x v="1"/>
    <n v="2"/>
    <n v="48.35"/>
    <x v="9"/>
    <n v="3.8784662218993033"/>
    <x v="0"/>
    <s v="0"/>
    <n v="2"/>
    <n v="0"/>
    <n v="0"/>
    <n v="0"/>
    <m/>
    <m/>
    <m/>
    <m/>
    <n v="2019"/>
    <s v="NBS"/>
    <s v="BS"/>
    <s v="SAP"/>
    <m/>
    <n v="31"/>
    <s v="B03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2247"/>
    <x v="1"/>
    <n v="2"/>
    <n v="48.4"/>
    <x v="9"/>
    <n v="3.8794998137225858"/>
    <x v="0"/>
    <s v="0"/>
    <n v="2"/>
    <n v="0"/>
    <n v="0"/>
    <n v="0"/>
    <m/>
    <m/>
    <m/>
    <m/>
    <n v="2019"/>
    <s v="IndexSite5"/>
    <s v="BS"/>
    <s v="SAP"/>
    <m/>
    <n v="22"/>
    <s v="G06"/>
    <s v="Blood"/>
    <s v="EtOH 100%"/>
    <s v="Available"/>
    <m/>
    <n v="201901"/>
    <n v="94"/>
    <n v="167"/>
    <d v="2019-07-18T00:00:00"/>
    <n v="41"/>
    <n v="60.996490000000001"/>
    <n v="-171.50217000000001"/>
    <s v="S-22"/>
    <n v="58"/>
    <n v="60"/>
    <n v="10.8"/>
    <n v="2.1"/>
  </r>
  <r>
    <n v="20193163"/>
    <x v="1"/>
    <n v="2"/>
    <n v="48.54"/>
    <x v="9"/>
    <n v="3.8823882002984553"/>
    <x v="0"/>
    <s v="0"/>
    <n v="2"/>
    <n v="0"/>
    <n v="0"/>
    <n v="0"/>
    <m/>
    <m/>
    <m/>
    <m/>
    <n v="2019"/>
    <s v="NBS"/>
    <s v="BS"/>
    <s v="SAP"/>
    <m/>
    <n v="31"/>
    <s v="G08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159"/>
    <x v="1"/>
    <n v="2"/>
    <n v="48.55"/>
    <x v="9"/>
    <n v="3.8825941947373339"/>
    <x v="0"/>
    <s v="0"/>
    <n v="2"/>
    <n v="0"/>
    <n v="0"/>
    <n v="0"/>
    <m/>
    <m/>
    <m/>
    <m/>
    <n v="2019"/>
    <s v="NBS"/>
    <s v="BS"/>
    <s v="SAP"/>
    <m/>
    <n v="31"/>
    <s v="C08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4054"/>
    <x v="1"/>
    <n v="2"/>
    <n v="48.58"/>
    <x v="9"/>
    <n v="3.8832119235740263"/>
    <x v="0"/>
    <s v="0"/>
    <n v="2"/>
    <n v="0"/>
    <n v="0"/>
    <n v="0"/>
    <m/>
    <m/>
    <m/>
    <m/>
    <n v="2019"/>
    <s v="IndexSite4"/>
    <s v="BS"/>
    <s v="SAP"/>
    <m/>
    <n v="40"/>
    <s v="F07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3113"/>
    <x v="1"/>
    <n v="2"/>
    <n v="48.88"/>
    <x v="9"/>
    <n v="3.88936831486334"/>
    <x v="0"/>
    <s v="0"/>
    <n v="2"/>
    <n v="0"/>
    <n v="0"/>
    <n v="0"/>
    <m/>
    <m/>
    <m/>
    <m/>
    <n v="2019"/>
    <s v="NBS"/>
    <s v="BS"/>
    <s v="SAP"/>
    <m/>
    <n v="31"/>
    <s v="E02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2966"/>
    <x v="1"/>
    <n v="2"/>
    <n v="48.97"/>
    <x v="9"/>
    <n v="3.8912078657142262"/>
    <x v="0"/>
    <s v="0"/>
    <n v="2"/>
    <n v="0"/>
    <n v="0"/>
    <n v="0"/>
    <m/>
    <m/>
    <n v="387"/>
    <m/>
    <n v="2019"/>
    <s v="NBS"/>
    <s v="BS"/>
    <s v="SAP"/>
    <m/>
    <n v="29"/>
    <s v="B09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4047"/>
    <x v="1"/>
    <n v="2"/>
    <n v="48.98"/>
    <x v="9"/>
    <n v="3.8914120515240218"/>
    <x v="0"/>
    <s v="0"/>
    <n v="2"/>
    <n v="0"/>
    <n v="0"/>
    <n v="0"/>
    <m/>
    <m/>
    <m/>
    <m/>
    <n v="2019"/>
    <s v="IndexSite9"/>
    <s v="BS"/>
    <s v="SAP"/>
    <m/>
    <n v="40"/>
    <s v="G06"/>
    <s v="Blood"/>
    <s v="EtOH 100%"/>
    <s v="Available"/>
    <m/>
    <n v="201901"/>
    <n v="94"/>
    <n v="198"/>
    <d v="2019-07-26T00:00:00"/>
    <n v="41"/>
    <n v="60.977870000000003"/>
    <n v="-174.1884"/>
    <s v="S-26"/>
    <n v="81"/>
    <n v="83"/>
    <n v="10.7"/>
    <n v="2.2000000000000002"/>
  </r>
  <r>
    <n v="20194048"/>
    <x v="1"/>
    <n v="2"/>
    <n v="49.05"/>
    <x v="9"/>
    <n v="3.8928401860113722"/>
    <x v="0"/>
    <s v="0"/>
    <n v="2"/>
    <n v="0"/>
    <n v="0"/>
    <n v="0"/>
    <m/>
    <m/>
    <m/>
    <m/>
    <n v="2019"/>
    <s v="IndexSite9"/>
    <s v="BS"/>
    <s v="SAP"/>
    <m/>
    <n v="40"/>
    <s v="H06"/>
    <s v="Blood"/>
    <s v="EtOH 100%"/>
    <s v="Available"/>
    <m/>
    <n v="201901"/>
    <n v="94"/>
    <n v="198"/>
    <d v="2019-07-26T00:00:00"/>
    <n v="41"/>
    <n v="60.977870000000003"/>
    <n v="-174.1884"/>
    <s v="S-26"/>
    <n v="81"/>
    <n v="83"/>
    <n v="10.7"/>
    <n v="2.2000000000000002"/>
  </r>
  <r>
    <n v="20192248"/>
    <x v="1"/>
    <n v="2"/>
    <n v="49.11"/>
    <x v="9"/>
    <n v="3.8940626800511531"/>
    <x v="0"/>
    <s v="0"/>
    <n v="2"/>
    <n v="0"/>
    <n v="0"/>
    <n v="0"/>
    <m/>
    <m/>
    <m/>
    <m/>
    <n v="2019"/>
    <s v="IndexSite5"/>
    <s v="BS"/>
    <s v="SAP"/>
    <m/>
    <n v="22"/>
    <s v="H06"/>
    <s v="Blood"/>
    <s v="EtOH 100%"/>
    <s v="Available"/>
    <m/>
    <n v="201901"/>
    <n v="94"/>
    <n v="167"/>
    <d v="2019-07-18T00:00:00"/>
    <n v="41"/>
    <n v="60.996490000000001"/>
    <n v="-171.50217000000001"/>
    <s v="S-22"/>
    <n v="58"/>
    <n v="60"/>
    <n v="10.8"/>
    <n v="2.1"/>
  </r>
  <r>
    <n v="20193131"/>
    <x v="1"/>
    <n v="2"/>
    <n v="49.32"/>
    <x v="9"/>
    <n v="3.8983296782961436"/>
    <x v="0"/>
    <s v="0"/>
    <n v="2"/>
    <n v="0"/>
    <n v="0"/>
    <n v="0"/>
    <m/>
    <m/>
    <m/>
    <m/>
    <n v="2019"/>
    <s v="NBS"/>
    <s v="BS"/>
    <s v="SAP"/>
    <m/>
    <n v="31"/>
    <s v="G04"/>
    <s v="Blood"/>
    <s v="EtOH 100%"/>
    <s v="Available"/>
    <m/>
    <n v="201902"/>
    <n v="162"/>
    <n v="41"/>
    <d v="2019-08-11T00:00:00"/>
    <n v="71"/>
    <n v="64.008600000000001"/>
    <n v="-171.99587"/>
    <s v="BB-22"/>
    <n v="50"/>
    <n v="53"/>
    <n v="10.6"/>
    <n v="1.5"/>
  </r>
  <r>
    <n v="20193138"/>
    <x v="1"/>
    <n v="2"/>
    <n v="49.35"/>
    <x v="9"/>
    <n v="3.8989377658794906"/>
    <x v="0"/>
    <s v="0"/>
    <n v="2"/>
    <n v="0"/>
    <n v="0"/>
    <n v="0"/>
    <m/>
    <m/>
    <m/>
    <m/>
    <n v="2019"/>
    <s v="NBS"/>
    <s v="BS"/>
    <s v="SAP"/>
    <m/>
    <n v="31"/>
    <s v="F05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2253"/>
    <x v="1"/>
    <n v="2"/>
    <n v="49.4"/>
    <x v="9"/>
    <n v="3.8999504241938769"/>
    <x v="0"/>
    <s v="0"/>
    <n v="2"/>
    <n v="0"/>
    <n v="0"/>
    <n v="0"/>
    <m/>
    <m/>
    <m/>
    <m/>
    <n v="2019"/>
    <s v="IndexSite5"/>
    <s v="BS"/>
    <s v="SAP"/>
    <m/>
    <n v="22"/>
    <s v="E07"/>
    <s v="Blood"/>
    <s v="EtOH 100%"/>
    <s v="Available"/>
    <m/>
    <n v="201901"/>
    <n v="94"/>
    <n v="167"/>
    <d v="2019-07-18T00:00:00"/>
    <n v="41"/>
    <n v="60.996490000000001"/>
    <n v="-171.50217000000001"/>
    <s v="S-22"/>
    <n v="58"/>
    <n v="60"/>
    <n v="10.8"/>
    <n v="2.1"/>
  </r>
  <r>
    <n v="20193054"/>
    <x v="1"/>
    <n v="2"/>
    <n v="49.51"/>
    <x v="9"/>
    <n v="3.9021746693733315"/>
    <x v="0"/>
    <s v="0"/>
    <n v="2"/>
    <n v="0"/>
    <n v="0"/>
    <n v="0"/>
    <m/>
    <m/>
    <n v="387"/>
    <m/>
    <n v="2019"/>
    <s v="NBS"/>
    <s v="BS"/>
    <s v="SAP"/>
    <m/>
    <n v="30"/>
    <s v="F07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2978"/>
    <x v="1"/>
    <n v="2"/>
    <n v="49.61"/>
    <x v="9"/>
    <n v="3.9041924263129575"/>
    <x v="0"/>
    <s v="0"/>
    <n v="2"/>
    <n v="0"/>
    <n v="0"/>
    <n v="0"/>
    <m/>
    <m/>
    <m/>
    <m/>
    <n v="2019"/>
    <s v="NBS"/>
    <s v="BS"/>
    <s v="SAP"/>
    <m/>
    <n v="29"/>
    <s v="F10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4038"/>
    <x v="1"/>
    <n v="2"/>
    <n v="49.76"/>
    <x v="9"/>
    <n v="3.9072114484309242"/>
    <x v="0"/>
    <s v="0"/>
    <n v="2"/>
    <n v="0"/>
    <n v="0"/>
    <n v="0"/>
    <m/>
    <m/>
    <m/>
    <m/>
    <n v="2019"/>
    <s v="IndexSite9"/>
    <s v="BS"/>
    <s v="SAP"/>
    <m/>
    <n v="40"/>
    <s v="F05"/>
    <s v="Blood"/>
    <s v="EtOH 100%"/>
    <s v="Available"/>
    <m/>
    <n v="201901"/>
    <n v="94"/>
    <n v="198"/>
    <d v="2019-07-26T00:00:00"/>
    <n v="41"/>
    <n v="60.977870000000003"/>
    <n v="-174.1884"/>
    <s v="S-26"/>
    <n v="81"/>
    <n v="83"/>
    <n v="10.7"/>
    <n v="2.2000000000000002"/>
  </r>
  <r>
    <n v="20194037"/>
    <x v="1"/>
    <n v="2"/>
    <n v="49.92"/>
    <x v="9"/>
    <n v="3.9104217240611723"/>
    <x v="0"/>
    <s v="0"/>
    <n v="2"/>
    <n v="0"/>
    <n v="0"/>
    <n v="0"/>
    <m/>
    <m/>
    <m/>
    <m/>
    <n v="2019"/>
    <s v="IndexSite9"/>
    <s v="BS"/>
    <s v="SAP"/>
    <m/>
    <n v="40"/>
    <s v="E05"/>
    <s v="Blood"/>
    <s v="EtOH 100%"/>
    <s v="Available"/>
    <m/>
    <n v="201901"/>
    <n v="94"/>
    <n v="198"/>
    <d v="2019-07-26T00:00:00"/>
    <n v="41"/>
    <n v="60.977870000000003"/>
    <n v="-174.1884"/>
    <s v="S-26"/>
    <n v="81"/>
    <n v="83"/>
    <n v="10.7"/>
    <n v="2.2000000000000002"/>
  </r>
  <r>
    <n v="20194043"/>
    <x v="1"/>
    <n v="2"/>
    <n v="50.12"/>
    <x v="3"/>
    <n v="3.9144201300278674"/>
    <x v="0"/>
    <s v="0"/>
    <n v="2"/>
    <n v="0"/>
    <n v="0"/>
    <n v="0"/>
    <m/>
    <m/>
    <m/>
    <m/>
    <n v="2019"/>
    <s v="IndexSite9"/>
    <s v="BS"/>
    <s v="SAP"/>
    <m/>
    <n v="40"/>
    <s v="C06"/>
    <s v="Blood"/>
    <s v="EtOH 100%"/>
    <s v="Available"/>
    <m/>
    <n v="201901"/>
    <n v="94"/>
    <n v="198"/>
    <d v="2019-07-26T00:00:00"/>
    <n v="41"/>
    <n v="60.977870000000003"/>
    <n v="-174.1884"/>
    <s v="S-26"/>
    <n v="81"/>
    <n v="83"/>
    <n v="10.7"/>
    <n v="2.2000000000000002"/>
  </r>
  <r>
    <n v="20194072"/>
    <x v="1"/>
    <n v="2"/>
    <n v="50.24"/>
    <x v="3"/>
    <n v="3.9168115221599433"/>
    <x v="0"/>
    <s v="0"/>
    <n v="2"/>
    <n v="0"/>
    <n v="0"/>
    <n v="0"/>
    <m/>
    <m/>
    <m/>
    <m/>
    <n v="2019"/>
    <s v="IndexSite4"/>
    <s v="BS"/>
    <s v="SAP"/>
    <m/>
    <n v="40"/>
    <s v="H09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2246"/>
    <x v="1"/>
    <n v="2"/>
    <n v="50.39"/>
    <x v="3"/>
    <n v="3.9197927426925068"/>
    <x v="0"/>
    <s v="0"/>
    <n v="2"/>
    <n v="0"/>
    <n v="0"/>
    <n v="0"/>
    <m/>
    <m/>
    <m/>
    <m/>
    <n v="2019"/>
    <s v="IndexSite5"/>
    <s v="BS"/>
    <s v="SAP"/>
    <m/>
    <n v="22"/>
    <s v="F06"/>
    <s v="Blood"/>
    <s v="EtOH 100%"/>
    <s v="Available"/>
    <m/>
    <n v="201901"/>
    <n v="94"/>
    <n v="167"/>
    <d v="2019-07-18T00:00:00"/>
    <n v="41"/>
    <n v="60.996490000000001"/>
    <n v="-171.50217000000001"/>
    <s v="S-22"/>
    <n v="58"/>
    <n v="60"/>
    <n v="10.8"/>
    <n v="2.1"/>
  </r>
  <r>
    <n v="20192250"/>
    <x v="1"/>
    <n v="2"/>
    <n v="50.79"/>
    <x v="3"/>
    <n v="3.9276994848131537"/>
    <x v="0"/>
    <s v="0"/>
    <n v="2"/>
    <n v="0"/>
    <n v="0"/>
    <n v="0"/>
    <m/>
    <m/>
    <m/>
    <m/>
    <n v="2019"/>
    <s v="IndexSite5"/>
    <s v="BS"/>
    <s v="SAP"/>
    <m/>
    <n v="22"/>
    <s v="B07"/>
    <s v="Blood"/>
    <s v="EtOH 100%"/>
    <s v="Available"/>
    <m/>
    <n v="201901"/>
    <n v="94"/>
    <n v="167"/>
    <d v="2019-07-18T00:00:00"/>
    <n v="41"/>
    <n v="60.996490000000001"/>
    <n v="-171.50217000000001"/>
    <s v="S-22"/>
    <n v="58"/>
    <n v="60"/>
    <n v="10.8"/>
    <n v="2.1"/>
  </r>
  <r>
    <n v="20193155"/>
    <x v="1"/>
    <n v="2"/>
    <n v="50.93"/>
    <x v="3"/>
    <n v="3.9304521408965134"/>
    <x v="0"/>
    <s v="0"/>
    <n v="2"/>
    <n v="0"/>
    <n v="0"/>
    <n v="0"/>
    <m/>
    <m/>
    <m/>
    <m/>
    <n v="2019"/>
    <s v="NBS"/>
    <s v="BS"/>
    <s v="SAP"/>
    <m/>
    <n v="31"/>
    <s v="G07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123"/>
    <x v="1"/>
    <n v="2"/>
    <n v="51.05"/>
    <x v="3"/>
    <n v="3.9328055446106744"/>
    <x v="0"/>
    <s v="0"/>
    <n v="2"/>
    <n v="0"/>
    <n v="0"/>
    <n v="0"/>
    <m/>
    <m/>
    <m/>
    <m/>
    <n v="2019"/>
    <s v="NBS"/>
    <s v="BS"/>
    <s v="SAP"/>
    <m/>
    <n v="31"/>
    <s v="G03"/>
    <s v="Blood"/>
    <s v="EtOH 100%"/>
    <s v="Available"/>
    <m/>
    <n v="201902"/>
    <n v="162"/>
    <n v="41"/>
    <d v="2019-08-11T00:00:00"/>
    <n v="71"/>
    <n v="64.008600000000001"/>
    <n v="-171.99587"/>
    <s v="BB-22"/>
    <n v="50"/>
    <n v="53"/>
    <n v="10.6"/>
    <n v="1.5"/>
  </r>
  <r>
    <n v="20192252"/>
    <x v="1"/>
    <n v="2"/>
    <n v="51.24"/>
    <x v="3"/>
    <n v="3.9365204770285334"/>
    <x v="0"/>
    <s v="0"/>
    <n v="2"/>
    <n v="0"/>
    <n v="0"/>
    <n v="0"/>
    <m/>
    <m/>
    <m/>
    <m/>
    <n v="2019"/>
    <s v="IndexSite5"/>
    <s v="BS"/>
    <s v="SAP"/>
    <m/>
    <n v="22"/>
    <s v="D07"/>
    <s v="Blood"/>
    <s v="EtOH 100%"/>
    <s v="Available"/>
    <m/>
    <n v="201901"/>
    <n v="94"/>
    <n v="167"/>
    <d v="2019-07-18T00:00:00"/>
    <n v="41"/>
    <n v="60.996490000000001"/>
    <n v="-171.50217000000001"/>
    <s v="S-22"/>
    <n v="58"/>
    <n v="60"/>
    <n v="10.8"/>
    <n v="2.1"/>
  </r>
  <r>
    <n v="20194065"/>
    <x v="1"/>
    <n v="2"/>
    <n v="51.24"/>
    <x v="3"/>
    <n v="3.9365204770285334"/>
    <x v="0"/>
    <s v="0"/>
    <n v="2"/>
    <n v="0"/>
    <n v="0"/>
    <n v="0"/>
    <m/>
    <m/>
    <m/>
    <m/>
    <n v="2019"/>
    <s v="IndexSite4"/>
    <s v="BS"/>
    <s v="SAP"/>
    <m/>
    <n v="40"/>
    <s v="A09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3136"/>
    <x v="1"/>
    <n v="2"/>
    <n v="51.31"/>
    <x v="3"/>
    <n v="3.9378856649538734"/>
    <x v="0"/>
    <s v="0"/>
    <n v="2"/>
    <n v="0"/>
    <n v="0"/>
    <n v="0"/>
    <m/>
    <m/>
    <m/>
    <m/>
    <n v="2019"/>
    <s v="NBS"/>
    <s v="BS"/>
    <s v="SAP"/>
    <m/>
    <n v="31"/>
    <s v="D05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2108"/>
    <x v="1"/>
    <n v="2"/>
    <n v="51.68"/>
    <x v="3"/>
    <n v="3.9450708594743462"/>
    <x v="0"/>
    <s v="0"/>
    <n v="2"/>
    <n v="0"/>
    <n v="0"/>
    <n v="0"/>
    <m/>
    <m/>
    <m/>
    <m/>
    <n v="2019"/>
    <s v="IndexSite5"/>
    <s v="BS"/>
    <s v="SAP"/>
    <m/>
    <n v="21"/>
    <s v="H01"/>
    <s v="Blood"/>
    <s v="EtOH 100%"/>
    <s v="Available"/>
    <m/>
    <n v="201901"/>
    <n v="94"/>
    <n v="132"/>
    <d v="2019-07-06T00:00:00"/>
    <n v="20"/>
    <n v="60.31541"/>
    <n v="-170.02238"/>
    <s v="Q-20"/>
    <n v="50"/>
    <n v="52"/>
    <n v="8.4"/>
    <n v="2.9"/>
  </r>
  <r>
    <n v="20193124"/>
    <x v="1"/>
    <n v="2"/>
    <n v="51.8"/>
    <x v="3"/>
    <n v="3.9473901492654373"/>
    <x v="0"/>
    <s v="0"/>
    <n v="2"/>
    <n v="0"/>
    <n v="0"/>
    <n v="0"/>
    <m/>
    <m/>
    <m/>
    <m/>
    <n v="2019"/>
    <s v="NBS"/>
    <s v="BS"/>
    <s v="SAP"/>
    <m/>
    <n v="31"/>
    <s v="H03"/>
    <s v="Blood"/>
    <s v="EtOH 100%"/>
    <s v="Available"/>
    <m/>
    <n v="201902"/>
    <n v="162"/>
    <n v="41"/>
    <d v="2019-08-11T00:00:00"/>
    <n v="71"/>
    <n v="64.008600000000001"/>
    <n v="-171.99587"/>
    <s v="BB-22"/>
    <n v="50"/>
    <n v="53"/>
    <n v="10.6"/>
    <n v="1.5"/>
  </r>
  <r>
    <n v="20194061"/>
    <x v="1"/>
    <n v="2"/>
    <n v="52.06"/>
    <x v="3"/>
    <n v="3.9523968995664194"/>
    <x v="0"/>
    <s v="0"/>
    <n v="2"/>
    <n v="0"/>
    <n v="0"/>
    <n v="0"/>
    <m/>
    <m/>
    <m/>
    <m/>
    <n v="2019"/>
    <s v="IndexSite4"/>
    <s v="BS"/>
    <s v="SAP"/>
    <m/>
    <n v="40"/>
    <s v="E08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4071"/>
    <x v="1"/>
    <n v="2"/>
    <n v="52.12"/>
    <x v="3"/>
    <n v="3.9535487522566441"/>
    <x v="0"/>
    <s v="0"/>
    <n v="2"/>
    <n v="0"/>
    <n v="0"/>
    <n v="0"/>
    <m/>
    <m/>
    <m/>
    <m/>
    <n v="2019"/>
    <s v="IndexSite4"/>
    <s v="BS"/>
    <s v="SAP"/>
    <m/>
    <n v="40"/>
    <s v="G09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2982"/>
    <x v="1"/>
    <n v="2"/>
    <n v="52.34"/>
    <x v="3"/>
    <n v="3.9577608971019997"/>
    <x v="0"/>
    <s v="0"/>
    <n v="2"/>
    <n v="0"/>
    <n v="0"/>
    <n v="0"/>
    <m/>
    <m/>
    <m/>
    <m/>
    <n v="2019"/>
    <s v="NBS"/>
    <s v="BS"/>
    <s v="SAP"/>
    <m/>
    <n v="29"/>
    <s v="B11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142"/>
    <x v="1"/>
    <n v="2"/>
    <n v="52.4"/>
    <x v="3"/>
    <n v="3.9589065913269965"/>
    <x v="0"/>
    <s v="0"/>
    <n v="2"/>
    <n v="0"/>
    <n v="0"/>
    <n v="0"/>
    <m/>
    <m/>
    <m/>
    <m/>
    <n v="2019"/>
    <s v="NBS"/>
    <s v="BS"/>
    <s v="SAP"/>
    <m/>
    <n v="31"/>
    <s v="B06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152"/>
    <x v="1"/>
    <n v="2"/>
    <n v="52.71"/>
    <x v="3"/>
    <n v="3.9648051908671156"/>
    <x v="0"/>
    <s v="0"/>
    <n v="2"/>
    <n v="0"/>
    <n v="0"/>
    <n v="0"/>
    <m/>
    <m/>
    <m/>
    <m/>
    <n v="2019"/>
    <s v="NBS"/>
    <s v="BS"/>
    <s v="SAP"/>
    <m/>
    <n v="31"/>
    <s v="D07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067"/>
    <x v="1"/>
    <n v="2"/>
    <n v="52.78"/>
    <x v="3"/>
    <n v="3.9661323310751779"/>
    <x v="0"/>
    <s v="0"/>
    <n v="2"/>
    <n v="0"/>
    <n v="0"/>
    <n v="0"/>
    <m/>
    <m/>
    <n v="387"/>
    <m/>
    <n v="2019"/>
    <s v="NBS"/>
    <s v="BS"/>
    <s v="SAP"/>
    <m/>
    <n v="30"/>
    <s v="C09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3108"/>
    <x v="1"/>
    <n v="2"/>
    <n v="52.94"/>
    <x v="3"/>
    <n v="3.9691591967989552"/>
    <x v="0"/>
    <s v="0"/>
    <n v="2"/>
    <n v="0"/>
    <n v="0"/>
    <n v="0"/>
    <m/>
    <m/>
    <m/>
    <m/>
    <n v="2019"/>
    <s v="NBS"/>
    <s v="BS"/>
    <s v="SAP"/>
    <m/>
    <n v="31"/>
    <s v="H01"/>
    <s v="Blood"/>
    <s v="EtOH 100%"/>
    <s v="Available"/>
    <m/>
    <n v="201902"/>
    <n v="162"/>
    <n v="36"/>
    <d v="2019-08-10T00:00:00"/>
    <n v="71"/>
    <n v="64.342169999999996"/>
    <n v="-170.58329000000001"/>
    <s v="CC-20"/>
    <n v="34"/>
    <n v="37"/>
    <n v="7.3"/>
    <n v="1.9"/>
  </r>
  <r>
    <n v="20193024"/>
    <x v="1"/>
    <n v="2"/>
    <n v="53.5"/>
    <x v="3"/>
    <n v="3.9796816539019608"/>
    <x v="0"/>
    <s v="0"/>
    <n v="2"/>
    <n v="0"/>
    <n v="0"/>
    <n v="0"/>
    <m/>
    <m/>
    <m/>
    <m/>
    <n v="2019"/>
    <s v="NBS"/>
    <s v="BS"/>
    <s v="SAP"/>
    <m/>
    <n v="30"/>
    <s v="H03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4064"/>
    <x v="1"/>
    <n v="2"/>
    <n v="53.63"/>
    <x v="3"/>
    <n v="3.9821086129948338"/>
    <x v="0"/>
    <s v="0"/>
    <n v="2"/>
    <n v="0"/>
    <n v="0"/>
    <n v="0"/>
    <m/>
    <m/>
    <m/>
    <m/>
    <n v="2019"/>
    <s v="IndexSite4"/>
    <s v="BS"/>
    <s v="SAP"/>
    <m/>
    <n v="40"/>
    <s v="H08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3056"/>
    <x v="1"/>
    <n v="2"/>
    <n v="54.01"/>
    <x v="3"/>
    <n v="3.9891692146047997"/>
    <x v="0"/>
    <s v="0"/>
    <n v="2"/>
    <n v="0"/>
    <n v="0"/>
    <n v="0"/>
    <m/>
    <m/>
    <n v="387"/>
    <m/>
    <n v="2019"/>
    <s v="NBS"/>
    <s v="BS"/>
    <s v="SAP"/>
    <m/>
    <n v="30"/>
    <s v="H07"/>
    <s v="Blood"/>
    <s v="EtOH 100%"/>
    <s v="Available"/>
    <m/>
    <n v="201902"/>
    <n v="162"/>
    <n v="35"/>
    <d v="2019-08-10T00:00:00"/>
    <n v="71"/>
    <n v="64.644779999999997"/>
    <n v="-170.62316999999999"/>
    <s v="DD-20"/>
    <n v="45"/>
    <n v="48"/>
    <n v="2.7"/>
    <n v="2.7"/>
  </r>
  <r>
    <n v="20192112"/>
    <x v="1"/>
    <n v="2"/>
    <n v="54.14"/>
    <x v="3"/>
    <n v="3.9915732841861553"/>
    <x v="0"/>
    <s v="0"/>
    <n v="2"/>
    <n v="0"/>
    <n v="0"/>
    <n v="0"/>
    <m/>
    <m/>
    <m/>
    <m/>
    <n v="2019"/>
    <s v="IndexSite5"/>
    <s v="BS"/>
    <s v="SAP"/>
    <m/>
    <n v="21"/>
    <s v="D02"/>
    <s v="Blood"/>
    <s v="EtOH 100%"/>
    <s v="Available"/>
    <m/>
    <n v="201901"/>
    <n v="94"/>
    <n v="132"/>
    <d v="2019-07-06T00:00:00"/>
    <n v="20"/>
    <n v="60.31541"/>
    <n v="-170.02238"/>
    <s v="Q-20"/>
    <n v="50"/>
    <n v="52"/>
    <n v="8.4"/>
    <n v="2.9"/>
  </r>
  <r>
    <n v="20194042"/>
    <x v="1"/>
    <n v="2"/>
    <n v="54.14"/>
    <x v="3"/>
    <n v="3.9915732841861553"/>
    <x v="0"/>
    <s v="0"/>
    <n v="2"/>
    <n v="0"/>
    <n v="0"/>
    <n v="0"/>
    <m/>
    <m/>
    <m/>
    <m/>
    <n v="2019"/>
    <s v="IndexSite9"/>
    <s v="BS"/>
    <s v="SAP"/>
    <m/>
    <n v="40"/>
    <s v="B06"/>
    <s v="Blood"/>
    <s v="EtOH 100%"/>
    <s v="Available"/>
    <m/>
    <n v="201901"/>
    <n v="94"/>
    <n v="198"/>
    <d v="2019-07-26T00:00:00"/>
    <n v="41"/>
    <n v="60.977870000000003"/>
    <n v="-174.1884"/>
    <s v="S-26"/>
    <n v="81"/>
    <n v="83"/>
    <n v="10.7"/>
    <n v="2.2000000000000002"/>
  </r>
  <r>
    <n v="20193126"/>
    <x v="1"/>
    <n v="2"/>
    <n v="54.17"/>
    <x v="3"/>
    <n v="3.9921272496698075"/>
    <x v="0"/>
    <s v="0"/>
    <n v="2"/>
    <n v="0"/>
    <n v="0"/>
    <n v="0"/>
    <m/>
    <m/>
    <m/>
    <m/>
    <n v="2019"/>
    <s v="NBS"/>
    <s v="BS"/>
    <s v="SAP"/>
    <m/>
    <n v="31"/>
    <s v="B04"/>
    <s v="Blood"/>
    <s v="EtOH 100%"/>
    <s v="Available"/>
    <m/>
    <n v="201902"/>
    <n v="162"/>
    <n v="41"/>
    <d v="2019-08-11T00:00:00"/>
    <n v="71"/>
    <n v="64.008600000000001"/>
    <n v="-171.99587"/>
    <s v="BB-22"/>
    <n v="50"/>
    <n v="53"/>
    <n v="10.6"/>
    <n v="1.5"/>
  </r>
  <r>
    <n v="20193137"/>
    <x v="1"/>
    <n v="2"/>
    <n v="54.31"/>
    <x v="3"/>
    <n v="3.994708372046754"/>
    <x v="0"/>
    <s v="0"/>
    <n v="2"/>
    <n v="0"/>
    <n v="0"/>
    <n v="0"/>
    <m/>
    <m/>
    <m/>
    <m/>
    <n v="2019"/>
    <s v="NBS"/>
    <s v="BS"/>
    <s v="SAP"/>
    <m/>
    <n v="31"/>
    <s v="E05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4041"/>
    <x v="1"/>
    <n v="2"/>
    <n v="54.34"/>
    <x v="3"/>
    <n v="3.9952606039982017"/>
    <x v="0"/>
    <s v="0"/>
    <n v="2"/>
    <n v="0"/>
    <n v="0"/>
    <n v="0"/>
    <m/>
    <m/>
    <m/>
    <m/>
    <n v="2019"/>
    <s v="IndexSite9"/>
    <s v="BS"/>
    <s v="SAP"/>
    <m/>
    <n v="40"/>
    <s v="A06"/>
    <s v="Blood"/>
    <s v="EtOH 100%"/>
    <s v="Available"/>
    <m/>
    <n v="201901"/>
    <n v="94"/>
    <n v="198"/>
    <d v="2019-07-26T00:00:00"/>
    <n v="41"/>
    <n v="60.977870000000003"/>
    <n v="-174.1884"/>
    <s v="S-26"/>
    <n v="81"/>
    <n v="83"/>
    <n v="10.7"/>
    <n v="2.2000000000000002"/>
  </r>
  <r>
    <n v="20194069"/>
    <x v="1"/>
    <n v="2"/>
    <n v="54.37"/>
    <x v="3"/>
    <n v="3.9958125311578292"/>
    <x v="0"/>
    <s v="0"/>
    <n v="2"/>
    <n v="0"/>
    <n v="0"/>
    <n v="0"/>
    <m/>
    <m/>
    <m/>
    <m/>
    <n v="2019"/>
    <s v="IndexSite4"/>
    <s v="BS"/>
    <s v="SAP"/>
    <m/>
    <n v="40"/>
    <s v="E09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4068"/>
    <x v="1"/>
    <n v="2"/>
    <n v="54.43"/>
    <x v="3"/>
    <n v="3.9969154724461085"/>
    <x v="0"/>
    <s v="0"/>
    <n v="2"/>
    <n v="0"/>
    <n v="0"/>
    <n v="0"/>
    <m/>
    <m/>
    <m/>
    <m/>
    <n v="2019"/>
    <s v="IndexSite4"/>
    <s v="BS"/>
    <s v="SAP"/>
    <m/>
    <n v="40"/>
    <s v="D09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4073"/>
    <x v="1"/>
    <n v="2"/>
    <n v="54.73"/>
    <x v="3"/>
    <n v="4.0024120051558265"/>
    <x v="0"/>
    <s v="0"/>
    <n v="2"/>
    <n v="0"/>
    <n v="0"/>
    <n v="0"/>
    <m/>
    <m/>
    <m/>
    <m/>
    <n v="2019"/>
    <s v="IndexSite4"/>
    <s v="BS"/>
    <s v="SAP"/>
    <m/>
    <n v="40"/>
    <s v="A10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4056"/>
    <x v="1"/>
    <n v="2"/>
    <n v="55.08"/>
    <x v="3"/>
    <n v="4.0087866738604543"/>
    <x v="0"/>
    <s v="0"/>
    <n v="2"/>
    <n v="0"/>
    <n v="0"/>
    <n v="0"/>
    <m/>
    <m/>
    <m/>
    <m/>
    <n v="2019"/>
    <s v="IndexSite4"/>
    <s v="BS"/>
    <s v="SAP"/>
    <m/>
    <n v="40"/>
    <s v="H07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3031"/>
    <x v="1"/>
    <n v="2"/>
    <n v="55.24"/>
    <x v="3"/>
    <n v="4.0116873285410914"/>
    <x v="0"/>
    <s v="0"/>
    <n v="2"/>
    <n v="0"/>
    <n v="0"/>
    <n v="0"/>
    <m/>
    <m/>
    <m/>
    <m/>
    <n v="2019"/>
    <s v="NBS"/>
    <s v="BS"/>
    <s v="SAP"/>
    <m/>
    <n v="30"/>
    <s v="G04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2111"/>
    <x v="1"/>
    <n v="2"/>
    <n v="55.34"/>
    <x v="3"/>
    <n v="4.0134959743587801"/>
    <x v="0"/>
    <s v="0"/>
    <n v="2"/>
    <n v="0"/>
    <n v="0"/>
    <n v="0"/>
    <m/>
    <m/>
    <m/>
    <m/>
    <n v="2019"/>
    <s v="IndexSite5"/>
    <s v="BS"/>
    <s v="SAP"/>
    <m/>
    <n v="21"/>
    <s v="C02"/>
    <s v="Blood"/>
    <s v="EtOH 100%"/>
    <s v="Available"/>
    <m/>
    <n v="201901"/>
    <n v="94"/>
    <n v="132"/>
    <d v="2019-07-06T00:00:00"/>
    <n v="20"/>
    <n v="60.31541"/>
    <n v="-170.02238"/>
    <s v="Q-20"/>
    <n v="50"/>
    <n v="52"/>
    <n v="8.4"/>
    <n v="2.9"/>
  </r>
  <r>
    <n v="20194067"/>
    <x v="1"/>
    <n v="2"/>
    <n v="55.55"/>
    <x v="3"/>
    <n v="4.0172835160856391"/>
    <x v="0"/>
    <s v="0"/>
    <n v="2"/>
    <n v="0"/>
    <n v="0"/>
    <n v="0"/>
    <m/>
    <m/>
    <m/>
    <m/>
    <n v="2019"/>
    <s v="IndexSite4"/>
    <s v="BS"/>
    <s v="SAP"/>
    <m/>
    <n v="40"/>
    <s v="C09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3149"/>
    <x v="1"/>
    <n v="2"/>
    <n v="55.63"/>
    <x v="3"/>
    <n v="4.0187226240872018"/>
    <x v="0"/>
    <s v="0"/>
    <n v="2"/>
    <n v="0"/>
    <n v="0"/>
    <n v="0"/>
    <m/>
    <m/>
    <m/>
    <m/>
    <n v="2019"/>
    <s v="NBS"/>
    <s v="BS"/>
    <s v="SAP"/>
    <m/>
    <n v="31"/>
    <s v="A07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2568"/>
    <x v="1"/>
    <n v="2"/>
    <n v="55.65"/>
    <x v="3"/>
    <n v="4.0190820777215537"/>
    <x v="0"/>
    <s v="0"/>
    <n v="2"/>
    <n v="0"/>
    <n v="0"/>
    <n v="0"/>
    <m/>
    <m/>
    <m/>
    <m/>
    <n v="2019"/>
    <s v="IndexSite5"/>
    <s v="BS"/>
    <s v="SAP"/>
    <m/>
    <n v="25"/>
    <s v="D09"/>
    <s v="Blood"/>
    <s v="EtOH 100%"/>
    <s v="Available"/>
    <m/>
    <n v="201901"/>
    <n v="162"/>
    <n v="161"/>
    <d v="2019-07-18T00:00:00"/>
    <n v="43"/>
    <n v="59.996650000000002"/>
    <n v="-172.69436999999999"/>
    <s v="P-24"/>
    <n v="65"/>
    <n v="67"/>
    <n v="8.4"/>
    <n v="2.5"/>
  </r>
  <r>
    <n v="20192922"/>
    <x v="1"/>
    <n v="2"/>
    <n v="56.13"/>
    <x v="3"/>
    <n v="4.0276704289541083"/>
    <x v="0"/>
    <s v="0"/>
    <n v="2"/>
    <n v="0"/>
    <n v="0"/>
    <n v="0"/>
    <m/>
    <m/>
    <m/>
    <m/>
    <n v="2019"/>
    <s v="IndexSite4"/>
    <s v="BS"/>
    <s v="SAP"/>
    <m/>
    <n v="29"/>
    <s v="F03"/>
    <s v="Blood"/>
    <s v="EtOH 100%"/>
    <s v="Available"/>
    <m/>
    <n v="201901"/>
    <n v="162"/>
    <n v="193"/>
    <d v="2019-07-28T00:00:00"/>
    <n v="82"/>
    <n v="61.991379999999999"/>
    <n v="-175.15164999999999"/>
    <s v="V-27"/>
    <n v="78"/>
    <n v="80"/>
    <n v="10.8"/>
    <n v="0.4"/>
  </r>
  <r>
    <n v="20192984"/>
    <x v="1"/>
    <n v="2"/>
    <n v="56.13"/>
    <x v="3"/>
    <n v="4.0276704289541083"/>
    <x v="0"/>
    <s v="0"/>
    <n v="2"/>
    <n v="0"/>
    <n v="0"/>
    <n v="0"/>
    <m/>
    <m/>
    <m/>
    <m/>
    <n v="2019"/>
    <s v="NBS"/>
    <s v="BS"/>
    <s v="SAP"/>
    <m/>
    <n v="29"/>
    <s v="D11"/>
    <s v="Blood"/>
    <s v="EtOH 100%"/>
    <s v="Available"/>
    <m/>
    <n v="201902"/>
    <n v="162"/>
    <n v="20"/>
    <d v="2019-08-06T00:00:00"/>
    <n v="71"/>
    <n v="65.006129999999999"/>
    <n v="-169.14026999999999"/>
    <s v="EE-18"/>
    <n v="46"/>
    <n v="49"/>
    <n v="4.7"/>
    <n v="2.2999999999999998"/>
  </r>
  <r>
    <n v="20193143"/>
    <x v="1"/>
    <n v="2"/>
    <n v="56.66"/>
    <x v="3"/>
    <n v="4.0370684944023703"/>
    <x v="0"/>
    <s v="0"/>
    <n v="2"/>
    <n v="0"/>
    <n v="0"/>
    <n v="0"/>
    <m/>
    <m/>
    <m/>
    <m/>
    <n v="2019"/>
    <s v="NBS"/>
    <s v="BS"/>
    <s v="SAP"/>
    <m/>
    <n v="31"/>
    <s v="C06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3128"/>
    <x v="1"/>
    <n v="2"/>
    <n v="56.74"/>
    <x v="3"/>
    <n v="4.0384794293807049"/>
    <x v="0"/>
    <s v="0"/>
    <n v="2"/>
    <n v="0"/>
    <n v="0"/>
    <n v="0"/>
    <m/>
    <m/>
    <m/>
    <m/>
    <n v="2019"/>
    <s v="NBS"/>
    <s v="BS"/>
    <s v="SAP"/>
    <m/>
    <n v="31"/>
    <s v="D04"/>
    <s v="Blood"/>
    <s v="EtOH 100%"/>
    <s v="Available"/>
    <m/>
    <n v="201902"/>
    <n v="162"/>
    <n v="41"/>
    <d v="2019-08-11T00:00:00"/>
    <n v="71"/>
    <n v="64.008600000000001"/>
    <n v="-171.99587"/>
    <s v="BB-22"/>
    <n v="50"/>
    <n v="53"/>
    <n v="10.6"/>
    <n v="1.5"/>
  </r>
  <r>
    <n v="20194063"/>
    <x v="1"/>
    <n v="2"/>
    <n v="56.95"/>
    <x v="3"/>
    <n v="4.0421736898931915"/>
    <x v="0"/>
    <s v="0"/>
    <n v="2"/>
    <n v="0"/>
    <n v="0"/>
    <n v="0"/>
    <m/>
    <m/>
    <m/>
    <m/>
    <n v="2019"/>
    <s v="IndexSite4"/>
    <s v="BS"/>
    <s v="SAP"/>
    <m/>
    <n v="40"/>
    <s v="G08"/>
    <s v="Blood"/>
    <s v="EtOH 100%"/>
    <s v="Available"/>
    <m/>
    <n v="201901"/>
    <n v="94"/>
    <n v="205"/>
    <d v="2019-07-28T00:00:00"/>
    <n v="82"/>
    <n v="61.992849999999997"/>
    <n v="-174.49933999999999"/>
    <s v="V-26"/>
    <n v="71"/>
    <n v="74"/>
    <n v="10.6"/>
    <n v="-0.3"/>
  </r>
  <r>
    <n v="20192917"/>
    <x v="1"/>
    <n v="2"/>
    <n v="57.05"/>
    <x v="3"/>
    <n v="4.0439280763080845"/>
    <x v="0"/>
    <s v="0"/>
    <n v="2"/>
    <n v="0"/>
    <n v="0"/>
    <n v="0"/>
    <m/>
    <m/>
    <m/>
    <m/>
    <n v="2019"/>
    <s v="IndexSite4"/>
    <s v="BS"/>
    <s v="SAP"/>
    <m/>
    <n v="29"/>
    <s v="A03"/>
    <s v="Blood"/>
    <s v="EtOH 100%"/>
    <s v="Available"/>
    <m/>
    <n v="201901"/>
    <n v="162"/>
    <n v="193"/>
    <d v="2019-07-28T00:00:00"/>
    <n v="82"/>
    <n v="61.991379999999999"/>
    <n v="-175.15164999999999"/>
    <s v="V-27"/>
    <n v="78"/>
    <n v="80"/>
    <n v="10.8"/>
    <n v="0.4"/>
  </r>
  <r>
    <n v="20193088"/>
    <x v="1"/>
    <n v="2"/>
    <n v="57.32"/>
    <x v="3"/>
    <n v="4.048649602959971"/>
    <x v="0"/>
    <s v="0"/>
    <n v="2"/>
    <n v="0"/>
    <n v="0"/>
    <n v="0"/>
    <m/>
    <m/>
    <m/>
    <m/>
    <n v="2019"/>
    <s v="NBS"/>
    <s v="BS"/>
    <s v="SAP"/>
    <m/>
    <n v="30"/>
    <s v="H11"/>
    <s v="Blood"/>
    <s v="EtOH 100%"/>
    <s v="Available"/>
    <m/>
    <n v="201902"/>
    <n v="162"/>
    <n v="38"/>
    <d v="2019-08-10T00:00:00"/>
    <n v="71"/>
    <n v="64.005830000000003"/>
    <n v="-170.55877000000001"/>
    <s v="BB-20"/>
    <n v="26"/>
    <n v="29"/>
    <n v="10.4"/>
    <n v="4.4000000000000004"/>
  </r>
  <r>
    <n v="20193017"/>
    <x v="1"/>
    <n v="2"/>
    <n v="57.99"/>
    <x v="3"/>
    <n v="4.0602705818883491"/>
    <x v="0"/>
    <s v="0"/>
    <n v="2"/>
    <n v="0"/>
    <n v="0"/>
    <n v="0"/>
    <m/>
    <m/>
    <m/>
    <m/>
    <n v="2019"/>
    <s v="NBS"/>
    <s v="BS"/>
    <s v="SAP"/>
    <m/>
    <n v="30"/>
    <s v="A03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3156"/>
    <x v="1"/>
    <n v="2"/>
    <n v="58.19"/>
    <x v="3"/>
    <n v="4.0637135186685782"/>
    <x v="0"/>
    <s v="0"/>
    <n v="2"/>
    <n v="0"/>
    <n v="0"/>
    <n v="0"/>
    <m/>
    <m/>
    <m/>
    <m/>
    <n v="2019"/>
    <s v="NBS"/>
    <s v="BS"/>
    <s v="SAP"/>
    <m/>
    <n v="31"/>
    <s v="H07"/>
    <s v="Blood"/>
    <s v="EtOH 100%"/>
    <s v="Available"/>
    <m/>
    <n v="201902"/>
    <n v="162"/>
    <n v="40"/>
    <d v="2019-08-11T00:00:00"/>
    <n v="71"/>
    <n v="64.039360000000002"/>
    <n v="-171.36942999999999"/>
    <s v="BB-21"/>
    <n v="29"/>
    <n v="32"/>
    <n v="10.6"/>
    <n v="3.8"/>
  </r>
  <r>
    <n v="20192916"/>
    <x v="1"/>
    <n v="2"/>
    <n v="58.79"/>
    <x v="3"/>
    <n v="4.073971772414164"/>
    <x v="0"/>
    <s v="0"/>
    <n v="2"/>
    <n v="0"/>
    <n v="0"/>
    <n v="0"/>
    <m/>
    <m/>
    <m/>
    <m/>
    <n v="2019"/>
    <s v="IndexSite4"/>
    <s v="BS"/>
    <s v="SAP"/>
    <m/>
    <n v="29"/>
    <s v="H02"/>
    <s v="Blood"/>
    <s v="EtOH 100%"/>
    <s v="Available"/>
    <m/>
    <n v="201901"/>
    <n v="162"/>
    <n v="193"/>
    <d v="2019-07-28T00:00:00"/>
    <n v="82"/>
    <n v="61.991379999999999"/>
    <n v="-175.15164999999999"/>
    <s v="V-27"/>
    <n v="78"/>
    <n v="80"/>
    <n v="10.8"/>
    <n v="0.4"/>
  </r>
  <r>
    <n v="20192915"/>
    <x v="1"/>
    <n v="2"/>
    <n v="59.06"/>
    <x v="3"/>
    <n v="4.0785538763157767"/>
    <x v="0"/>
    <s v="0"/>
    <n v="2"/>
    <n v="0"/>
    <n v="0"/>
    <n v="0"/>
    <m/>
    <m/>
    <m/>
    <m/>
    <n v="2019"/>
    <s v="IndexSite4"/>
    <s v="BS"/>
    <s v="SAP"/>
    <m/>
    <n v="29"/>
    <s v="G02"/>
    <s v="Blood"/>
    <s v="EtOH 100%"/>
    <s v="Available"/>
    <m/>
    <n v="201901"/>
    <n v="162"/>
    <n v="193"/>
    <d v="2019-07-28T00:00:00"/>
    <n v="82"/>
    <n v="61.991379999999999"/>
    <n v="-175.15164999999999"/>
    <s v="V-27"/>
    <n v="78"/>
    <n v="80"/>
    <n v="10.8"/>
    <n v="0.4"/>
  </r>
  <r>
    <n v="20193032"/>
    <x v="1"/>
    <n v="2"/>
    <n v="59.85"/>
    <x v="3"/>
    <n v="4.0918414320039824"/>
    <x v="0"/>
    <s v="0"/>
    <n v="2"/>
    <n v="0"/>
    <n v="0"/>
    <n v="0"/>
    <m/>
    <m/>
    <m/>
    <m/>
    <n v="2019"/>
    <s v="NBS"/>
    <s v="BS"/>
    <s v="SAP"/>
    <m/>
    <n v="30"/>
    <s v="H04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2913"/>
    <x v="1"/>
    <n v="2"/>
    <n v="60.64"/>
    <x v="4"/>
    <n v="4.1049547413341161"/>
    <x v="0"/>
    <s v="0"/>
    <n v="2"/>
    <n v="0"/>
    <n v="0"/>
    <n v="0"/>
    <m/>
    <m/>
    <m/>
    <m/>
    <n v="2019"/>
    <s v="IndexSite4"/>
    <s v="BS"/>
    <s v="SAP"/>
    <m/>
    <n v="29"/>
    <s v="E02"/>
    <s v="Blood"/>
    <s v="EtOH 100%"/>
    <s v="Available"/>
    <m/>
    <n v="201901"/>
    <n v="162"/>
    <n v="193"/>
    <d v="2019-07-28T00:00:00"/>
    <n v="82"/>
    <n v="61.991379999999999"/>
    <n v="-175.15164999999999"/>
    <s v="V-27"/>
    <n v="78"/>
    <n v="80"/>
    <n v="10.8"/>
    <n v="0.4"/>
  </r>
  <r>
    <n v="20193013"/>
    <x v="1"/>
    <n v="2"/>
    <n v="61.33"/>
    <x v="4"/>
    <n v="4.1162691196378924"/>
    <x v="0"/>
    <s v="0"/>
    <n v="2"/>
    <n v="0"/>
    <n v="0"/>
    <n v="0"/>
    <m/>
    <m/>
    <m/>
    <m/>
    <n v="2019"/>
    <s v="NBS"/>
    <s v="BS"/>
    <s v="SAP"/>
    <m/>
    <n v="30"/>
    <s v="E02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2914"/>
    <x v="1"/>
    <n v="2"/>
    <n v="61.52"/>
    <x v="4"/>
    <n v="4.1193623251973888"/>
    <x v="0"/>
    <s v="0"/>
    <n v="2"/>
    <n v="0"/>
    <n v="0"/>
    <n v="0"/>
    <m/>
    <m/>
    <m/>
    <m/>
    <n v="2019"/>
    <s v="IndexSite4"/>
    <s v="BS"/>
    <s v="SAP"/>
    <m/>
    <n v="29"/>
    <s v="F02"/>
    <s v="Blood"/>
    <s v="EtOH 100%"/>
    <s v="Available"/>
    <m/>
    <n v="201901"/>
    <n v="162"/>
    <n v="193"/>
    <d v="2019-07-28T00:00:00"/>
    <n v="82"/>
    <n v="61.991379999999999"/>
    <n v="-175.15164999999999"/>
    <s v="V-27"/>
    <n v="78"/>
    <n v="80"/>
    <n v="10.8"/>
    <n v="0.4"/>
  </r>
  <r>
    <n v="20193122"/>
    <x v="1"/>
    <n v="2"/>
    <n v="64.489999999999995"/>
    <x v="4"/>
    <n v="4.166510173022286"/>
    <x v="0"/>
    <s v="0"/>
    <n v="2"/>
    <n v="0"/>
    <n v="0"/>
    <n v="0"/>
    <m/>
    <m/>
    <m/>
    <m/>
    <n v="2019"/>
    <s v="NBS"/>
    <s v="BS"/>
    <s v="SAP"/>
    <m/>
    <n v="31"/>
    <s v="F03"/>
    <s v="Blood"/>
    <s v="EtOH 100%"/>
    <s v="Available"/>
    <m/>
    <n v="201902"/>
    <n v="162"/>
    <n v="41"/>
    <d v="2019-08-11T00:00:00"/>
    <n v="71"/>
    <n v="64.008600000000001"/>
    <n v="-171.99587"/>
    <s v="BB-22"/>
    <n v="50"/>
    <n v="53"/>
    <n v="10.6"/>
    <n v="1.5"/>
  </r>
  <r>
    <n v="20193019"/>
    <x v="1"/>
    <n v="2"/>
    <n v="84.72"/>
    <x v="10"/>
    <n v="4.4393517012931509"/>
    <x v="0"/>
    <s v="0"/>
    <n v="2"/>
    <n v="0"/>
    <n v="0"/>
    <n v="0"/>
    <m/>
    <m/>
    <m/>
    <m/>
    <n v="2019"/>
    <s v="NBS"/>
    <s v="BS"/>
    <s v="SAP"/>
    <m/>
    <n v="30"/>
    <s v="C03"/>
    <s v="Blood"/>
    <s v="EtOH 100%"/>
    <s v="Available"/>
    <m/>
    <n v="201902"/>
    <n v="162"/>
    <n v="34"/>
    <d v="2019-08-09T00:00:00"/>
    <n v="71"/>
    <n v="64.650480000000002"/>
    <n v="-169.87195"/>
    <s v="DD-19"/>
    <n v="44"/>
    <n v="47"/>
    <n v="3.6"/>
    <n v="1.8"/>
  </r>
  <r>
    <n v="20192650"/>
    <x v="1"/>
    <n v="2"/>
    <n v="37.35"/>
    <x v="8"/>
    <n v="3.6203329115788265"/>
    <x v="1"/>
    <s v="1"/>
    <n v="3"/>
    <n v="4"/>
    <n v="1"/>
    <n v="4"/>
    <m/>
    <m/>
    <m/>
    <m/>
    <n v="2019"/>
    <s v="IndexSite9"/>
    <s v="BS"/>
    <s v="SAP"/>
    <m/>
    <n v="26"/>
    <s v="B07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612"/>
    <x v="1"/>
    <n v="2"/>
    <n v="40.229999999999997"/>
    <x v="9"/>
    <n v="3.694612985961697"/>
    <x v="1"/>
    <s v="1"/>
    <n v="3"/>
    <n v="4"/>
    <n v="1"/>
    <n v="5"/>
    <m/>
    <m/>
    <m/>
    <m/>
    <n v="2019"/>
    <s v="IndexSite9"/>
    <s v="BS"/>
    <s v="SAP"/>
    <m/>
    <n v="26"/>
    <s v="D02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3737"/>
    <x v="1"/>
    <n v="2"/>
    <n v="42.05"/>
    <x v="9"/>
    <n v="3.738859386418957"/>
    <x v="1"/>
    <s v="1"/>
    <n v="2"/>
    <n v="4"/>
    <n v="1"/>
    <n v="3"/>
    <m/>
    <m/>
    <m/>
    <m/>
    <n v="2019"/>
    <s v="IndexSite9"/>
    <s v="BS"/>
    <s v="SAP"/>
    <m/>
    <n v="37"/>
    <s v="E05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2646"/>
    <x v="1"/>
    <n v="2"/>
    <n v="42.2"/>
    <x v="9"/>
    <n v="3.7424202210419661"/>
    <x v="1"/>
    <s v="1"/>
    <n v="3"/>
    <n v="4"/>
    <n v="1"/>
    <n v="5"/>
    <m/>
    <m/>
    <m/>
    <m/>
    <n v="2019"/>
    <s v="IndexSite9"/>
    <s v="BS"/>
    <s v="SAP"/>
    <m/>
    <n v="26"/>
    <s v="F06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3733"/>
    <x v="1"/>
    <n v="2"/>
    <n v="42.83"/>
    <x v="9"/>
    <n v="3.7572387916272794"/>
    <x v="1"/>
    <s v="1"/>
    <n v="2"/>
    <n v="4"/>
    <n v="1"/>
    <n v="5"/>
    <m/>
    <m/>
    <m/>
    <m/>
    <n v="2019"/>
    <s v="IndexSite9"/>
    <s v="BS"/>
    <s v="SAP"/>
    <m/>
    <n v="37"/>
    <s v="A05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2535"/>
    <x v="1"/>
    <n v="2"/>
    <n v="44.04"/>
    <x v="9"/>
    <n v="3.7850983118544792"/>
    <x v="1"/>
    <s v="1"/>
    <n v="3"/>
    <n v="4"/>
    <n v="1"/>
    <n v="5"/>
    <m/>
    <m/>
    <m/>
    <m/>
    <n v="2019"/>
    <s v="IndexSite9"/>
    <s v="BS"/>
    <s v="SAP"/>
    <m/>
    <n v="25"/>
    <s v="C05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49"/>
    <x v="1"/>
    <n v="2"/>
    <n v="44.34"/>
    <x v="9"/>
    <n v="3.7918872041881655"/>
    <x v="1"/>
    <s v="1"/>
    <n v="3"/>
    <n v="4"/>
    <n v="1"/>
    <n v="4"/>
    <m/>
    <m/>
    <m/>
    <m/>
    <n v="2019"/>
    <s v="IndexSite9"/>
    <s v="BS"/>
    <s v="SAP"/>
    <m/>
    <n v="26"/>
    <s v="A07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559"/>
    <x v="1"/>
    <n v="2"/>
    <n v="44.78"/>
    <x v="9"/>
    <n v="3.8017616111706087"/>
    <x v="1"/>
    <s v="1"/>
    <n v="3"/>
    <n v="4"/>
    <n v="1"/>
    <n v="6"/>
    <m/>
    <m/>
    <m/>
    <m/>
    <n v="2019"/>
    <s v="IndexSite9"/>
    <s v="BS"/>
    <s v="SAP"/>
    <m/>
    <n v="25"/>
    <s v="C08"/>
    <s v="Blood"/>
    <s v="EtOH 100%"/>
    <s v="Available"/>
    <m/>
    <n v="201901"/>
    <n v="162"/>
    <n v="157"/>
    <d v="2019-07-17T00:00:00"/>
    <n v="43"/>
    <n v="60.02807"/>
    <n v="-173.94195999999999"/>
    <s v="P-26"/>
    <n v="94"/>
    <n v="96"/>
    <n v="10.8"/>
    <n v="2.6"/>
  </r>
  <r>
    <n v="20192513"/>
    <x v="1"/>
    <n v="2"/>
    <n v="44.84"/>
    <x v="9"/>
    <n v="3.8031005982039594"/>
    <x v="1"/>
    <s v="1"/>
    <n v="3"/>
    <n v="4"/>
    <n v="1"/>
    <n v="5"/>
    <m/>
    <m/>
    <m/>
    <m/>
    <n v="2019"/>
    <s v="IndexSite9"/>
    <s v="BS"/>
    <s v="SAP"/>
    <m/>
    <n v="25"/>
    <s v="E0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41"/>
    <x v="1"/>
    <n v="2"/>
    <n v="45.16"/>
    <x v="9"/>
    <n v="3.8102117392814612"/>
    <x v="1"/>
    <s v="1"/>
    <n v="3"/>
    <n v="4"/>
    <n v="1"/>
    <n v="4"/>
    <m/>
    <m/>
    <m/>
    <m/>
    <n v="2019"/>
    <s v="IndexSite9"/>
    <s v="BS"/>
    <s v="SAP"/>
    <m/>
    <n v="25"/>
    <s v="A06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760"/>
    <x v="1"/>
    <n v="2"/>
    <n v="45.19"/>
    <x v="9"/>
    <n v="3.8108758234231881"/>
    <x v="1"/>
    <s v="1"/>
    <n v="3"/>
    <n v="4"/>
    <n v="1"/>
    <n v="4"/>
    <m/>
    <m/>
    <m/>
    <m/>
    <n v="2019"/>
    <s v="IndexSite9"/>
    <s v="BS"/>
    <s v="SAP"/>
    <m/>
    <n v="27"/>
    <s v="D08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41"/>
    <x v="1"/>
    <n v="2"/>
    <n v="45.21"/>
    <x v="9"/>
    <n v="3.8113183013065139"/>
    <x v="1"/>
    <s v="1"/>
    <n v="3"/>
    <n v="4"/>
    <n v="1"/>
    <n v="6"/>
    <m/>
    <m/>
    <m/>
    <m/>
    <n v="2019"/>
    <s v="IndexSite9"/>
    <s v="BS"/>
    <s v="SAP"/>
    <m/>
    <n v="26"/>
    <s v="A06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651"/>
    <x v="1"/>
    <n v="2"/>
    <n v="45.57"/>
    <x v="9"/>
    <n v="3.8192496052757914"/>
    <x v="1"/>
    <s v="1"/>
    <n v="3"/>
    <n v="4"/>
    <n v="1"/>
    <n v="4"/>
    <m/>
    <m/>
    <m/>
    <m/>
    <n v="2019"/>
    <s v="IndexSite9"/>
    <s v="BS"/>
    <s v="SAP"/>
    <m/>
    <n v="26"/>
    <s v="C07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622"/>
    <x v="1"/>
    <n v="2"/>
    <n v="45.61"/>
    <x v="9"/>
    <n v="3.8201269907236091"/>
    <x v="1"/>
    <s v="1"/>
    <n v="3"/>
    <n v="4"/>
    <n v="1"/>
    <n v="4"/>
    <m/>
    <m/>
    <m/>
    <m/>
    <n v="2019"/>
    <s v="IndexSite9"/>
    <s v="BS"/>
    <s v="SAP"/>
    <m/>
    <n v="26"/>
    <s v="F03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616"/>
    <x v="1"/>
    <n v="2"/>
    <n v="45.73"/>
    <x v="9"/>
    <n v="3.8227545376699639"/>
    <x v="1"/>
    <s v="1"/>
    <n v="3"/>
    <n v="4"/>
    <n v="1"/>
    <n v="5"/>
    <m/>
    <m/>
    <m/>
    <m/>
    <n v="2019"/>
    <s v="IndexSite9"/>
    <s v="BS"/>
    <s v="SAP"/>
    <m/>
    <n v="26"/>
    <s v="H02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765"/>
    <x v="1"/>
    <n v="2"/>
    <n v="45.74"/>
    <x v="9"/>
    <n v="3.8229731885946352"/>
    <x v="1"/>
    <s v="1"/>
    <n v="3"/>
    <n v="4"/>
    <n v="1"/>
    <n v="4"/>
    <m/>
    <m/>
    <m/>
    <m/>
    <n v="2019"/>
    <s v="IndexSite9"/>
    <s v="BS"/>
    <s v="SAP"/>
    <m/>
    <n v="27"/>
    <s v="A09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38"/>
    <x v="1"/>
    <n v="2"/>
    <n v="45.82"/>
    <x v="9"/>
    <n v="3.8247206770253497"/>
    <x v="1"/>
    <s v="1"/>
    <n v="3"/>
    <n v="4"/>
    <n v="1"/>
    <n v="4"/>
    <m/>
    <m/>
    <m/>
    <m/>
    <n v="2019"/>
    <s v="IndexSite9"/>
    <s v="BS"/>
    <s v="SAP"/>
    <m/>
    <n v="25"/>
    <s v="F05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11"/>
    <x v="1"/>
    <n v="2"/>
    <n v="45.92"/>
    <x v="9"/>
    <n v="3.8269007520113112"/>
    <x v="1"/>
    <s v="1"/>
    <n v="3"/>
    <n v="4"/>
    <n v="1"/>
    <n v="5"/>
    <m/>
    <m/>
    <m/>
    <m/>
    <n v="2019"/>
    <s v="IndexSite9"/>
    <s v="BS"/>
    <s v="SAP"/>
    <m/>
    <n v="25"/>
    <s v="C0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33"/>
    <x v="1"/>
    <n v="2"/>
    <n v="45.92"/>
    <x v="9"/>
    <n v="3.8269007520113112"/>
    <x v="1"/>
    <s v="1"/>
    <n v="3"/>
    <n v="4"/>
    <n v="1"/>
    <n v="5"/>
    <m/>
    <m/>
    <m/>
    <m/>
    <n v="2019"/>
    <s v="IndexSite9"/>
    <s v="BS"/>
    <s v="SAP"/>
    <m/>
    <n v="25"/>
    <s v="A05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35"/>
    <x v="1"/>
    <n v="2"/>
    <n v="46.09"/>
    <x v="9"/>
    <n v="3.8305960067324172"/>
    <x v="1"/>
    <s v="1"/>
    <n v="2"/>
    <n v="4"/>
    <n v="1"/>
    <n v="3"/>
    <m/>
    <m/>
    <m/>
    <m/>
    <n v="2019"/>
    <s v="IndexSite9"/>
    <s v="BS"/>
    <s v="SAP"/>
    <m/>
    <n v="37"/>
    <s v="C05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2542"/>
    <x v="1"/>
    <n v="2"/>
    <n v="46.13"/>
    <x v="9"/>
    <n v="3.8314634975697293"/>
    <x v="1"/>
    <s v="1"/>
    <n v="3"/>
    <n v="4"/>
    <n v="1"/>
    <n v="3"/>
    <m/>
    <m/>
    <m/>
    <m/>
    <n v="2019"/>
    <s v="IndexSite9"/>
    <s v="BS"/>
    <s v="SAP"/>
    <m/>
    <n v="25"/>
    <s v="B06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757"/>
    <x v="1"/>
    <n v="2"/>
    <n v="46.18"/>
    <x v="9"/>
    <n v="3.8325468039263493"/>
    <x v="1"/>
    <s v="1"/>
    <n v="3"/>
    <n v="4"/>
    <n v="1"/>
    <n v="4"/>
    <m/>
    <m/>
    <m/>
    <m/>
    <n v="2019"/>
    <s v="IndexSite9"/>
    <s v="BS"/>
    <s v="SAP"/>
    <m/>
    <n v="27"/>
    <s v="A08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28"/>
    <x v="1"/>
    <n v="2"/>
    <n v="46.22"/>
    <x v="9"/>
    <n v="3.8334126048462345"/>
    <x v="1"/>
    <s v="1"/>
    <n v="3"/>
    <n v="4"/>
    <n v="1"/>
    <n v="5"/>
    <m/>
    <m/>
    <m/>
    <m/>
    <n v="2019"/>
    <s v="IndexSite9"/>
    <s v="BS"/>
    <s v="SAP"/>
    <m/>
    <n v="25"/>
    <s v="D04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764"/>
    <x v="1"/>
    <n v="2"/>
    <n v="46.35"/>
    <x v="9"/>
    <n v="3.8362212920118641"/>
    <x v="1"/>
    <s v="1"/>
    <n v="3"/>
    <n v="0"/>
    <n v="0"/>
    <n v="1"/>
    <m/>
    <m/>
    <n v="387"/>
    <m/>
    <n v="2019"/>
    <s v="IndexSite9"/>
    <s v="BS"/>
    <s v="SAP"/>
    <m/>
    <n v="27"/>
    <s v="H08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19"/>
    <x v="1"/>
    <n v="2"/>
    <n v="46.42"/>
    <x v="9"/>
    <n v="3.8377304008462909"/>
    <x v="1"/>
    <s v="1"/>
    <n v="3"/>
    <n v="4"/>
    <n v="1"/>
    <n v="5"/>
    <m/>
    <m/>
    <m/>
    <m/>
    <n v="2019"/>
    <s v="IndexSite9"/>
    <s v="BS"/>
    <s v="SAP"/>
    <m/>
    <n v="26"/>
    <s v="C03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506"/>
    <x v="1"/>
    <n v="2"/>
    <n v="46.46"/>
    <x v="9"/>
    <n v="3.8385917273422629"/>
    <x v="1"/>
    <s v="1"/>
    <n v="3"/>
    <n v="4"/>
    <n v="1"/>
    <n v="4"/>
    <m/>
    <m/>
    <n v="387"/>
    <m/>
    <n v="2019"/>
    <s v="IndexSite9"/>
    <s v="BS"/>
    <s v="SAP"/>
    <m/>
    <n v="25"/>
    <s v="F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34"/>
    <x v="1"/>
    <n v="2"/>
    <n v="46.61"/>
    <x v="9"/>
    <n v="3.8418151103846494"/>
    <x v="1"/>
    <s v="1"/>
    <n v="3"/>
    <n v="4"/>
    <n v="1"/>
    <n v="5"/>
    <m/>
    <m/>
    <m/>
    <m/>
    <n v="2019"/>
    <s v="IndexSite9"/>
    <s v="BS"/>
    <s v="SAP"/>
    <m/>
    <n v="25"/>
    <s v="B05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15"/>
    <x v="1"/>
    <n v="2"/>
    <n v="46.69"/>
    <x v="9"/>
    <n v="3.8435300089828455"/>
    <x v="1"/>
    <s v="1"/>
    <n v="3"/>
    <n v="4"/>
    <n v="1"/>
    <n v="5"/>
    <m/>
    <m/>
    <m/>
    <m/>
    <n v="2019"/>
    <s v="IndexSite9"/>
    <s v="BS"/>
    <s v="SAP"/>
    <m/>
    <n v="25"/>
    <s v="G0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14"/>
    <x v="1"/>
    <n v="2"/>
    <n v="46.71"/>
    <x v="9"/>
    <n v="3.8439582745140166"/>
    <x v="1"/>
    <s v="1"/>
    <n v="3"/>
    <n v="4"/>
    <n v="1"/>
    <n v="5"/>
    <m/>
    <m/>
    <m/>
    <m/>
    <n v="2019"/>
    <s v="IndexSite9"/>
    <s v="BS"/>
    <s v="SAP"/>
    <m/>
    <n v="26"/>
    <s v="F02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628"/>
    <x v="1"/>
    <n v="2"/>
    <n v="46.92"/>
    <x v="9"/>
    <n v="3.8484440237852748"/>
    <x v="1"/>
    <s v="1"/>
    <n v="3"/>
    <n v="4"/>
    <n v="1"/>
    <n v="4"/>
    <m/>
    <m/>
    <m/>
    <m/>
    <n v="2019"/>
    <s v="IndexSite9"/>
    <s v="BS"/>
    <s v="SAP"/>
    <m/>
    <n v="26"/>
    <s v="D04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293"/>
    <x v="1"/>
    <n v="2"/>
    <n v="46.98"/>
    <x v="9"/>
    <n v="3.8497219792307669"/>
    <x v="1"/>
    <s v="1"/>
    <n v="2"/>
    <n v="4"/>
    <n v="1"/>
    <n v="5"/>
    <m/>
    <m/>
    <m/>
    <m/>
    <n v="2019"/>
    <s v="IndexSite9"/>
    <s v="BS"/>
    <s v="SAP"/>
    <m/>
    <n v="22"/>
    <s v="E12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560"/>
    <x v="1"/>
    <n v="2"/>
    <n v="47"/>
    <x v="9"/>
    <n v="3.8501476017100584"/>
    <x v="1"/>
    <s v="1"/>
    <n v="3"/>
    <n v="4"/>
    <n v="1"/>
    <n v="5"/>
    <m/>
    <m/>
    <m/>
    <m/>
    <n v="2019"/>
    <s v="IndexSite9"/>
    <s v="BS"/>
    <s v="SAP"/>
    <m/>
    <n v="25"/>
    <s v="D08"/>
    <s v="Blood"/>
    <s v="EtOH 100%"/>
    <s v="Available"/>
    <m/>
    <n v="201901"/>
    <n v="162"/>
    <n v="157"/>
    <d v="2019-07-17T00:00:00"/>
    <n v="43"/>
    <n v="60.02807"/>
    <n v="-173.94195999999999"/>
    <s v="P-26"/>
    <n v="94"/>
    <n v="96"/>
    <n v="10.8"/>
    <n v="2.6"/>
  </r>
  <r>
    <n v="20192537"/>
    <x v="1"/>
    <n v="2"/>
    <n v="47.15"/>
    <x v="9"/>
    <n v="3.8533340090794663"/>
    <x v="1"/>
    <s v="1"/>
    <n v="3"/>
    <n v="4"/>
    <n v="1"/>
    <n v="5"/>
    <m/>
    <m/>
    <m/>
    <m/>
    <n v="2019"/>
    <s v="IndexSite9"/>
    <s v="BS"/>
    <s v="SAP"/>
    <m/>
    <n v="25"/>
    <s v="E05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25"/>
    <x v="1"/>
    <n v="2"/>
    <n v="47.21"/>
    <x v="9"/>
    <n v="3.8546057345581954"/>
    <x v="1"/>
    <s v="1"/>
    <n v="3"/>
    <n v="4"/>
    <n v="1"/>
    <n v="6"/>
    <m/>
    <m/>
    <m/>
    <m/>
    <n v="2019"/>
    <s v="IndexSite9"/>
    <s v="BS"/>
    <s v="SAP"/>
    <m/>
    <n v="25"/>
    <s v="A04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07"/>
    <x v="1"/>
    <n v="2"/>
    <n v="47.31"/>
    <x v="9"/>
    <n v="3.8567216896430567"/>
    <x v="1"/>
    <s v="1"/>
    <n v="3"/>
    <n v="4"/>
    <n v="1"/>
    <n v="4"/>
    <m/>
    <m/>
    <m/>
    <m/>
    <n v="2019"/>
    <s v="IndexSite9"/>
    <s v="BS"/>
    <s v="SAP"/>
    <m/>
    <n v="26"/>
    <s v="G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29"/>
    <x v="1"/>
    <n v="2"/>
    <n v="47.34"/>
    <x v="9"/>
    <n v="3.8573556040858379"/>
    <x v="1"/>
    <s v="1"/>
    <n v="3"/>
    <n v="4"/>
    <n v="1"/>
    <n v="4"/>
    <m/>
    <m/>
    <m/>
    <m/>
    <n v="2019"/>
    <s v="IndexSite9"/>
    <s v="BS"/>
    <s v="SAP"/>
    <m/>
    <n v="26"/>
    <s v="E04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613"/>
    <x v="1"/>
    <n v="2"/>
    <n v="47.38"/>
    <x v="9"/>
    <n v="3.8582001987306396"/>
    <x v="1"/>
    <s v="1"/>
    <n v="3"/>
    <n v="4"/>
    <n v="1"/>
    <n v="5"/>
    <m/>
    <m/>
    <m/>
    <m/>
    <n v="2019"/>
    <s v="IndexSite9"/>
    <s v="BS"/>
    <s v="SAP"/>
    <m/>
    <n v="26"/>
    <s v="E02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536"/>
    <x v="1"/>
    <n v="2"/>
    <n v="47.46"/>
    <x v="9"/>
    <n v="3.8598872510076174"/>
    <x v="1"/>
    <s v="1"/>
    <n v="3"/>
    <n v="4"/>
    <n v="1"/>
    <n v="6"/>
    <m/>
    <m/>
    <m/>
    <m/>
    <n v="2019"/>
    <s v="IndexSite9"/>
    <s v="BS"/>
    <s v="SAP"/>
    <m/>
    <n v="25"/>
    <s v="D05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19"/>
    <x v="1"/>
    <n v="2"/>
    <n v="47.5"/>
    <x v="9"/>
    <n v="3.8607297110405954"/>
    <x v="1"/>
    <s v="1"/>
    <n v="3"/>
    <n v="4"/>
    <n v="1"/>
    <n v="5"/>
    <m/>
    <m/>
    <m/>
    <m/>
    <n v="2019"/>
    <s v="IndexSite9"/>
    <s v="BS"/>
    <s v="SAP"/>
    <m/>
    <n v="25"/>
    <s v="C03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758"/>
    <x v="1"/>
    <n v="2"/>
    <n v="47.61"/>
    <x v="9"/>
    <n v="3.8630428232064276"/>
    <x v="1"/>
    <s v="1"/>
    <n v="3"/>
    <n v="4"/>
    <n v="1"/>
    <n v="5"/>
    <m/>
    <m/>
    <m/>
    <m/>
    <n v="2019"/>
    <s v="IndexSite9"/>
    <s v="BS"/>
    <s v="SAP"/>
    <m/>
    <n v="27"/>
    <s v="B08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31"/>
    <x v="1"/>
    <n v="2"/>
    <n v="47.62"/>
    <x v="9"/>
    <n v="3.8632528410587166"/>
    <x v="1"/>
    <s v="1"/>
    <n v="3"/>
    <n v="4"/>
    <n v="1"/>
    <n v="5"/>
    <m/>
    <m/>
    <m/>
    <m/>
    <n v="2019"/>
    <s v="IndexSite9"/>
    <s v="BS"/>
    <s v="SAP"/>
    <m/>
    <n v="25"/>
    <s v="G04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15"/>
    <x v="1"/>
    <n v="2"/>
    <n v="47.63"/>
    <x v="9"/>
    <n v="3.863462814812769"/>
    <x v="1"/>
    <s v="1"/>
    <n v="3"/>
    <n v="4"/>
    <n v="1"/>
    <n v="4"/>
    <m/>
    <m/>
    <m/>
    <m/>
    <n v="2019"/>
    <s v="IndexSite9"/>
    <s v="BS"/>
    <s v="SAP"/>
    <m/>
    <n v="26"/>
    <s v="G02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561"/>
    <x v="1"/>
    <n v="2"/>
    <n v="47.66"/>
    <x v="9"/>
    <n v="3.8640924716705958"/>
    <x v="1"/>
    <s v="1"/>
    <n v="3"/>
    <n v="4"/>
    <n v="1"/>
    <n v="5"/>
    <m/>
    <m/>
    <m/>
    <m/>
    <n v="2019"/>
    <s v="IndexSite9"/>
    <s v="BS"/>
    <s v="SAP"/>
    <m/>
    <n v="25"/>
    <s v="E08"/>
    <s v="Blood"/>
    <s v="EtOH 100%"/>
    <s v="Available"/>
    <m/>
    <n v="201901"/>
    <n v="162"/>
    <n v="157"/>
    <d v="2019-07-17T00:00:00"/>
    <n v="43"/>
    <n v="60.02807"/>
    <n v="-173.94195999999999"/>
    <s v="P-26"/>
    <n v="94"/>
    <n v="96"/>
    <n v="10.8"/>
    <n v="2.6"/>
  </r>
  <r>
    <n v="20193747"/>
    <x v="1"/>
    <n v="2"/>
    <n v="47.74"/>
    <x v="9"/>
    <n v="3.865769620910684"/>
    <x v="1"/>
    <s v="1"/>
    <n v="2"/>
    <n v="4"/>
    <n v="1"/>
    <n v="5"/>
    <m/>
    <m/>
    <m/>
    <m/>
    <n v="2019"/>
    <s v="IndexSite9"/>
    <s v="BS"/>
    <s v="SAP"/>
    <m/>
    <n v="37"/>
    <s v="G06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2635"/>
    <x v="1"/>
    <n v="2"/>
    <n v="47.97"/>
    <x v="9"/>
    <n v="3.8705758155139725"/>
    <x v="1"/>
    <s v="1"/>
    <n v="3"/>
    <n v="4"/>
    <n v="1"/>
    <n v="5"/>
    <m/>
    <m/>
    <m/>
    <m/>
    <n v="2019"/>
    <s v="IndexSite9"/>
    <s v="BS"/>
    <s v="SAP"/>
    <m/>
    <n v="26"/>
    <s v="C05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507"/>
    <x v="1"/>
    <n v="2"/>
    <n v="48"/>
    <x v="9"/>
    <n v="3.8712010109078911"/>
    <x v="1"/>
    <s v="1"/>
    <n v="3"/>
    <n v="4"/>
    <n v="1"/>
    <n v="5"/>
    <m/>
    <m/>
    <m/>
    <m/>
    <n v="2019"/>
    <s v="IndexSite9"/>
    <s v="BS"/>
    <s v="SAP"/>
    <m/>
    <n v="25"/>
    <s v="G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45"/>
    <x v="1"/>
    <n v="2"/>
    <n v="48.03"/>
    <x v="9"/>
    <n v="3.8718258156767331"/>
    <x v="1"/>
    <s v="1"/>
    <n v="3"/>
    <n v="4"/>
    <n v="1"/>
    <n v="4"/>
    <m/>
    <m/>
    <m/>
    <m/>
    <n v="2019"/>
    <s v="IndexSite9"/>
    <s v="BS"/>
    <s v="SAP"/>
    <m/>
    <n v="26"/>
    <s v="E06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647"/>
    <x v="1"/>
    <n v="2"/>
    <n v="48.05"/>
    <x v="9"/>
    <n v="3.8722421354163012"/>
    <x v="1"/>
    <s v="1"/>
    <n v="3"/>
    <n v="4"/>
    <n v="1"/>
    <n v="5"/>
    <m/>
    <m/>
    <m/>
    <m/>
    <n v="2019"/>
    <s v="IndexSite9"/>
    <s v="BS"/>
    <s v="SAP"/>
    <m/>
    <n v="26"/>
    <s v="G06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527"/>
    <x v="1"/>
    <n v="2"/>
    <n v="48.08"/>
    <x v="9"/>
    <n v="3.8728662902269519"/>
    <x v="1"/>
    <s v="1"/>
    <n v="3"/>
    <n v="4"/>
    <n v="1"/>
    <n v="3"/>
    <m/>
    <m/>
    <m/>
    <m/>
    <n v="2019"/>
    <s v="IndexSite9"/>
    <s v="BS"/>
    <s v="SAP"/>
    <m/>
    <n v="25"/>
    <s v="C04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26"/>
    <x v="1"/>
    <n v="2"/>
    <n v="48.19"/>
    <x v="9"/>
    <n v="3.8751515306522415"/>
    <x v="1"/>
    <s v="1"/>
    <n v="3"/>
    <n v="4"/>
    <n v="1"/>
    <n v="4"/>
    <m/>
    <m/>
    <m/>
    <m/>
    <n v="2019"/>
    <s v="IndexSite9"/>
    <s v="BS"/>
    <s v="SAP"/>
    <m/>
    <n v="26"/>
    <s v="B04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648"/>
    <x v="1"/>
    <n v="2"/>
    <n v="48.2"/>
    <x v="9"/>
    <n v="3.8753590210565547"/>
    <x v="1"/>
    <s v="1"/>
    <n v="3"/>
    <n v="4"/>
    <n v="1"/>
    <n v="3"/>
    <m/>
    <m/>
    <m/>
    <m/>
    <n v="2019"/>
    <s v="IndexSite9"/>
    <s v="BS"/>
    <s v="SAP"/>
    <m/>
    <n v="26"/>
    <s v="H06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617"/>
    <x v="1"/>
    <n v="2"/>
    <n v="48.22"/>
    <x v="9"/>
    <n v="3.8757738727530251"/>
    <x v="1"/>
    <s v="1"/>
    <n v="3"/>
    <n v="4"/>
    <n v="1"/>
    <n v="6"/>
    <m/>
    <m/>
    <m/>
    <m/>
    <n v="2019"/>
    <s v="IndexSite9"/>
    <s v="BS"/>
    <s v="SAP"/>
    <m/>
    <n v="26"/>
    <s v="A03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643"/>
    <x v="1"/>
    <n v="2"/>
    <n v="48.3"/>
    <x v="9"/>
    <n v="3.8774315606585268"/>
    <x v="1"/>
    <s v="1"/>
    <n v="3"/>
    <n v="4"/>
    <n v="1"/>
    <n v="4"/>
    <m/>
    <m/>
    <m/>
    <m/>
    <n v="2019"/>
    <s v="IndexSite9"/>
    <s v="BS"/>
    <s v="SAP"/>
    <m/>
    <n v="26"/>
    <s v="C06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518"/>
    <x v="1"/>
    <n v="2"/>
    <n v="48.33"/>
    <x v="9"/>
    <n v="3.8780524858569927"/>
    <x v="1"/>
    <s v="1"/>
    <n v="3"/>
    <n v="4"/>
    <n v="1"/>
    <n v="4"/>
    <m/>
    <m/>
    <m/>
    <m/>
    <n v="2019"/>
    <s v="IndexSite9"/>
    <s v="BS"/>
    <s v="SAP"/>
    <m/>
    <n v="25"/>
    <s v="B03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292"/>
    <x v="1"/>
    <n v="2"/>
    <n v="48.37"/>
    <x v="9"/>
    <n v="3.8788797868348919"/>
    <x v="1"/>
    <s v="1"/>
    <n v="2"/>
    <n v="4"/>
    <n v="1"/>
    <n v="5"/>
    <m/>
    <m/>
    <m/>
    <m/>
    <n v="2019"/>
    <s v="IndexSite9"/>
    <s v="BS"/>
    <s v="SAP"/>
    <m/>
    <n v="22"/>
    <s v="D12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585"/>
    <x v="1"/>
    <n v="2"/>
    <n v="48.45"/>
    <x v="9"/>
    <n v="3.8805323383367751"/>
    <x v="1"/>
    <s v="1"/>
    <n v="2"/>
    <n v="4"/>
    <n v="1"/>
    <n v="2"/>
    <m/>
    <m/>
    <m/>
    <m/>
    <n v="2019"/>
    <s v="IndexSite9"/>
    <s v="BS"/>
    <s v="SAP"/>
    <m/>
    <n v="25"/>
    <s v="E11"/>
    <s v="Blood"/>
    <s v="EtOH 100%"/>
    <s v="Available"/>
    <m/>
    <n v="201901"/>
    <n v="162"/>
    <n v="166"/>
    <d v="2019-07-19T00:00:00"/>
    <n v="41"/>
    <n v="60.650469999999999"/>
    <n v="-173.46578"/>
    <s v="R-25"/>
    <n v="62"/>
    <n v="65"/>
    <n v="9.9"/>
    <n v="2.9"/>
  </r>
  <r>
    <n v="20192638"/>
    <x v="1"/>
    <n v="2"/>
    <n v="48.46"/>
    <x v="9"/>
    <n v="3.8807387153883797"/>
    <x v="1"/>
    <s v="1"/>
    <n v="3"/>
    <n v="4"/>
    <n v="1"/>
    <n v="5"/>
    <m/>
    <m/>
    <m/>
    <m/>
    <n v="2019"/>
    <s v="IndexSite9"/>
    <s v="BS"/>
    <s v="SAP"/>
    <m/>
    <n v="26"/>
    <s v="F05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610"/>
    <x v="1"/>
    <n v="2"/>
    <n v="48.5"/>
    <x v="9"/>
    <n v="3.8815637979434374"/>
    <x v="1"/>
    <s v="1"/>
    <n v="3"/>
    <n v="4"/>
    <n v="1"/>
    <n v="5"/>
    <m/>
    <m/>
    <m/>
    <m/>
    <n v="2019"/>
    <s v="IndexSite9"/>
    <s v="BS"/>
    <s v="SAP"/>
    <m/>
    <n v="26"/>
    <s v="B02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283"/>
    <x v="1"/>
    <n v="2"/>
    <n v="48.56"/>
    <x v="9"/>
    <n v="3.8828001467512427"/>
    <x v="1"/>
    <s v="1"/>
    <n v="2"/>
    <n v="4"/>
    <n v="1"/>
    <n v="5"/>
    <m/>
    <m/>
    <m/>
    <m/>
    <n v="2019"/>
    <s v="IndexSite9"/>
    <s v="BS"/>
    <s v="SAP"/>
    <m/>
    <n v="22"/>
    <s v="C1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606"/>
    <x v="1"/>
    <n v="2"/>
    <n v="48.69"/>
    <x v="9"/>
    <n v="3.8854736701946093"/>
    <x v="1"/>
    <s v="1"/>
    <n v="3"/>
    <n v="4"/>
    <n v="1"/>
    <n v="5"/>
    <m/>
    <m/>
    <m/>
    <m/>
    <n v="2019"/>
    <s v="IndexSite9"/>
    <s v="BS"/>
    <s v="SAP"/>
    <m/>
    <n v="26"/>
    <s v="F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18"/>
    <x v="1"/>
    <n v="2"/>
    <n v="48.73"/>
    <x v="9"/>
    <n v="3.8862948568554145"/>
    <x v="1"/>
    <s v="1"/>
    <n v="4"/>
    <n v="4"/>
    <n v="1"/>
    <n v="5"/>
    <m/>
    <m/>
    <m/>
    <m/>
    <n v="2019"/>
    <s v="IndexSite9"/>
    <s v="BS"/>
    <s v="SAP"/>
    <m/>
    <n v="26"/>
    <s v="B03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521"/>
    <x v="1"/>
    <n v="2"/>
    <n v="48.73"/>
    <x v="9"/>
    <n v="3.8862948568554145"/>
    <x v="1"/>
    <s v="1"/>
    <n v="3"/>
    <n v="4"/>
    <n v="1"/>
    <n v="5"/>
    <m/>
    <m/>
    <m/>
    <m/>
    <n v="2019"/>
    <s v="IndexSite9"/>
    <s v="BS"/>
    <s v="SAP"/>
    <m/>
    <n v="25"/>
    <s v="E03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36"/>
    <x v="1"/>
    <n v="2"/>
    <n v="48.79"/>
    <x v="9"/>
    <n v="3.8875253738277458"/>
    <x v="1"/>
    <s v="1"/>
    <n v="3"/>
    <n v="4"/>
    <n v="1"/>
    <n v="4"/>
    <m/>
    <m/>
    <m/>
    <m/>
    <n v="2019"/>
    <s v="IndexSite9"/>
    <s v="BS"/>
    <s v="SAP"/>
    <m/>
    <n v="26"/>
    <s v="D05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532"/>
    <x v="1"/>
    <n v="2"/>
    <n v="48.84"/>
    <x v="9"/>
    <n v="3.888549649242504"/>
    <x v="1"/>
    <s v="1"/>
    <n v="3"/>
    <n v="4"/>
    <n v="1"/>
    <n v="4"/>
    <m/>
    <m/>
    <m/>
    <m/>
    <n v="2019"/>
    <s v="IndexSite9"/>
    <s v="BS"/>
    <s v="SAP"/>
    <m/>
    <n v="25"/>
    <s v="H04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290"/>
    <x v="1"/>
    <n v="2"/>
    <n v="48.85"/>
    <x v="9"/>
    <n v="3.8887543784887919"/>
    <x v="1"/>
    <s v="1"/>
    <n v="2"/>
    <n v="4"/>
    <n v="1"/>
    <n v="5"/>
    <m/>
    <m/>
    <m/>
    <m/>
    <n v="2019"/>
    <s v="IndexSite9"/>
    <s v="BS"/>
    <s v="SAP"/>
    <m/>
    <n v="22"/>
    <s v="B12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3734"/>
    <x v="1"/>
    <n v="2"/>
    <n v="48.87"/>
    <x v="9"/>
    <n v="3.8891637112820634"/>
    <x v="1"/>
    <s v="1"/>
    <n v="2"/>
    <n v="4"/>
    <n v="1"/>
    <n v="4"/>
    <m/>
    <m/>
    <m/>
    <m/>
    <n v="2019"/>
    <s v="IndexSite9"/>
    <s v="BS"/>
    <s v="SAP"/>
    <m/>
    <n v="37"/>
    <s v="B05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2761"/>
    <x v="1"/>
    <n v="2"/>
    <n v="48.88"/>
    <x v="9"/>
    <n v="3.88936831486334"/>
    <x v="1"/>
    <s v="1"/>
    <n v="3"/>
    <n v="4"/>
    <n v="1"/>
    <n v="5"/>
    <m/>
    <m/>
    <m/>
    <m/>
    <n v="2019"/>
    <s v="IndexSite9"/>
    <s v="BS"/>
    <s v="SAP"/>
    <m/>
    <n v="27"/>
    <s v="E08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281"/>
    <x v="1"/>
    <n v="2"/>
    <n v="49.09"/>
    <x v="9"/>
    <n v="3.8936553480699612"/>
    <x v="1"/>
    <s v="1"/>
    <n v="2"/>
    <n v="4"/>
    <n v="1"/>
    <n v="5"/>
    <m/>
    <m/>
    <m/>
    <m/>
    <n v="2019"/>
    <s v="IndexSite9"/>
    <s v="BS"/>
    <s v="SAP"/>
    <m/>
    <n v="22"/>
    <s v="A1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3724"/>
    <x v="1"/>
    <n v="2"/>
    <n v="49.18"/>
    <x v="9"/>
    <n v="3.8954870367880465"/>
    <x v="1"/>
    <s v="1"/>
    <n v="2"/>
    <n v="4"/>
    <n v="1"/>
    <n v="5"/>
    <m/>
    <m/>
    <m/>
    <m/>
    <n v="2019"/>
    <s v="IndexSite9"/>
    <s v="BS"/>
    <s v="SAP"/>
    <m/>
    <n v="37"/>
    <s v="H03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2601"/>
    <x v="1"/>
    <n v="2"/>
    <n v="49.23"/>
    <x v="9"/>
    <n v="3.8965031937701093"/>
    <x v="1"/>
    <s v="1"/>
    <n v="3"/>
    <n v="4"/>
    <n v="1"/>
    <n v="6"/>
    <m/>
    <m/>
    <m/>
    <m/>
    <n v="2019"/>
    <s v="IndexSite9"/>
    <s v="BS"/>
    <s v="SAP"/>
    <m/>
    <n v="26"/>
    <s v="A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09"/>
    <x v="1"/>
    <n v="2"/>
    <n v="49.35"/>
    <x v="9"/>
    <n v="3.8989377658794906"/>
    <x v="1"/>
    <s v="1"/>
    <n v="3"/>
    <n v="4"/>
    <n v="1"/>
    <n v="5"/>
    <m/>
    <m/>
    <m/>
    <m/>
    <n v="2019"/>
    <s v="IndexSite9"/>
    <s v="BS"/>
    <s v="SAP"/>
    <m/>
    <n v="26"/>
    <s v="A0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05"/>
    <x v="1"/>
    <n v="2"/>
    <n v="49.45"/>
    <x v="9"/>
    <n v="3.9009620580687212"/>
    <x v="1"/>
    <s v="1"/>
    <n v="4"/>
    <n v="4"/>
    <n v="1"/>
    <n v="4"/>
    <m/>
    <m/>
    <m/>
    <m/>
    <n v="2019"/>
    <s v="IndexSite9"/>
    <s v="BS"/>
    <s v="SAP"/>
    <m/>
    <n v="26"/>
    <s v="E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26"/>
    <x v="1"/>
    <n v="2"/>
    <n v="49.48"/>
    <x v="9"/>
    <n v="3.9015685475242869"/>
    <x v="1"/>
    <s v="1"/>
    <n v="3"/>
    <n v="4"/>
    <n v="1"/>
    <n v="6"/>
    <m/>
    <m/>
    <m/>
    <m/>
    <n v="2019"/>
    <s v="IndexSite9"/>
    <s v="BS"/>
    <s v="SAP"/>
    <m/>
    <n v="25"/>
    <s v="B04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12"/>
    <x v="1"/>
    <n v="2"/>
    <n v="49.5"/>
    <x v="9"/>
    <n v="3.9019726695746448"/>
    <x v="1"/>
    <s v="1"/>
    <n v="3"/>
    <n v="4"/>
    <n v="1"/>
    <n v="5"/>
    <m/>
    <m/>
    <m/>
    <m/>
    <n v="2019"/>
    <s v="IndexSite9"/>
    <s v="BS"/>
    <s v="SAP"/>
    <m/>
    <n v="25"/>
    <s v="D0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05"/>
    <x v="1"/>
    <n v="2"/>
    <n v="49.58"/>
    <x v="9"/>
    <n v="3.9035875266070446"/>
    <x v="1"/>
    <s v="1"/>
    <n v="2"/>
    <n v="4"/>
    <n v="1"/>
    <n v="6"/>
    <m/>
    <m/>
    <m/>
    <m/>
    <n v="2019"/>
    <s v="IndexSite9"/>
    <s v="BS"/>
    <s v="SAP"/>
    <m/>
    <n v="37"/>
    <s v="E0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503"/>
    <x v="1"/>
    <n v="2"/>
    <n v="49.62"/>
    <x v="9"/>
    <n v="3.9043939782636548"/>
    <x v="1"/>
    <s v="1"/>
    <n v="3"/>
    <n v="4"/>
    <n v="1"/>
    <n v="5"/>
    <m/>
    <m/>
    <m/>
    <m/>
    <n v="2019"/>
    <s v="IndexSite9"/>
    <s v="BS"/>
    <s v="SAP"/>
    <m/>
    <n v="25"/>
    <s v="C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286"/>
    <x v="1"/>
    <n v="2"/>
    <n v="49.64"/>
    <x v="9"/>
    <n v="3.9047969603364066"/>
    <x v="1"/>
    <s v="1"/>
    <n v="2"/>
    <n v="4"/>
    <n v="1"/>
    <n v="5"/>
    <m/>
    <m/>
    <m/>
    <m/>
    <n v="2019"/>
    <s v="IndexSite9"/>
    <s v="BS"/>
    <s v="SAP"/>
    <m/>
    <n v="22"/>
    <s v="F1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540"/>
    <x v="1"/>
    <n v="2"/>
    <n v="49.73"/>
    <x v="9"/>
    <n v="3.9066083727266472"/>
    <x v="1"/>
    <s v="1"/>
    <n v="3"/>
    <n v="4"/>
    <n v="1"/>
    <n v="4"/>
    <m/>
    <m/>
    <m/>
    <m/>
    <n v="2019"/>
    <s v="IndexSite9"/>
    <s v="BS"/>
    <s v="SAP"/>
    <m/>
    <n v="25"/>
    <s v="H05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291"/>
    <x v="1"/>
    <n v="2"/>
    <n v="49.77"/>
    <x v="9"/>
    <n v="3.9074123928704627"/>
    <x v="1"/>
    <s v="1"/>
    <n v="2"/>
    <n v="4"/>
    <n v="1"/>
    <n v="5"/>
    <m/>
    <m/>
    <m/>
    <m/>
    <n v="2019"/>
    <s v="IndexSite9"/>
    <s v="BS"/>
    <s v="SAP"/>
    <m/>
    <n v="22"/>
    <s v="C12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602"/>
    <x v="1"/>
    <n v="2"/>
    <n v="49.82"/>
    <x v="9"/>
    <n v="3.9084165098340344"/>
    <x v="1"/>
    <s v="1"/>
    <n v="3"/>
    <n v="4"/>
    <n v="1"/>
    <n v="5"/>
    <m/>
    <m/>
    <m/>
    <m/>
    <n v="2019"/>
    <s v="IndexSite9"/>
    <s v="BS"/>
    <s v="SAP"/>
    <m/>
    <n v="26"/>
    <s v="B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30"/>
    <x v="1"/>
    <n v="2"/>
    <n v="49.85"/>
    <x v="9"/>
    <n v="3.9090184964078474"/>
    <x v="1"/>
    <s v="1"/>
    <n v="2"/>
    <n v="4"/>
    <n v="1"/>
    <n v="5"/>
    <m/>
    <m/>
    <m/>
    <m/>
    <n v="2019"/>
    <s v="IndexSite9"/>
    <s v="BS"/>
    <s v="SAP"/>
    <m/>
    <n v="25"/>
    <s v="F04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11"/>
    <x v="1"/>
    <n v="2"/>
    <n v="49.95"/>
    <x v="9"/>
    <n v="3.9110225050945626"/>
    <x v="1"/>
    <s v="1"/>
    <n v="3"/>
    <n v="4"/>
    <n v="1"/>
    <n v="6"/>
    <m/>
    <m/>
    <m/>
    <m/>
    <n v="2019"/>
    <s v="IndexSite9"/>
    <s v="BS"/>
    <s v="SAP"/>
    <m/>
    <n v="26"/>
    <s v="C02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3740"/>
    <x v="1"/>
    <n v="2"/>
    <n v="50.02"/>
    <x v="3"/>
    <n v="3.9124229254494729"/>
    <x v="1"/>
    <s v="1"/>
    <n v="2"/>
    <n v="4"/>
    <n v="1"/>
    <n v="5"/>
    <m/>
    <m/>
    <m/>
    <m/>
    <n v="2019"/>
    <s v="IndexSite9"/>
    <s v="BS"/>
    <s v="SAP"/>
    <m/>
    <n v="37"/>
    <s v="H05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3714"/>
    <x v="1"/>
    <n v="2"/>
    <n v="50.06"/>
    <x v="3"/>
    <n v="3.9132222860036281"/>
    <x v="1"/>
    <s v="1"/>
    <n v="2"/>
    <n v="4"/>
    <n v="1"/>
    <n v="5"/>
    <m/>
    <s v="F-2 has 2 samples. 21 crabs sampled for haul 172 due to double sample on F-2"/>
    <m/>
    <m/>
    <n v="2019"/>
    <s v="IndexSite9"/>
    <s v="BS"/>
    <s v="SAP"/>
    <m/>
    <n v="37"/>
    <s v="F02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2592"/>
    <x v="1"/>
    <n v="2"/>
    <n v="50.12"/>
    <x v="3"/>
    <n v="3.9144201300278674"/>
    <x v="1"/>
    <s v="1"/>
    <n v="3"/>
    <n v="4"/>
    <n v="1"/>
    <n v="5"/>
    <m/>
    <m/>
    <m/>
    <m/>
    <n v="2019"/>
    <s v="IndexSite9"/>
    <s v="BS"/>
    <s v="SAP"/>
    <m/>
    <n v="25"/>
    <s v="D1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27"/>
    <x v="1"/>
    <n v="2"/>
    <n v="50.23"/>
    <x v="3"/>
    <n v="3.9166124577619534"/>
    <x v="1"/>
    <s v="1"/>
    <n v="3"/>
    <n v="4"/>
    <n v="1"/>
    <n v="4"/>
    <m/>
    <m/>
    <m/>
    <m/>
    <n v="2019"/>
    <s v="IndexSite9"/>
    <s v="BS"/>
    <s v="SAP"/>
    <m/>
    <n v="26"/>
    <s v="C04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522"/>
    <x v="1"/>
    <n v="2"/>
    <n v="50.24"/>
    <x v="3"/>
    <n v="3.9168115221599433"/>
    <x v="1"/>
    <s v="1"/>
    <n v="3"/>
    <n v="4"/>
    <n v="1"/>
    <n v="5"/>
    <m/>
    <m/>
    <m/>
    <m/>
    <n v="2019"/>
    <s v="IndexSite9"/>
    <s v="BS"/>
    <s v="SAP"/>
    <m/>
    <n v="25"/>
    <s v="F03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756"/>
    <x v="1"/>
    <n v="2"/>
    <n v="50.25"/>
    <x v="3"/>
    <n v="3.9170105469391849"/>
    <x v="1"/>
    <s v="1"/>
    <n v="3"/>
    <n v="4"/>
    <n v="1"/>
    <n v="4"/>
    <m/>
    <m/>
    <m/>
    <m/>
    <n v="2019"/>
    <s v="IndexSite9"/>
    <s v="BS"/>
    <s v="SAP"/>
    <m/>
    <n v="27"/>
    <s v="H07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25"/>
    <x v="1"/>
    <n v="2"/>
    <n v="50.3"/>
    <x v="3"/>
    <n v="3.9180050771056933"/>
    <x v="1"/>
    <s v="1"/>
    <n v="3"/>
    <n v="4"/>
    <n v="1"/>
    <n v="4"/>
    <m/>
    <m/>
    <m/>
    <m/>
    <n v="2019"/>
    <s v="IndexSite9"/>
    <s v="BS"/>
    <s v="SAP"/>
    <m/>
    <n v="26"/>
    <s v="A04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590"/>
    <x v="1"/>
    <n v="2"/>
    <n v="50.3"/>
    <x v="3"/>
    <n v="3.9180050771056933"/>
    <x v="1"/>
    <s v="1"/>
    <n v="3"/>
    <n v="4"/>
    <n v="1"/>
    <n v="4"/>
    <m/>
    <m/>
    <m/>
    <m/>
    <n v="2019"/>
    <s v="IndexSite9"/>
    <s v="BS"/>
    <s v="SAP"/>
    <m/>
    <n v="25"/>
    <s v="B1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58"/>
    <x v="1"/>
    <n v="2"/>
    <n v="50.3"/>
    <x v="3"/>
    <n v="3.9180050771056933"/>
    <x v="1"/>
    <s v="1"/>
    <n v="3"/>
    <n v="4"/>
    <n v="1"/>
    <n v="5"/>
    <m/>
    <m/>
    <m/>
    <m/>
    <n v="2019"/>
    <s v="IndexSite9"/>
    <s v="BS"/>
    <s v="SAP"/>
    <m/>
    <n v="25"/>
    <s v="B08"/>
    <s v="Blood"/>
    <s v="EtOH 100%"/>
    <s v="Available"/>
    <m/>
    <n v="201901"/>
    <n v="162"/>
    <n v="157"/>
    <d v="2019-07-17T00:00:00"/>
    <n v="43"/>
    <n v="60.02807"/>
    <n v="-173.94195999999999"/>
    <s v="P-26"/>
    <n v="94"/>
    <n v="96"/>
    <n v="10.8"/>
    <n v="2.6"/>
  </r>
  <r>
    <n v="20192524"/>
    <x v="1"/>
    <n v="2"/>
    <n v="50.34"/>
    <x v="3"/>
    <n v="3.9187999897071699"/>
    <x v="1"/>
    <s v="1"/>
    <n v="3"/>
    <n v="4"/>
    <n v="1"/>
    <n v="4"/>
    <m/>
    <m/>
    <m/>
    <m/>
    <n v="2019"/>
    <s v="IndexSite9"/>
    <s v="BS"/>
    <s v="SAP"/>
    <m/>
    <n v="25"/>
    <s v="H03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282"/>
    <x v="1"/>
    <n v="2"/>
    <n v="50.4"/>
    <x v="3"/>
    <n v="3.9199911750773229"/>
    <x v="1"/>
    <s v="1"/>
    <n v="2"/>
    <n v="4"/>
    <n v="1"/>
    <n v="5"/>
    <m/>
    <m/>
    <m/>
    <m/>
    <n v="2019"/>
    <s v="IndexSite9"/>
    <s v="BS"/>
    <s v="SAP"/>
    <m/>
    <n v="22"/>
    <s v="B1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644"/>
    <x v="1"/>
    <n v="2"/>
    <n v="50.42"/>
    <x v="3"/>
    <n v="3.9203879217597737"/>
    <x v="1"/>
    <s v="1"/>
    <n v="3"/>
    <n v="4"/>
    <n v="1"/>
    <n v="5"/>
    <m/>
    <m/>
    <m/>
    <m/>
    <n v="2019"/>
    <s v="IndexSite9"/>
    <s v="BS"/>
    <s v="SAP"/>
    <m/>
    <n v="26"/>
    <s v="D06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624"/>
    <x v="1"/>
    <n v="2"/>
    <n v="50.43"/>
    <x v="3"/>
    <n v="3.9205862360886341"/>
    <x v="1"/>
    <s v="1"/>
    <n v="3"/>
    <n v="4"/>
    <n v="1"/>
    <n v="5"/>
    <m/>
    <m/>
    <m/>
    <m/>
    <n v="2019"/>
    <s v="IndexSite9"/>
    <s v="BS"/>
    <s v="SAP"/>
    <m/>
    <n v="26"/>
    <s v="H03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563"/>
    <x v="1"/>
    <n v="2"/>
    <n v="50.5"/>
    <x v="3"/>
    <n v="3.9219733362813143"/>
    <x v="1"/>
    <s v="1"/>
    <n v="2"/>
    <n v="4"/>
    <n v="1"/>
    <n v="5"/>
    <m/>
    <m/>
    <m/>
    <m/>
    <n v="2019"/>
    <s v="IndexSite9"/>
    <s v="BS"/>
    <s v="SAP"/>
    <m/>
    <n v="25"/>
    <s v="G08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01"/>
    <x v="1"/>
    <n v="2"/>
    <n v="50.6"/>
    <x v="3"/>
    <n v="3.9239515762934198"/>
    <x v="1"/>
    <s v="1"/>
    <n v="2"/>
    <n v="4"/>
    <n v="1"/>
    <n v="5"/>
    <m/>
    <m/>
    <m/>
    <m/>
    <n v="2019"/>
    <s v="IndexSite9"/>
    <s v="BS"/>
    <s v="SAP"/>
    <m/>
    <n v="37"/>
    <s v="A0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287"/>
    <x v="1"/>
    <n v="2"/>
    <n v="50.62"/>
    <x v="3"/>
    <n v="3.9243467551169777"/>
    <x v="1"/>
    <s v="1"/>
    <n v="2"/>
    <n v="4"/>
    <n v="1"/>
    <n v="5"/>
    <m/>
    <m/>
    <m/>
    <m/>
    <n v="2019"/>
    <s v="IndexSite9"/>
    <s v="BS"/>
    <s v="SAP"/>
    <m/>
    <n v="22"/>
    <s v="G1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556"/>
    <x v="1"/>
    <n v="2"/>
    <n v="50.63"/>
    <x v="3"/>
    <n v="3.9245442859818178"/>
    <x v="1"/>
    <s v="1"/>
    <n v="3"/>
    <n v="4"/>
    <n v="1"/>
    <n v="3"/>
    <m/>
    <m/>
    <m/>
    <m/>
    <n v="2019"/>
    <s v="IndexSite9"/>
    <s v="BS"/>
    <s v="SAP"/>
    <m/>
    <n v="25"/>
    <s v="H07"/>
    <s v="Blood"/>
    <s v="EtOH 100%"/>
    <s v="Available"/>
    <m/>
    <n v="201901"/>
    <n v="162"/>
    <n v="157"/>
    <d v="2019-07-17T00:00:00"/>
    <n v="43"/>
    <n v="60.02807"/>
    <n v="-173.94195999999999"/>
    <s v="P-26"/>
    <n v="94"/>
    <n v="96"/>
    <n v="10.8"/>
    <n v="2.6"/>
  </r>
  <r>
    <n v="20192591"/>
    <x v="1"/>
    <n v="2"/>
    <n v="50.67"/>
    <x v="3"/>
    <n v="3.9253340194878183"/>
    <x v="1"/>
    <s v="1"/>
    <n v="3"/>
    <n v="4"/>
    <n v="1"/>
    <n v="6"/>
    <m/>
    <m/>
    <m/>
    <m/>
    <n v="2019"/>
    <s v="IndexSite9"/>
    <s v="BS"/>
    <s v="SAP"/>
    <m/>
    <n v="25"/>
    <s v="C1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22"/>
    <x v="1"/>
    <n v="2"/>
    <n v="50.85"/>
    <x v="3"/>
    <n v="3.9288801224945691"/>
    <x v="1"/>
    <s v="1"/>
    <n v="2"/>
    <n v="4"/>
    <n v="1"/>
    <n v="5"/>
    <m/>
    <m/>
    <m/>
    <m/>
    <n v="2019"/>
    <s v="IndexSite9"/>
    <s v="BS"/>
    <s v="SAP"/>
    <m/>
    <n v="37"/>
    <s v="F03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2514"/>
    <x v="1"/>
    <n v="2"/>
    <n v="50.87"/>
    <x v="3"/>
    <n v="3.9292733588346738"/>
    <x v="1"/>
    <s v="1"/>
    <n v="3"/>
    <n v="4"/>
    <n v="1"/>
    <n v="5"/>
    <m/>
    <m/>
    <m/>
    <m/>
    <n v="2019"/>
    <s v="IndexSite9"/>
    <s v="BS"/>
    <s v="SAP"/>
    <m/>
    <n v="25"/>
    <s v="F0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295"/>
    <x v="1"/>
    <n v="2"/>
    <n v="50.93"/>
    <x v="3"/>
    <n v="3.9304521408965134"/>
    <x v="1"/>
    <s v="1"/>
    <n v="2"/>
    <n v="4"/>
    <n v="1"/>
    <n v="5"/>
    <m/>
    <m/>
    <m/>
    <m/>
    <n v="2019"/>
    <s v="IndexSite9"/>
    <s v="BS"/>
    <s v="SAP"/>
    <m/>
    <n v="22"/>
    <s v="G12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594"/>
    <x v="1"/>
    <n v="2"/>
    <n v="50.97"/>
    <x v="3"/>
    <n v="3.9312372243519502"/>
    <x v="1"/>
    <s v="1"/>
    <n v="3"/>
    <n v="4"/>
    <n v="1"/>
    <n v="5"/>
    <m/>
    <m/>
    <m/>
    <m/>
    <n v="2019"/>
    <s v="IndexSite9"/>
    <s v="BS"/>
    <s v="SAP"/>
    <m/>
    <n v="25"/>
    <s v="F1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29"/>
    <x v="1"/>
    <n v="2"/>
    <n v="51.1"/>
    <x v="3"/>
    <n v="3.9337844972096589"/>
    <x v="1"/>
    <s v="1"/>
    <n v="3"/>
    <n v="4"/>
    <n v="1"/>
    <n v="5"/>
    <m/>
    <m/>
    <m/>
    <m/>
    <n v="2019"/>
    <s v="IndexSite9"/>
    <s v="BS"/>
    <s v="SAP"/>
    <m/>
    <n v="25"/>
    <s v="E04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95"/>
    <x v="1"/>
    <n v="2"/>
    <n v="51.26"/>
    <x v="3"/>
    <n v="3.9369107209359249"/>
    <x v="1"/>
    <s v="1"/>
    <n v="3"/>
    <n v="4"/>
    <n v="1"/>
    <n v="4"/>
    <m/>
    <m/>
    <m/>
    <m/>
    <n v="2019"/>
    <s v="IndexSite9"/>
    <s v="BS"/>
    <s v="SAP"/>
    <m/>
    <n v="25"/>
    <s v="G1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55"/>
    <x v="1"/>
    <n v="2"/>
    <n v="51.28"/>
    <x v="3"/>
    <n v="3.9373008126124147"/>
    <x v="1"/>
    <s v="1"/>
    <n v="3"/>
    <n v="4"/>
    <n v="1"/>
    <n v="5"/>
    <m/>
    <m/>
    <m/>
    <m/>
    <n v="2019"/>
    <s v="IndexSite9"/>
    <s v="BS"/>
    <s v="SAP"/>
    <m/>
    <n v="25"/>
    <s v="G07"/>
    <s v="Blood"/>
    <s v="EtOH 100%"/>
    <s v="Available"/>
    <m/>
    <n v="201901"/>
    <n v="162"/>
    <n v="157"/>
    <d v="2019-07-17T00:00:00"/>
    <n v="43"/>
    <n v="60.02807"/>
    <n v="-173.94195999999999"/>
    <s v="P-26"/>
    <n v="94"/>
    <n v="96"/>
    <n v="10.8"/>
    <n v="2.6"/>
  </r>
  <r>
    <n v="20192284"/>
    <x v="1"/>
    <n v="2"/>
    <n v="51.29"/>
    <x v="3"/>
    <n v="3.9374958014011772"/>
    <x v="1"/>
    <s v="1"/>
    <n v="2"/>
    <n v="4"/>
    <n v="1"/>
    <n v="5"/>
    <m/>
    <m/>
    <m/>
    <m/>
    <n v="2019"/>
    <s v="IndexSite9"/>
    <s v="BS"/>
    <s v="SAP"/>
    <m/>
    <n v="22"/>
    <s v="D1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517"/>
    <x v="1"/>
    <n v="2"/>
    <n v="51.35"/>
    <x v="3"/>
    <n v="3.9386649363745674"/>
    <x v="1"/>
    <s v="1"/>
    <n v="3"/>
    <n v="4"/>
    <n v="1"/>
    <n v="4"/>
    <m/>
    <m/>
    <m/>
    <m/>
    <n v="2019"/>
    <s v="IndexSite9"/>
    <s v="BS"/>
    <s v="SAP"/>
    <m/>
    <n v="25"/>
    <s v="A03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48"/>
    <x v="1"/>
    <n v="2"/>
    <n v="51.36"/>
    <x v="3"/>
    <n v="3.9388596593817056"/>
    <x v="1"/>
    <s v="1"/>
    <n v="2"/>
    <n v="4"/>
    <n v="1"/>
    <n v="5"/>
    <m/>
    <m/>
    <m/>
    <m/>
    <n v="2019"/>
    <s v="IndexSite9"/>
    <s v="BS"/>
    <s v="SAP"/>
    <m/>
    <n v="37"/>
    <s v="H06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2608"/>
    <x v="1"/>
    <n v="2"/>
    <n v="51.4"/>
    <x v="3"/>
    <n v="3.9396381724611196"/>
    <x v="1"/>
    <s v="1"/>
    <n v="3"/>
    <n v="4"/>
    <n v="1"/>
    <n v="5"/>
    <m/>
    <m/>
    <m/>
    <m/>
    <n v="2019"/>
    <s v="IndexSite9"/>
    <s v="BS"/>
    <s v="SAP"/>
    <m/>
    <n v="26"/>
    <s v="H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30"/>
    <x v="1"/>
    <n v="2"/>
    <n v="51.43"/>
    <x v="3"/>
    <n v="3.9402216597868249"/>
    <x v="1"/>
    <s v="1"/>
    <n v="3"/>
    <n v="4"/>
    <n v="1"/>
    <n v="6"/>
    <m/>
    <m/>
    <m/>
    <m/>
    <n v="2019"/>
    <s v="IndexSite9"/>
    <s v="BS"/>
    <s v="SAP"/>
    <m/>
    <n v="26"/>
    <s v="F04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2509"/>
    <x v="1"/>
    <n v="2"/>
    <n v="51.51"/>
    <x v="3"/>
    <n v="3.9417759635774936"/>
    <x v="1"/>
    <s v="1"/>
    <n v="2"/>
    <n v="4"/>
    <n v="1"/>
    <n v="5"/>
    <m/>
    <m/>
    <m/>
    <m/>
    <n v="2019"/>
    <s v="IndexSite9"/>
    <s v="BS"/>
    <s v="SAP"/>
    <m/>
    <n v="25"/>
    <s v="A0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42"/>
    <x v="1"/>
    <n v="2"/>
    <n v="51.52"/>
    <x v="3"/>
    <n v="3.9419700817960983"/>
    <x v="1"/>
    <s v="1"/>
    <n v="2"/>
    <n v="4"/>
    <n v="1"/>
    <n v="4"/>
    <m/>
    <m/>
    <m/>
    <m/>
    <n v="2019"/>
    <s v="IndexSite9"/>
    <s v="BS"/>
    <s v="SAP"/>
    <m/>
    <n v="37"/>
    <s v="B06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2505"/>
    <x v="1"/>
    <n v="2"/>
    <n v="51.57"/>
    <x v="3"/>
    <n v="3.9429401080628677"/>
    <x v="1"/>
    <s v="1"/>
    <n v="3"/>
    <n v="4"/>
    <n v="1"/>
    <n v="4"/>
    <m/>
    <m/>
    <m/>
    <m/>
    <n v="2019"/>
    <s v="IndexSite9"/>
    <s v="BS"/>
    <s v="SAP"/>
    <m/>
    <n v="25"/>
    <s v="E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96"/>
    <x v="1"/>
    <n v="2"/>
    <n v="51.64"/>
    <x v="3"/>
    <n v="3.9442965659784419"/>
    <x v="1"/>
    <s v="1"/>
    <n v="3"/>
    <n v="4"/>
    <n v="1"/>
    <n v="5"/>
    <m/>
    <m/>
    <m/>
    <m/>
    <n v="2019"/>
    <s v="IndexSite9"/>
    <s v="BS"/>
    <s v="SAP"/>
    <m/>
    <n v="25"/>
    <s v="H1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15"/>
    <x v="1"/>
    <n v="2"/>
    <n v="51.66"/>
    <x v="3"/>
    <n v="3.9446837876676946"/>
    <x v="1"/>
    <s v="1"/>
    <n v="2"/>
    <n v="4"/>
    <n v="1"/>
    <n v="5"/>
    <m/>
    <m/>
    <m/>
    <m/>
    <n v="2019"/>
    <s v="IndexSite9"/>
    <s v="BS"/>
    <s v="SAP"/>
    <m/>
    <n v="37"/>
    <s v="G02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2634"/>
    <x v="1"/>
    <n v="2"/>
    <n v="51.83"/>
    <x v="3"/>
    <n v="3.9479691322016151"/>
    <x v="1"/>
    <s v="1"/>
    <n v="3"/>
    <n v="4"/>
    <n v="1"/>
    <n v="5"/>
    <m/>
    <m/>
    <m/>
    <m/>
    <n v="2019"/>
    <s v="IndexSite9"/>
    <s v="BS"/>
    <s v="SAP"/>
    <m/>
    <n v="26"/>
    <s v="B05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586"/>
    <x v="1"/>
    <n v="2"/>
    <n v="52"/>
    <x v="3"/>
    <n v="3.9512437185814275"/>
    <x v="1"/>
    <s v="1"/>
    <n v="3"/>
    <n v="4"/>
    <n v="1"/>
    <n v="5"/>
    <m/>
    <m/>
    <m/>
    <m/>
    <n v="2019"/>
    <s v="IndexSite9"/>
    <s v="BS"/>
    <s v="SAP"/>
    <m/>
    <n v="25"/>
    <s v="F1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637"/>
    <x v="1"/>
    <n v="2"/>
    <n v="52.11"/>
    <x v="3"/>
    <n v="3.9533568689211234"/>
    <x v="1"/>
    <s v="1"/>
    <n v="3"/>
    <n v="4"/>
    <n v="1"/>
    <n v="5"/>
    <m/>
    <m/>
    <m/>
    <m/>
    <n v="2019"/>
    <s v="IndexSite9"/>
    <s v="BS"/>
    <s v="SAP"/>
    <m/>
    <n v="26"/>
    <s v="E05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3741"/>
    <x v="1"/>
    <n v="2"/>
    <n v="52.15"/>
    <x v="3"/>
    <n v="3.9541241814467813"/>
    <x v="1"/>
    <s v="1"/>
    <n v="2"/>
    <n v="4"/>
    <n v="1"/>
    <n v="5"/>
    <m/>
    <m/>
    <m/>
    <m/>
    <n v="2019"/>
    <s v="IndexSite9"/>
    <s v="BS"/>
    <s v="SAP"/>
    <m/>
    <n v="37"/>
    <s v="A06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2587"/>
    <x v="1"/>
    <n v="2"/>
    <n v="52.36"/>
    <x v="3"/>
    <n v="3.9581429410416993"/>
    <x v="1"/>
    <s v="1"/>
    <n v="3"/>
    <n v="4"/>
    <n v="1"/>
    <n v="5"/>
    <m/>
    <m/>
    <m/>
    <m/>
    <n v="2019"/>
    <s v="IndexSite9"/>
    <s v="BS"/>
    <s v="SAP"/>
    <m/>
    <n v="25"/>
    <s v="G1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21"/>
    <x v="1"/>
    <n v="2"/>
    <n v="52.44"/>
    <x v="3"/>
    <n v="3.9596696588954989"/>
    <x v="1"/>
    <s v="1"/>
    <n v="2"/>
    <n v="4"/>
    <n v="1"/>
    <n v="5"/>
    <m/>
    <m/>
    <m/>
    <m/>
    <n v="2019"/>
    <s v="IndexSite9"/>
    <s v="BS"/>
    <s v="SAP"/>
    <m/>
    <n v="37"/>
    <s v="E03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3727"/>
    <x v="1"/>
    <n v="2"/>
    <n v="52.48"/>
    <x v="3"/>
    <n v="3.9604321446358335"/>
    <x v="1"/>
    <s v="1"/>
    <n v="2"/>
    <n v="4"/>
    <n v="1"/>
    <n v="5"/>
    <m/>
    <m/>
    <m/>
    <m/>
    <n v="2019"/>
    <s v="IndexSite9"/>
    <s v="BS"/>
    <s v="SAP"/>
    <m/>
    <n v="37"/>
    <s v="C04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3731"/>
    <x v="1"/>
    <n v="2"/>
    <n v="52.52"/>
    <x v="3"/>
    <n v="3.9611940494345954"/>
    <x v="1"/>
    <s v="1"/>
    <n v="2"/>
    <n v="4"/>
    <n v="1"/>
    <n v="5"/>
    <m/>
    <m/>
    <m/>
    <m/>
    <n v="2019"/>
    <s v="IndexSite9"/>
    <s v="BS"/>
    <s v="SAP"/>
    <m/>
    <n v="37"/>
    <s v="G04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2285"/>
    <x v="1"/>
    <n v="2"/>
    <n v="52.56"/>
    <x v="3"/>
    <n v="3.9619553741763549"/>
    <x v="1"/>
    <s v="1"/>
    <n v="2"/>
    <n v="4"/>
    <n v="1"/>
    <n v="5"/>
    <m/>
    <m/>
    <m/>
    <m/>
    <n v="2019"/>
    <s v="IndexSite9"/>
    <s v="BS"/>
    <s v="SAP"/>
    <m/>
    <n v="22"/>
    <s v="E1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523"/>
    <x v="1"/>
    <n v="2"/>
    <n v="52.56"/>
    <x v="3"/>
    <n v="3.9619553741763549"/>
    <x v="1"/>
    <s v="1"/>
    <n v="3"/>
    <n v="4"/>
    <n v="1"/>
    <n v="5"/>
    <m/>
    <m/>
    <n v="387"/>
    <m/>
    <n v="2019"/>
    <s v="IndexSite9"/>
    <s v="BS"/>
    <s v="SAP"/>
    <m/>
    <n v="25"/>
    <s v="G03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16"/>
    <x v="1"/>
    <n v="2"/>
    <n v="52.67"/>
    <x v="3"/>
    <n v="3.9640460334952978"/>
    <x v="1"/>
    <s v="1"/>
    <n v="2"/>
    <n v="4"/>
    <n v="1"/>
    <n v="6"/>
    <m/>
    <m/>
    <m/>
    <m/>
    <n v="2019"/>
    <s v="IndexSite9"/>
    <s v="BS"/>
    <s v="SAP"/>
    <m/>
    <n v="37"/>
    <s v="H02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3725"/>
    <x v="1"/>
    <n v="2"/>
    <n v="52.72"/>
    <x v="3"/>
    <n v="3.9649948901942516"/>
    <x v="1"/>
    <s v="1"/>
    <n v="2"/>
    <n v="4"/>
    <n v="1"/>
    <n v="5"/>
    <m/>
    <m/>
    <m/>
    <m/>
    <n v="2019"/>
    <s v="IndexSite9"/>
    <s v="BS"/>
    <s v="SAP"/>
    <m/>
    <n v="37"/>
    <s v="A04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3723"/>
    <x v="1"/>
    <n v="2"/>
    <n v="52.77"/>
    <x v="3"/>
    <n v="3.9659428474175766"/>
    <x v="1"/>
    <s v="1"/>
    <n v="2"/>
    <n v="4"/>
    <n v="1"/>
    <n v="5"/>
    <m/>
    <m/>
    <m/>
    <m/>
    <n v="2019"/>
    <s v="IndexSite9"/>
    <s v="BS"/>
    <s v="SAP"/>
    <m/>
    <n v="37"/>
    <s v="G03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2288"/>
    <x v="1"/>
    <n v="2"/>
    <n v="52.87"/>
    <x v="3"/>
    <n v="3.9678360702473587"/>
    <x v="1"/>
    <s v="1"/>
    <n v="2"/>
    <n v="4"/>
    <n v="1"/>
    <n v="5"/>
    <m/>
    <m/>
    <m/>
    <m/>
    <n v="2019"/>
    <s v="IndexSite9"/>
    <s v="BS"/>
    <s v="SAP"/>
    <m/>
    <n v="22"/>
    <s v="H1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504"/>
    <x v="1"/>
    <n v="2"/>
    <n v="52.88"/>
    <x v="3"/>
    <n v="3.9680251955434307"/>
    <x v="1"/>
    <s v="1"/>
    <n v="3"/>
    <n v="4"/>
    <n v="1"/>
    <n v="5"/>
    <m/>
    <m/>
    <m/>
    <m/>
    <n v="2019"/>
    <s v="IndexSite9"/>
    <s v="BS"/>
    <s v="SAP"/>
    <m/>
    <n v="25"/>
    <s v="D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88"/>
    <x v="1"/>
    <n v="2"/>
    <n v="52.92"/>
    <x v="3"/>
    <n v="3.968781339246755"/>
    <x v="1"/>
    <s v="1"/>
    <n v="3"/>
    <n v="4"/>
    <n v="1"/>
    <n v="5"/>
    <m/>
    <m/>
    <m/>
    <m/>
    <n v="2019"/>
    <s v="IndexSite9"/>
    <s v="BS"/>
    <s v="SAP"/>
    <m/>
    <n v="25"/>
    <s v="H1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13"/>
    <x v="1"/>
    <n v="2"/>
    <n v="52.96"/>
    <x v="3"/>
    <n v="3.9695369116287527"/>
    <x v="1"/>
    <s v="1"/>
    <n v="2"/>
    <n v="4"/>
    <n v="1"/>
    <n v="5"/>
    <m/>
    <m/>
    <m/>
    <m/>
    <n v="2019"/>
    <s v="IndexSite9"/>
    <s v="BS"/>
    <s v="SAP"/>
    <m/>
    <n v="37"/>
    <s v="E02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2510"/>
    <x v="1"/>
    <n v="2"/>
    <n v="53.14"/>
    <x v="3"/>
    <n v="3.9729299403316674"/>
    <x v="1"/>
    <s v="1"/>
    <n v="2"/>
    <n v="4"/>
    <n v="1"/>
    <n v="5"/>
    <m/>
    <m/>
    <m/>
    <m/>
    <n v="2019"/>
    <s v="IndexSite9"/>
    <s v="BS"/>
    <s v="SAP"/>
    <m/>
    <n v="25"/>
    <s v="B0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32"/>
    <x v="1"/>
    <n v="2"/>
    <n v="53.27"/>
    <x v="3"/>
    <n v="3.9753733209289077"/>
    <x v="1"/>
    <s v="1"/>
    <n v="2"/>
    <n v="4"/>
    <n v="1"/>
    <n v="5"/>
    <m/>
    <m/>
    <m/>
    <m/>
    <n v="2019"/>
    <s v="IndexSite9"/>
    <s v="BS"/>
    <s v="SAP"/>
    <m/>
    <n v="37"/>
    <s v="H04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3709"/>
    <x v="1"/>
    <n v="2"/>
    <n v="53.3"/>
    <x v="3"/>
    <n v="3.9759363311717988"/>
    <x v="1"/>
    <s v="1"/>
    <n v="2"/>
    <n v="4"/>
    <n v="1"/>
    <n v="5"/>
    <m/>
    <m/>
    <m/>
    <m/>
    <n v="2019"/>
    <s v="IndexSite9"/>
    <s v="BS"/>
    <s v="SAP"/>
    <m/>
    <n v="37"/>
    <s v="A02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3711"/>
    <x v="1"/>
    <n v="2"/>
    <n v="53.42"/>
    <x v="3"/>
    <n v="3.9781852076818147"/>
    <x v="1"/>
    <s v="1"/>
    <n v="2"/>
    <n v="4"/>
    <n v="1"/>
    <n v="5"/>
    <m/>
    <m/>
    <m/>
    <m/>
    <n v="2019"/>
    <s v="IndexSite9"/>
    <s v="BS"/>
    <s v="SAP"/>
    <m/>
    <n v="37"/>
    <s v="C02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2640"/>
    <x v="1"/>
    <n v="2"/>
    <n v="53.46"/>
    <x v="3"/>
    <n v="3.978933710710773"/>
    <x v="1"/>
    <s v="1"/>
    <n v="3"/>
    <n v="4"/>
    <n v="1"/>
    <n v="4"/>
    <m/>
    <m/>
    <m/>
    <m/>
    <n v="2019"/>
    <s v="IndexSite9"/>
    <s v="BS"/>
    <s v="SAP"/>
    <m/>
    <n v="26"/>
    <s v="H05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2603"/>
    <x v="1"/>
    <n v="2"/>
    <n v="53.48"/>
    <x v="3"/>
    <n v="3.9793077522337423"/>
    <x v="1"/>
    <s v="1"/>
    <n v="4"/>
    <n v="4"/>
    <n v="1"/>
    <n v="4"/>
    <m/>
    <m/>
    <m/>
    <m/>
    <n v="2019"/>
    <s v="IndexSite9"/>
    <s v="BS"/>
    <s v="SAP"/>
    <m/>
    <n v="26"/>
    <s v="C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294"/>
    <x v="1"/>
    <n v="2"/>
    <n v="53.6"/>
    <x v="3"/>
    <n v="3.9815490680767565"/>
    <x v="1"/>
    <s v="1"/>
    <n v="2"/>
    <n v="4"/>
    <n v="1"/>
    <n v="5"/>
    <m/>
    <m/>
    <m/>
    <m/>
    <n v="2019"/>
    <s v="IndexSite9"/>
    <s v="BS"/>
    <s v="SAP"/>
    <m/>
    <n v="22"/>
    <s v="F12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296"/>
    <x v="1"/>
    <n v="2"/>
    <n v="53.65"/>
    <x v="3"/>
    <n v="3.9824814690767076"/>
    <x v="1"/>
    <s v="1"/>
    <n v="2"/>
    <n v="4"/>
    <n v="1"/>
    <n v="5"/>
    <m/>
    <m/>
    <m/>
    <m/>
    <n v="2019"/>
    <s v="IndexSite9"/>
    <s v="BS"/>
    <s v="SAP"/>
    <m/>
    <n v="22"/>
    <s v="H12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2623"/>
    <x v="1"/>
    <n v="2"/>
    <n v="53.76"/>
    <x v="3"/>
    <n v="3.9845296962148939"/>
    <x v="1"/>
    <s v="1"/>
    <n v="3"/>
    <n v="4"/>
    <n v="1"/>
    <n v="4"/>
    <m/>
    <m/>
    <m/>
    <m/>
    <n v="2019"/>
    <s v="IndexSite9"/>
    <s v="BS"/>
    <s v="SAP"/>
    <m/>
    <n v="26"/>
    <s v="G03"/>
    <s v="Blood"/>
    <s v="EtOH 100%"/>
    <s v="Available"/>
    <m/>
    <n v="201901"/>
    <n v="162"/>
    <n v="167"/>
    <d v="2019-07-19T00:00:00"/>
    <n v="41"/>
    <n v="60.680840000000003"/>
    <n v="-174.12038999999999"/>
    <s v="R-26"/>
    <n v="83"/>
    <n v="86"/>
    <n v="10.4"/>
    <n v="2.4"/>
  </r>
  <r>
    <n v="20193712"/>
    <x v="1"/>
    <n v="2"/>
    <n v="53.83"/>
    <x v="3"/>
    <n v="3.985830932572866"/>
    <x v="1"/>
    <s v="1"/>
    <n v="2"/>
    <n v="4"/>
    <n v="1"/>
    <n v="5"/>
    <m/>
    <m/>
    <m/>
    <m/>
    <n v="2019"/>
    <s v="IndexSite9"/>
    <s v="BS"/>
    <s v="SAP"/>
    <m/>
    <n v="37"/>
    <s v="D02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3743"/>
    <x v="1"/>
    <n v="2"/>
    <n v="54.31"/>
    <x v="3"/>
    <n v="3.994708372046754"/>
    <x v="1"/>
    <s v="1"/>
    <n v="2"/>
    <n v="4"/>
    <n v="1"/>
    <n v="5"/>
    <m/>
    <m/>
    <m/>
    <m/>
    <n v="2019"/>
    <s v="IndexSite9"/>
    <s v="BS"/>
    <s v="SAP"/>
    <m/>
    <n v="37"/>
    <s v="C06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3704"/>
    <x v="1"/>
    <n v="2"/>
    <n v="54.41"/>
    <x v="3"/>
    <n v="3.9965479604978338"/>
    <x v="1"/>
    <s v="1"/>
    <n v="2"/>
    <n v="4"/>
    <n v="1"/>
    <n v="6"/>
    <m/>
    <m/>
    <m/>
    <m/>
    <n v="2019"/>
    <s v="IndexSite9"/>
    <s v="BS"/>
    <s v="SAP"/>
    <m/>
    <n v="37"/>
    <s v="D0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3702"/>
    <x v="1"/>
    <n v="2"/>
    <n v="54.65"/>
    <x v="3"/>
    <n v="4.0009492146225476"/>
    <x v="1"/>
    <s v="1"/>
    <n v="2"/>
    <n v="4"/>
    <n v="1"/>
    <n v="5"/>
    <m/>
    <m/>
    <m/>
    <m/>
    <n v="2019"/>
    <s v="IndexSite9"/>
    <s v="BS"/>
    <s v="SAP"/>
    <m/>
    <n v="37"/>
    <s v="B0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3703"/>
    <x v="1"/>
    <n v="2"/>
    <n v="54.7"/>
    <x v="3"/>
    <n v="4.0018637094279352"/>
    <x v="1"/>
    <s v="1"/>
    <n v="2"/>
    <n v="4"/>
    <n v="1"/>
    <n v="5"/>
    <m/>
    <m/>
    <m/>
    <m/>
    <n v="2019"/>
    <s v="IndexSite9"/>
    <s v="BS"/>
    <s v="SAP"/>
    <m/>
    <n v="37"/>
    <s v="C01"/>
    <s v="Blood"/>
    <s v="EtOH 100%"/>
    <s v="Available"/>
    <m/>
    <n v="201901"/>
    <n v="94"/>
    <n v="171"/>
    <d v="2019-07-19T00:00:00"/>
    <n v="41"/>
    <n v="60.9998"/>
    <n v="-172.83647999999999"/>
    <s v="S-24"/>
    <n v="64"/>
    <n v="66"/>
    <n v="10.5"/>
    <n v="2.2999999999999998"/>
  </r>
  <r>
    <n v="20193718"/>
    <x v="1"/>
    <n v="2"/>
    <n v="54.9"/>
    <x v="3"/>
    <n v="4.0055133485154846"/>
    <x v="1"/>
    <s v="1"/>
    <n v="2"/>
    <n v="4"/>
    <n v="1"/>
    <n v="5"/>
    <m/>
    <m/>
    <m/>
    <m/>
    <n v="2019"/>
    <s v="IndexSite9"/>
    <s v="BS"/>
    <s v="SAP"/>
    <m/>
    <n v="37"/>
    <s v="B03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2763"/>
    <x v="1"/>
    <n v="2"/>
    <n v="54.92"/>
    <x v="3"/>
    <n v="4.00587758089977"/>
    <x v="1"/>
    <s v="1"/>
    <n v="4"/>
    <n v="4"/>
    <n v="1"/>
    <n v="5"/>
    <m/>
    <m/>
    <m/>
    <m/>
    <n v="2019"/>
    <s v="IndexSite9"/>
    <s v="BS"/>
    <s v="SAP"/>
    <m/>
    <n v="27"/>
    <s v="G08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38"/>
    <x v="1"/>
    <n v="2"/>
    <n v="54.95"/>
    <x v="3"/>
    <n v="4.0064236808496307"/>
    <x v="1"/>
    <s v="1"/>
    <n v="2"/>
    <n v="4"/>
    <n v="1"/>
    <n v="5"/>
    <m/>
    <m/>
    <m/>
    <m/>
    <n v="2019"/>
    <s v="IndexSite9"/>
    <s v="BS"/>
    <s v="SAP"/>
    <m/>
    <n v="37"/>
    <s v="F05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3744"/>
    <x v="1"/>
    <n v="2"/>
    <n v="54.95"/>
    <x v="3"/>
    <n v="4.0064236808496307"/>
    <x v="1"/>
    <s v="1"/>
    <n v="2"/>
    <n v="4"/>
    <n v="1"/>
    <n v="6"/>
    <m/>
    <m/>
    <m/>
    <m/>
    <n v="2019"/>
    <s v="IndexSite9"/>
    <s v="BS"/>
    <s v="SAP"/>
    <m/>
    <n v="37"/>
    <s v="D06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2553"/>
    <x v="1"/>
    <n v="2"/>
    <n v="55.05"/>
    <x v="3"/>
    <n v="4.0082418631686894"/>
    <x v="1"/>
    <s v="1"/>
    <n v="3"/>
    <n v="4"/>
    <n v="1"/>
    <n v="5"/>
    <m/>
    <m/>
    <m/>
    <m/>
    <n v="2019"/>
    <s v="IndexSite9"/>
    <s v="BS"/>
    <s v="SAP"/>
    <m/>
    <n v="25"/>
    <s v="E07"/>
    <s v="Blood"/>
    <s v="EtOH 100%"/>
    <s v="Available"/>
    <m/>
    <n v="201901"/>
    <n v="162"/>
    <n v="157"/>
    <d v="2019-07-17T00:00:00"/>
    <n v="43"/>
    <n v="60.02807"/>
    <n v="-173.94195999999999"/>
    <s v="P-26"/>
    <n v="94"/>
    <n v="96"/>
    <n v="10.8"/>
    <n v="2.6"/>
  </r>
  <r>
    <n v="20193745"/>
    <x v="1"/>
    <n v="2"/>
    <n v="55.24"/>
    <x v="3"/>
    <n v="4.0116873285410914"/>
    <x v="1"/>
    <s v="1"/>
    <n v="2"/>
    <n v="4"/>
    <n v="1"/>
    <n v="6"/>
    <m/>
    <m/>
    <m/>
    <m/>
    <n v="2019"/>
    <s v="IndexSite9"/>
    <s v="BS"/>
    <s v="SAP"/>
    <m/>
    <n v="37"/>
    <s v="E06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3708"/>
    <x v="1"/>
    <n v="2"/>
    <n v="55.31"/>
    <x v="3"/>
    <n v="4.0129537240065867"/>
    <x v="1"/>
    <s v="1"/>
    <n v="2"/>
    <n v="4"/>
    <n v="1"/>
    <n v="5"/>
    <m/>
    <m/>
    <m/>
    <m/>
    <n v="2019"/>
    <s v="IndexSite9"/>
    <s v="BS"/>
    <s v="SAP"/>
    <m/>
    <n v="37"/>
    <s v="H01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2557"/>
    <x v="1"/>
    <n v="2"/>
    <n v="55.78"/>
    <x v="3"/>
    <n v="4.0214153821993426"/>
    <x v="1"/>
    <s v="1"/>
    <n v="3"/>
    <n v="4"/>
    <n v="1"/>
    <n v="5"/>
    <m/>
    <m/>
    <m/>
    <m/>
    <n v="2019"/>
    <s v="IndexSite9"/>
    <s v="BS"/>
    <s v="SAP"/>
    <m/>
    <n v="25"/>
    <s v="A08"/>
    <s v="Blood"/>
    <s v="EtOH 100%"/>
    <s v="Available"/>
    <m/>
    <n v="201901"/>
    <n v="162"/>
    <n v="157"/>
    <d v="2019-07-17T00:00:00"/>
    <n v="43"/>
    <n v="60.02807"/>
    <n v="-173.94195999999999"/>
    <s v="P-26"/>
    <n v="94"/>
    <n v="96"/>
    <n v="10.8"/>
    <n v="2.6"/>
  </r>
  <r>
    <n v="20193736"/>
    <x v="1"/>
    <n v="2"/>
    <n v="55.82"/>
    <x v="3"/>
    <n v="4.0221322281081759"/>
    <x v="1"/>
    <s v="1"/>
    <n v="2"/>
    <n v="4"/>
    <n v="1"/>
    <n v="5"/>
    <m/>
    <m/>
    <m/>
    <m/>
    <n v="2019"/>
    <s v="IndexSite9"/>
    <s v="BS"/>
    <s v="SAP"/>
    <m/>
    <n v="37"/>
    <s v="D05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3710"/>
    <x v="1"/>
    <n v="2"/>
    <n v="56.11"/>
    <x v="3"/>
    <n v="4.0273140497628805"/>
    <x v="1"/>
    <s v="1"/>
    <n v="2"/>
    <n v="4"/>
    <n v="1"/>
    <n v="6"/>
    <m/>
    <m/>
    <m/>
    <m/>
    <n v="2019"/>
    <s v="IndexSite9"/>
    <s v="BS"/>
    <s v="SAP"/>
    <m/>
    <n v="37"/>
    <s v="B02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3730"/>
    <x v="1"/>
    <n v="2"/>
    <n v="56.43"/>
    <x v="3"/>
    <n v="4.0330009319810491"/>
    <x v="1"/>
    <s v="1"/>
    <n v="2"/>
    <n v="4"/>
    <n v="1"/>
    <n v="4"/>
    <m/>
    <m/>
    <m/>
    <m/>
    <n v="2019"/>
    <s v="IndexSite9"/>
    <s v="BS"/>
    <s v="SAP"/>
    <m/>
    <n v="37"/>
    <s v="F04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3726"/>
    <x v="1"/>
    <n v="2"/>
    <n v="56.91"/>
    <x v="3"/>
    <n v="4.0414710726150327"/>
    <x v="1"/>
    <s v="1"/>
    <n v="2"/>
    <n v="4"/>
    <n v="1"/>
    <n v="5"/>
    <m/>
    <m/>
    <m/>
    <m/>
    <n v="2019"/>
    <s v="IndexSite9"/>
    <s v="BS"/>
    <s v="SAP"/>
    <m/>
    <n v="37"/>
    <s v="B04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2642"/>
    <x v="1"/>
    <n v="2"/>
    <n v="57"/>
    <x v="3"/>
    <n v="4.0430512678345503"/>
    <x v="1"/>
    <s v="1"/>
    <n v="3"/>
    <n v="4"/>
    <n v="1"/>
    <n v="5"/>
    <m/>
    <m/>
    <m/>
    <m/>
    <n v="2019"/>
    <s v="IndexSite9"/>
    <s v="BS"/>
    <s v="SAP"/>
    <m/>
    <n v="26"/>
    <s v="B06"/>
    <s v="Blood"/>
    <s v="EtOH 100%"/>
    <s v="Available"/>
    <m/>
    <n v="201901"/>
    <n v="162"/>
    <n v="170"/>
    <d v="2019-07-20T00:00:00"/>
    <n v="61"/>
    <n v="59.68074"/>
    <n v="-175.12329"/>
    <s v="O-28"/>
    <n v="122"/>
    <n v="125"/>
    <n v="10.199999999999999"/>
    <n v="3.4"/>
  </r>
  <r>
    <n v="20193719"/>
    <x v="1"/>
    <n v="2"/>
    <n v="57.44"/>
    <x v="3"/>
    <n v="4.0507409247399684"/>
    <x v="1"/>
    <s v="1"/>
    <n v="2"/>
    <n v="4"/>
    <n v="1"/>
    <n v="5"/>
    <m/>
    <m/>
    <m/>
    <m/>
    <n v="2019"/>
    <s v="IndexSite9"/>
    <s v="BS"/>
    <s v="SAP"/>
    <m/>
    <n v="37"/>
    <s v="C03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3717"/>
    <x v="1"/>
    <n v="2"/>
    <n v="57.9"/>
    <x v="3"/>
    <n v="4.0587173845789497"/>
    <x v="1"/>
    <s v="1"/>
    <n v="2"/>
    <n v="4"/>
    <n v="1"/>
    <n v="5"/>
    <m/>
    <m/>
    <m/>
    <m/>
    <n v="2019"/>
    <s v="IndexSite9"/>
    <s v="BS"/>
    <s v="SAP"/>
    <m/>
    <n v="37"/>
    <s v="A03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3706"/>
    <x v="1"/>
    <n v="2"/>
    <n v="58.5"/>
    <x v="3"/>
    <n v="4.0690267542378109"/>
    <x v="1"/>
    <s v="1"/>
    <n v="2"/>
    <n v="4"/>
    <n v="1"/>
    <n v="5"/>
    <m/>
    <m/>
    <m/>
    <m/>
    <n v="2019"/>
    <s v="IndexSite9"/>
    <s v="BS"/>
    <s v="SAP"/>
    <m/>
    <n v="37"/>
    <s v="F01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3746"/>
    <x v="1"/>
    <n v="2"/>
    <n v="58.59"/>
    <x v="3"/>
    <n v="4.070564033556697"/>
    <x v="1"/>
    <s v="1"/>
    <n v="2"/>
    <n v="4"/>
    <n v="1"/>
    <n v="5"/>
    <m/>
    <m/>
    <m/>
    <m/>
    <n v="2019"/>
    <s v="IndexSite9"/>
    <s v="BS"/>
    <s v="SAP"/>
    <m/>
    <n v="37"/>
    <s v="F06"/>
    <s v="Blood"/>
    <s v="EtOH 100%"/>
    <s v="Available"/>
    <m/>
    <n v="201901"/>
    <n v="94"/>
    <n v="175"/>
    <d v="2019-07-20T00:00:00"/>
    <n v="62"/>
    <n v="59.670439999999999"/>
    <n v="-174.44462999999999"/>
    <s v="O-27"/>
    <n v="113"/>
    <n v="115"/>
    <n v="10.199999999999999"/>
    <n v="3.3"/>
  </r>
  <r>
    <n v="20192759"/>
    <x v="1"/>
    <n v="2"/>
    <n v="59.62"/>
    <x v="3"/>
    <n v="4.0879910882499253"/>
    <x v="1"/>
    <s v="1"/>
    <n v="3"/>
    <n v="4"/>
    <n v="1"/>
    <n v="4"/>
    <m/>
    <m/>
    <m/>
    <m/>
    <n v="2019"/>
    <s v="IndexSite9"/>
    <s v="BS"/>
    <s v="SAP"/>
    <m/>
    <n v="27"/>
    <s v="C08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3707"/>
    <x v="1"/>
    <n v="2"/>
    <n v="59.94"/>
    <x v="3"/>
    <n v="4.0933440618885175"/>
    <x v="1"/>
    <s v="1"/>
    <n v="2"/>
    <n v="4"/>
    <n v="1"/>
    <n v="5"/>
    <m/>
    <m/>
    <m/>
    <m/>
    <n v="2019"/>
    <s v="IndexSite9"/>
    <s v="BS"/>
    <s v="SAP"/>
    <m/>
    <n v="37"/>
    <s v="G01"/>
    <s v="Blood"/>
    <s v="EtOH 100%"/>
    <s v="Available"/>
    <m/>
    <n v="201901"/>
    <n v="94"/>
    <n v="172"/>
    <d v="2019-07-19T00:00:00"/>
    <n v="41"/>
    <n v="60.998480000000001"/>
    <n v="-173.46872999999999"/>
    <s v="S-25"/>
    <n v="73"/>
    <n v="75"/>
    <n v="10.7"/>
    <n v="2.2000000000000002"/>
  </r>
  <r>
    <n v="20192593"/>
    <x v="1"/>
    <n v="2"/>
    <n v="61.55"/>
    <x v="4"/>
    <n v="4.1198498526304625"/>
    <x v="1"/>
    <s v="1"/>
    <n v="3"/>
    <n v="4"/>
    <n v="1"/>
    <n v="5"/>
    <m/>
    <m/>
    <m/>
    <m/>
    <n v="2019"/>
    <s v="IndexSite9"/>
    <s v="BS"/>
    <s v="SAP"/>
    <m/>
    <n v="25"/>
    <s v="E12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n v="20192554"/>
    <x v="1"/>
    <n v="2"/>
    <n v="62.71"/>
    <x v="4"/>
    <n v="4.1385209245549293"/>
    <x v="1"/>
    <s v="1"/>
    <n v="3"/>
    <n v="4"/>
    <n v="1"/>
    <n v="4"/>
    <m/>
    <m/>
    <m/>
    <m/>
    <n v="2019"/>
    <s v="IndexSite9"/>
    <s v="BS"/>
    <s v="SAP"/>
    <m/>
    <n v="25"/>
    <s v="F07"/>
    <s v="Blood"/>
    <s v="EtOH 100%"/>
    <s v="Available"/>
    <m/>
    <n v="201901"/>
    <n v="162"/>
    <n v="157"/>
    <d v="2019-07-17T00:00:00"/>
    <n v="43"/>
    <n v="60.02807"/>
    <n v="-173.94195999999999"/>
    <s v="P-26"/>
    <n v="94"/>
    <n v="96"/>
    <n v="10.8"/>
    <n v="2.6"/>
  </r>
  <r>
    <n v="20192604"/>
    <x v="1"/>
    <n v="2"/>
    <n v="95.25"/>
    <x v="7"/>
    <n v="4.5565050140068104"/>
    <x v="1"/>
    <s v="1"/>
    <n v="3"/>
    <n v="4"/>
    <n v="1"/>
    <n v="5"/>
    <m/>
    <m/>
    <m/>
    <m/>
    <n v="2019"/>
    <s v="IndexSite9"/>
    <s v="BS"/>
    <s v="SAP"/>
    <m/>
    <n v="26"/>
    <s v="D01"/>
    <s v="Blood"/>
    <s v="EtOH 100%"/>
    <s v="Available"/>
    <m/>
    <n v="201901"/>
    <n v="162"/>
    <n v="155"/>
    <d v="2019-07-17T00:00:00"/>
    <n v="43"/>
    <n v="60.320210000000003"/>
    <n v="-174.09316999999999"/>
    <s v="Q-26"/>
    <n v="89"/>
    <n v="91"/>
    <n v="11.2"/>
    <n v="2.5"/>
  </r>
  <r>
    <m/>
    <x v="2"/>
    <m/>
    <m/>
    <x v="11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P633:AQ671" firstHeaderRow="1" firstDataRow="1" firstDataCol="1"/>
  <pivotFields count="39"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axis="axisRow" dataField="1" showAll="0">
      <items count="13">
        <item x="0"/>
        <item x="8"/>
        <item x="1"/>
        <item x="9"/>
        <item x="2"/>
        <item x="3"/>
        <item x="4"/>
        <item x="5"/>
        <item x="6"/>
        <item x="10"/>
        <item x="7"/>
        <item x="11"/>
        <item t="default"/>
      </items>
    </pivotField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"/>
    <field x="4"/>
    <field x="6"/>
  </rowFields>
  <rowItems count="38">
    <i>
      <x/>
    </i>
    <i r="1">
      <x/>
    </i>
    <i r="2">
      <x/>
    </i>
    <i r="1">
      <x v="2"/>
    </i>
    <i r="2">
      <x/>
    </i>
    <i r="1">
      <x v="4"/>
    </i>
    <i r="2">
      <x/>
    </i>
    <i r="1">
      <x v="5"/>
    </i>
    <i r="2">
      <x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10"/>
    </i>
    <i r="2">
      <x/>
    </i>
    <i>
      <x v="1"/>
    </i>
    <i r="1">
      <x v="1"/>
    </i>
    <i r="2">
      <x/>
    </i>
    <i r="2">
      <x v="1"/>
    </i>
    <i r="1">
      <x v="3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9"/>
    </i>
    <i r="2">
      <x/>
    </i>
    <i r="1">
      <x v="10"/>
    </i>
    <i r="2">
      <x v="1"/>
    </i>
    <i t="grand">
      <x/>
    </i>
  </rowItems>
  <colItems count="1">
    <i/>
  </colItems>
  <dataFields count="1">
    <dataField name="Count of Size bin" fld="4" subtotal="count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zoomScale="80" zoomScaleNormal="80" workbookViewId="0">
      <selection activeCell="I28" sqref="I28"/>
    </sheetView>
  </sheetViews>
  <sheetFormatPr defaultRowHeight="14.5" x14ac:dyDescent="0.35"/>
  <cols>
    <col min="1" max="1" width="11.453125" bestFit="1" customWidth="1"/>
    <col min="2" max="2" width="17.453125" bestFit="1" customWidth="1"/>
    <col min="3" max="3" width="10.54296875" bestFit="1" customWidth="1"/>
  </cols>
  <sheetData>
    <row r="2" spans="1:5" x14ac:dyDescent="0.35">
      <c r="A2" t="s">
        <v>61</v>
      </c>
      <c r="B2" t="s">
        <v>59</v>
      </c>
      <c r="C2" s="9">
        <v>43844</v>
      </c>
      <c r="E2" t="s">
        <v>142</v>
      </c>
    </row>
    <row r="3" spans="1:5" x14ac:dyDescent="0.35">
      <c r="A3" t="s">
        <v>61</v>
      </c>
      <c r="B3" t="s">
        <v>60</v>
      </c>
      <c r="C3" s="9">
        <v>43845</v>
      </c>
    </row>
    <row r="4" spans="1:5" x14ac:dyDescent="0.35">
      <c r="A4" t="s">
        <v>61</v>
      </c>
      <c r="B4" t="s">
        <v>156</v>
      </c>
      <c r="C4" s="9">
        <v>43880</v>
      </c>
    </row>
    <row r="5" spans="1:5" x14ac:dyDescent="0.35">
      <c r="A5" t="s">
        <v>61</v>
      </c>
      <c r="B5" t="s">
        <v>62</v>
      </c>
      <c r="C5" s="9"/>
    </row>
    <row r="6" spans="1:5" x14ac:dyDescent="0.35">
      <c r="C6" s="9"/>
    </row>
    <row r="9" spans="1:5" x14ac:dyDescent="0.35">
      <c r="A9" s="34" t="s">
        <v>236</v>
      </c>
      <c r="B9" s="31"/>
      <c r="C9" s="3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D19" sqref="D19"/>
    </sheetView>
  </sheetViews>
  <sheetFormatPr defaultRowHeight="14.5" x14ac:dyDescent="0.35"/>
  <sheetData>
    <row r="2" spans="1:1" x14ac:dyDescent="0.35">
      <c r="A2" t="s"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81"/>
  <sheetViews>
    <sheetView tabSelected="1" zoomScale="80" zoomScaleNormal="80" workbookViewId="0">
      <pane ySplit="1" topLeftCell="A2" activePane="bottomLeft" state="frozen"/>
      <selection pane="bottomLeft" activeCell="O2" sqref="O2"/>
    </sheetView>
  </sheetViews>
  <sheetFormatPr defaultRowHeight="14.5" x14ac:dyDescent="0.35"/>
  <cols>
    <col min="1" max="1" width="12.81640625" style="11" customWidth="1"/>
    <col min="2" max="2" width="17.7265625" style="5" bestFit="1" customWidth="1"/>
    <col min="3" max="3" width="3.81640625" customWidth="1"/>
    <col min="4" max="4" width="9.81640625" style="15" customWidth="1"/>
    <col min="5" max="5" width="12.7265625" style="22" customWidth="1"/>
    <col min="6" max="6" width="8.7265625" style="1" customWidth="1"/>
    <col min="7" max="7" width="13.453125" style="21" customWidth="1"/>
    <col min="8" max="11" width="8.7265625" style="1" customWidth="1"/>
    <col min="12" max="13" width="8.7265625" customWidth="1"/>
    <col min="14" max="14" width="8.7265625" style="7" customWidth="1"/>
    <col min="15" max="16" width="8.7265625" customWidth="1"/>
    <col min="17" max="17" width="10.1796875" customWidth="1"/>
    <col min="18" max="20" width="8.7265625" customWidth="1"/>
    <col min="21" max="21" width="12.26953125" bestFit="1" customWidth="1"/>
    <col min="22" max="25" width="8.7265625" customWidth="1"/>
    <col min="27" max="27" width="9.1796875" customWidth="1"/>
    <col min="28" max="28" width="10.453125" customWidth="1"/>
    <col min="29" max="29" width="9.1796875" customWidth="1"/>
    <col min="30" max="30" width="15.453125" customWidth="1"/>
    <col min="34" max="34" width="10.1796875" bestFit="1" customWidth="1"/>
    <col min="43" max="43" width="19" customWidth="1"/>
    <col min="44" max="44" width="17" bestFit="1" customWidth="1"/>
    <col min="45" max="45" width="19.26953125" bestFit="1" customWidth="1"/>
    <col min="46" max="46" width="13.453125" customWidth="1"/>
  </cols>
  <sheetData>
    <row r="1" spans="1:46" ht="43.5" x14ac:dyDescent="0.35">
      <c r="A1" s="14" t="s">
        <v>148</v>
      </c>
      <c r="B1" s="4" t="s">
        <v>0</v>
      </c>
      <c r="C1" s="2" t="s">
        <v>1</v>
      </c>
      <c r="D1" s="3" t="s">
        <v>2</v>
      </c>
      <c r="E1" s="20" t="s">
        <v>149</v>
      </c>
      <c r="F1" s="3" t="s">
        <v>3</v>
      </c>
      <c r="G1" s="20" t="s">
        <v>150</v>
      </c>
      <c r="H1" s="33" t="s">
        <v>235</v>
      </c>
      <c r="I1" s="19" t="s">
        <v>151</v>
      </c>
      <c r="J1" s="19" t="s">
        <v>152</v>
      </c>
      <c r="K1" s="19" t="s">
        <v>153</v>
      </c>
      <c r="L1" s="2" t="s">
        <v>4</v>
      </c>
      <c r="M1" s="2" t="s">
        <v>5</v>
      </c>
      <c r="N1" s="6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35</v>
      </c>
      <c r="AG1" s="2" t="s">
        <v>34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S1" s="16"/>
      <c r="AT1" s="16"/>
    </row>
    <row r="2" spans="1:46" x14ac:dyDescent="0.35">
      <c r="A2" s="10">
        <v>20192363</v>
      </c>
      <c r="B2" s="5" t="s">
        <v>63</v>
      </c>
      <c r="C2">
        <v>1</v>
      </c>
      <c r="D2" s="1">
        <v>24.01</v>
      </c>
      <c r="E2" s="21">
        <v>3.178470410233162</v>
      </c>
      <c r="F2" s="1">
        <v>3.15</v>
      </c>
      <c r="G2" s="21">
        <f t="shared" ref="G2:G9" si="0">LN(F2)</f>
        <v>1.1474024528375417</v>
      </c>
      <c r="H2" s="1">
        <f t="shared" ref="H2:H65" si="1">LN(D2)-1.743</f>
        <v>1.4354704102331619</v>
      </c>
      <c r="I2" s="1">
        <f t="shared" ref="I2:I65" si="2">((1.189*E2)-2.674)</f>
        <v>1.10520131776723</v>
      </c>
      <c r="J2" s="1" t="s">
        <v>155</v>
      </c>
      <c r="K2" s="1" t="str">
        <f t="shared" ref="K2:K65" si="3">IF(J2="mat","1","0")</f>
        <v>0</v>
      </c>
      <c r="L2">
        <v>2</v>
      </c>
      <c r="T2">
        <v>2109</v>
      </c>
      <c r="U2" s="16" t="s">
        <v>243</v>
      </c>
      <c r="V2" t="s">
        <v>138</v>
      </c>
      <c r="W2" t="s">
        <v>139</v>
      </c>
      <c r="Y2">
        <v>23</v>
      </c>
      <c r="Z2" t="s">
        <v>125</v>
      </c>
      <c r="AA2" t="s">
        <v>140</v>
      </c>
      <c r="AB2" t="s">
        <v>141</v>
      </c>
      <c r="AC2" t="s">
        <v>137</v>
      </c>
      <c r="AD2" t="s">
        <v>275</v>
      </c>
      <c r="AE2">
        <v>201901</v>
      </c>
      <c r="AF2">
        <v>162</v>
      </c>
      <c r="AG2">
        <v>146</v>
      </c>
      <c r="AH2" s="30">
        <v>43661</v>
      </c>
      <c r="AI2">
        <v>61</v>
      </c>
      <c r="AJ2">
        <v>58.332329999999999</v>
      </c>
      <c r="AK2">
        <v>-174.28411</v>
      </c>
      <c r="AL2" t="s">
        <v>172</v>
      </c>
      <c r="AM2">
        <v>153</v>
      </c>
      <c r="AN2">
        <v>155</v>
      </c>
      <c r="AO2">
        <v>10.9</v>
      </c>
      <c r="AP2">
        <v>4</v>
      </c>
    </row>
    <row r="3" spans="1:46" x14ac:dyDescent="0.35">
      <c r="A3" s="24">
        <v>20193790</v>
      </c>
      <c r="B3" s="5" t="s">
        <v>63</v>
      </c>
      <c r="C3">
        <v>1</v>
      </c>
      <c r="D3" s="1">
        <v>26.67</v>
      </c>
      <c r="E3" s="21">
        <v>3.2835393381939202</v>
      </c>
      <c r="F3" s="1">
        <v>3.22</v>
      </c>
      <c r="G3" s="21">
        <f t="shared" si="0"/>
        <v>1.1693813595563169</v>
      </c>
      <c r="H3" s="1">
        <f t="shared" si="1"/>
        <v>1.5405393381939227</v>
      </c>
      <c r="I3" s="1">
        <f t="shared" si="2"/>
        <v>1.2301282731125713</v>
      </c>
      <c r="J3" s="1" t="str">
        <f>IF(G3&gt;I3, "mat","imm")</f>
        <v>imm</v>
      </c>
      <c r="K3" s="1" t="str">
        <f t="shared" si="3"/>
        <v>0</v>
      </c>
      <c r="L3">
        <v>2</v>
      </c>
      <c r="Q3" s="17" t="s">
        <v>65</v>
      </c>
      <c r="T3">
        <v>2019</v>
      </c>
      <c r="U3" s="16" t="s">
        <v>243</v>
      </c>
      <c r="V3" t="s">
        <v>138</v>
      </c>
      <c r="W3" t="s">
        <v>139</v>
      </c>
      <c r="Y3">
        <v>37</v>
      </c>
      <c r="Z3" t="s">
        <v>51</v>
      </c>
      <c r="AA3" t="s">
        <v>140</v>
      </c>
      <c r="AB3" t="s">
        <v>141</v>
      </c>
      <c r="AC3" t="s">
        <v>137</v>
      </c>
      <c r="AD3" t="s">
        <v>276</v>
      </c>
      <c r="AE3">
        <v>201901</v>
      </c>
      <c r="AF3">
        <v>94</v>
      </c>
      <c r="AG3">
        <v>179</v>
      </c>
      <c r="AH3" s="30">
        <v>43668</v>
      </c>
      <c r="AI3">
        <v>61</v>
      </c>
      <c r="AJ3">
        <v>58.762050000000002</v>
      </c>
      <c r="AK3">
        <v>-174.92224999999999</v>
      </c>
      <c r="AL3" t="s">
        <v>229</v>
      </c>
      <c r="AM3">
        <v>139</v>
      </c>
      <c r="AN3">
        <v>141</v>
      </c>
      <c r="AO3">
        <v>10</v>
      </c>
      <c r="AP3">
        <v>3.8</v>
      </c>
    </row>
    <row r="4" spans="1:46" x14ac:dyDescent="0.35">
      <c r="A4" s="10">
        <v>20193475</v>
      </c>
      <c r="B4" s="5" t="s">
        <v>63</v>
      </c>
      <c r="C4">
        <v>1</v>
      </c>
      <c r="D4" s="1">
        <v>28.24</v>
      </c>
      <c r="E4" s="21">
        <v>3.3407394126250414</v>
      </c>
      <c r="F4" s="1">
        <v>3.8</v>
      </c>
      <c r="G4" s="21">
        <f t="shared" si="0"/>
        <v>1.33500106673234</v>
      </c>
      <c r="H4" s="1">
        <f t="shared" si="1"/>
        <v>1.5977394126250413</v>
      </c>
      <c r="I4" s="1">
        <f t="shared" si="2"/>
        <v>1.2981391616111746</v>
      </c>
      <c r="J4" s="1" t="s">
        <v>155</v>
      </c>
      <c r="K4" s="1" t="str">
        <f t="shared" si="3"/>
        <v>0</v>
      </c>
      <c r="L4">
        <v>2</v>
      </c>
      <c r="T4">
        <v>2019</v>
      </c>
      <c r="U4" s="16" t="s">
        <v>241</v>
      </c>
      <c r="V4" t="s">
        <v>138</v>
      </c>
      <c r="W4" t="s">
        <v>139</v>
      </c>
      <c r="Y4">
        <v>34</v>
      </c>
      <c r="Z4" t="s">
        <v>37</v>
      </c>
      <c r="AA4" t="s">
        <v>140</v>
      </c>
      <c r="AB4" t="s">
        <v>141</v>
      </c>
      <c r="AC4" t="s">
        <v>137</v>
      </c>
      <c r="AD4" t="s">
        <v>277</v>
      </c>
      <c r="AE4">
        <v>201901</v>
      </c>
      <c r="AF4">
        <v>94</v>
      </c>
      <c r="AG4">
        <v>111</v>
      </c>
      <c r="AH4" s="30">
        <v>43646</v>
      </c>
      <c r="AI4">
        <v>61</v>
      </c>
      <c r="AJ4">
        <v>56.340820000000001</v>
      </c>
      <c r="AK4">
        <v>-170.64435</v>
      </c>
      <c r="AL4" t="s">
        <v>213</v>
      </c>
      <c r="AM4">
        <v>118</v>
      </c>
      <c r="AN4">
        <v>120</v>
      </c>
      <c r="AO4">
        <v>9.9</v>
      </c>
      <c r="AP4">
        <v>4.5</v>
      </c>
    </row>
    <row r="5" spans="1:46" x14ac:dyDescent="0.35">
      <c r="A5" s="10">
        <v>20193788</v>
      </c>
      <c r="B5" s="5" t="s">
        <v>63</v>
      </c>
      <c r="C5">
        <v>1</v>
      </c>
      <c r="D5" s="1">
        <v>28.42</v>
      </c>
      <c r="E5" s="21">
        <v>3.3470931226689546</v>
      </c>
      <c r="F5" s="1">
        <v>3.11</v>
      </c>
      <c r="G5" s="21">
        <f t="shared" si="0"/>
        <v>1.1346227261911428</v>
      </c>
      <c r="H5" s="1">
        <f t="shared" si="1"/>
        <v>1.6040931226689545</v>
      </c>
      <c r="I5" s="1">
        <f t="shared" si="2"/>
        <v>1.3056937228533871</v>
      </c>
      <c r="J5" s="1" t="str">
        <f t="shared" ref="J5:J14" si="4">IF(G5&gt;I5, "mat","imm")</f>
        <v>imm</v>
      </c>
      <c r="K5" s="1" t="str">
        <f t="shared" si="3"/>
        <v>0</v>
      </c>
      <c r="L5">
        <v>2</v>
      </c>
      <c r="T5">
        <v>2019</v>
      </c>
      <c r="U5" s="16" t="s">
        <v>243</v>
      </c>
      <c r="V5" t="s">
        <v>138</v>
      </c>
      <c r="W5" t="s">
        <v>139</v>
      </c>
      <c r="Y5">
        <v>37</v>
      </c>
      <c r="Z5" t="s">
        <v>50</v>
      </c>
      <c r="AA5" t="s">
        <v>140</v>
      </c>
      <c r="AB5" t="s">
        <v>141</v>
      </c>
      <c r="AC5" t="s">
        <v>137</v>
      </c>
      <c r="AD5" t="s">
        <v>276</v>
      </c>
      <c r="AE5">
        <v>201901</v>
      </c>
      <c r="AF5">
        <v>94</v>
      </c>
      <c r="AG5">
        <v>179</v>
      </c>
      <c r="AH5" s="30">
        <v>43668</v>
      </c>
      <c r="AI5">
        <v>61</v>
      </c>
      <c r="AJ5">
        <v>58.762050000000002</v>
      </c>
      <c r="AK5">
        <v>-174.92224999999999</v>
      </c>
      <c r="AL5" t="s">
        <v>229</v>
      </c>
      <c r="AM5">
        <v>139</v>
      </c>
      <c r="AN5">
        <v>141</v>
      </c>
      <c r="AO5">
        <v>10</v>
      </c>
      <c r="AP5">
        <v>3.8</v>
      </c>
      <c r="AR5" t="s">
        <v>173</v>
      </c>
      <c r="AS5">
        <v>34</v>
      </c>
    </row>
    <row r="6" spans="1:46" x14ac:dyDescent="0.35">
      <c r="A6" s="10">
        <v>20193523</v>
      </c>
      <c r="B6" s="5" t="s">
        <v>63</v>
      </c>
      <c r="C6">
        <v>1</v>
      </c>
      <c r="D6" s="1">
        <v>28.66</v>
      </c>
      <c r="E6" s="21">
        <v>3.3555024224000256</v>
      </c>
      <c r="F6" s="1">
        <v>3.7</v>
      </c>
      <c r="G6" s="21">
        <f t="shared" si="0"/>
        <v>1.3083328196501789</v>
      </c>
      <c r="H6" s="1">
        <f t="shared" si="1"/>
        <v>1.6125024224000255</v>
      </c>
      <c r="I6" s="1">
        <f t="shared" si="2"/>
        <v>1.3156923802336307</v>
      </c>
      <c r="J6" s="1" t="str">
        <f t="shared" si="4"/>
        <v>imm</v>
      </c>
      <c r="K6" s="1" t="str">
        <f t="shared" si="3"/>
        <v>0</v>
      </c>
      <c r="L6">
        <v>2</v>
      </c>
      <c r="T6">
        <v>2019</v>
      </c>
      <c r="U6" s="16" t="s">
        <v>241</v>
      </c>
      <c r="V6" t="s">
        <v>138</v>
      </c>
      <c r="W6" t="s">
        <v>139</v>
      </c>
      <c r="Y6">
        <v>35</v>
      </c>
      <c r="Z6" t="s">
        <v>87</v>
      </c>
      <c r="AA6" t="s">
        <v>140</v>
      </c>
      <c r="AB6" t="s">
        <v>141</v>
      </c>
      <c r="AC6" t="s">
        <v>137</v>
      </c>
      <c r="AD6" t="s">
        <v>278</v>
      </c>
      <c r="AE6">
        <v>201901</v>
      </c>
      <c r="AF6">
        <v>94</v>
      </c>
      <c r="AG6">
        <v>107</v>
      </c>
      <c r="AH6" s="30">
        <v>43646</v>
      </c>
      <c r="AI6">
        <v>32</v>
      </c>
      <c r="AJ6">
        <v>56.683039999999998</v>
      </c>
      <c r="AK6">
        <v>-168.88858999999999</v>
      </c>
      <c r="AL6" t="s">
        <v>210</v>
      </c>
      <c r="AM6">
        <v>98</v>
      </c>
      <c r="AN6">
        <v>100</v>
      </c>
      <c r="AO6">
        <v>9.8000000000000007</v>
      </c>
      <c r="AP6">
        <v>4.4000000000000004</v>
      </c>
      <c r="AR6" t="s">
        <v>229</v>
      </c>
      <c r="AS6">
        <v>21</v>
      </c>
    </row>
    <row r="7" spans="1:46" x14ac:dyDescent="0.35">
      <c r="A7" s="10">
        <v>20193510</v>
      </c>
      <c r="B7" s="5" t="s">
        <v>63</v>
      </c>
      <c r="C7">
        <v>1</v>
      </c>
      <c r="D7" s="1">
        <v>29.63</v>
      </c>
      <c r="E7" s="21">
        <v>3.3887873615854738</v>
      </c>
      <c r="F7" s="1">
        <v>3.56</v>
      </c>
      <c r="G7" s="21">
        <f t="shared" si="0"/>
        <v>1.2697605448639391</v>
      </c>
      <c r="H7" s="1">
        <f t="shared" si="1"/>
        <v>1.6457873615854737</v>
      </c>
      <c r="I7" s="1">
        <f t="shared" si="2"/>
        <v>1.3552681729251286</v>
      </c>
      <c r="J7" s="1" t="str">
        <f t="shared" si="4"/>
        <v>imm</v>
      </c>
      <c r="K7" s="1" t="str">
        <f t="shared" si="3"/>
        <v>0</v>
      </c>
      <c r="L7">
        <v>2</v>
      </c>
      <c r="T7">
        <v>2019</v>
      </c>
      <c r="U7" s="16" t="s">
        <v>241</v>
      </c>
      <c r="V7" t="s">
        <v>138</v>
      </c>
      <c r="W7" t="s">
        <v>139</v>
      </c>
      <c r="Y7">
        <v>35</v>
      </c>
      <c r="Z7" t="s">
        <v>75</v>
      </c>
      <c r="AA7" t="s">
        <v>140</v>
      </c>
      <c r="AB7" t="s">
        <v>141</v>
      </c>
      <c r="AC7" t="s">
        <v>137</v>
      </c>
      <c r="AD7" t="s">
        <v>278</v>
      </c>
      <c r="AE7">
        <v>201901</v>
      </c>
      <c r="AF7">
        <v>94</v>
      </c>
      <c r="AG7">
        <v>107</v>
      </c>
      <c r="AH7" s="30">
        <v>43646</v>
      </c>
      <c r="AI7">
        <v>32</v>
      </c>
      <c r="AJ7">
        <v>56.683039999999998</v>
      </c>
      <c r="AK7">
        <v>-168.88858999999999</v>
      </c>
      <c r="AL7" t="s">
        <v>210</v>
      </c>
      <c r="AM7">
        <v>98</v>
      </c>
      <c r="AN7">
        <v>100</v>
      </c>
      <c r="AO7">
        <v>9.8000000000000007</v>
      </c>
      <c r="AP7">
        <v>4.4000000000000004</v>
      </c>
      <c r="AR7" t="s">
        <v>230</v>
      </c>
      <c r="AS7">
        <v>20</v>
      </c>
    </row>
    <row r="8" spans="1:46" x14ac:dyDescent="0.35">
      <c r="A8" s="10">
        <v>20193488</v>
      </c>
      <c r="B8" s="5" t="s">
        <v>63</v>
      </c>
      <c r="C8">
        <v>1</v>
      </c>
      <c r="D8" s="1">
        <v>30.42</v>
      </c>
      <c r="E8" s="21">
        <v>3.4151002868311466</v>
      </c>
      <c r="F8" s="1">
        <v>3.45</v>
      </c>
      <c r="G8" s="21">
        <f t="shared" si="0"/>
        <v>1.2383742310432684</v>
      </c>
      <c r="H8" s="1">
        <f t="shared" si="1"/>
        <v>1.6721002868311465</v>
      </c>
      <c r="I8" s="1">
        <f t="shared" si="2"/>
        <v>1.386554241042234</v>
      </c>
      <c r="J8" s="1" t="str">
        <f t="shared" si="4"/>
        <v>imm</v>
      </c>
      <c r="K8" s="1" t="str">
        <f t="shared" si="3"/>
        <v>0</v>
      </c>
      <c r="L8">
        <v>2</v>
      </c>
      <c r="T8">
        <v>2019</v>
      </c>
      <c r="U8" s="16" t="s">
        <v>241</v>
      </c>
      <c r="V8" t="s">
        <v>138</v>
      </c>
      <c r="W8" t="s">
        <v>139</v>
      </c>
      <c r="Y8">
        <v>34</v>
      </c>
      <c r="Z8" t="s">
        <v>50</v>
      </c>
      <c r="AA8" t="s">
        <v>140</v>
      </c>
      <c r="AB8" t="s">
        <v>141</v>
      </c>
      <c r="AC8" t="s">
        <v>137</v>
      </c>
      <c r="AD8" t="s">
        <v>277</v>
      </c>
      <c r="AE8">
        <v>201901</v>
      </c>
      <c r="AF8">
        <v>94</v>
      </c>
      <c r="AG8">
        <v>111</v>
      </c>
      <c r="AH8" s="30">
        <v>43646</v>
      </c>
      <c r="AI8">
        <v>61</v>
      </c>
      <c r="AJ8">
        <v>56.340820000000001</v>
      </c>
      <c r="AK8">
        <v>-170.64435</v>
      </c>
      <c r="AL8" t="s">
        <v>213</v>
      </c>
      <c r="AM8">
        <v>118</v>
      </c>
      <c r="AN8">
        <v>120</v>
      </c>
      <c r="AO8">
        <v>9.9</v>
      </c>
      <c r="AP8">
        <v>4.5</v>
      </c>
      <c r="AR8" t="s">
        <v>182</v>
      </c>
      <c r="AS8">
        <v>18</v>
      </c>
    </row>
    <row r="9" spans="1:46" x14ac:dyDescent="0.35">
      <c r="A9" s="10">
        <v>20193484</v>
      </c>
      <c r="B9" s="5" t="s">
        <v>63</v>
      </c>
      <c r="C9">
        <v>1</v>
      </c>
      <c r="D9" s="1">
        <v>30.43</v>
      </c>
      <c r="E9" s="21">
        <v>3.4154289639088797</v>
      </c>
      <c r="F9" s="1">
        <v>3.59</v>
      </c>
      <c r="G9" s="21">
        <f t="shared" si="0"/>
        <v>1.2781522025001875</v>
      </c>
      <c r="H9" s="1">
        <f t="shared" si="1"/>
        <v>1.6724289639088796</v>
      </c>
      <c r="I9" s="1">
        <f t="shared" si="2"/>
        <v>1.3869450380876587</v>
      </c>
      <c r="J9" s="1" t="str">
        <f t="shared" si="4"/>
        <v>imm</v>
      </c>
      <c r="K9" s="1" t="str">
        <f t="shared" si="3"/>
        <v>0</v>
      </c>
      <c r="L9">
        <v>2</v>
      </c>
      <c r="T9">
        <v>2019</v>
      </c>
      <c r="U9" s="16" t="s">
        <v>241</v>
      </c>
      <c r="V9" t="s">
        <v>138</v>
      </c>
      <c r="W9" t="s">
        <v>139</v>
      </c>
      <c r="Y9">
        <v>34</v>
      </c>
      <c r="Z9" t="s">
        <v>46</v>
      </c>
      <c r="AA9" t="s">
        <v>140</v>
      </c>
      <c r="AB9" t="s">
        <v>141</v>
      </c>
      <c r="AC9" t="s">
        <v>137</v>
      </c>
      <c r="AD9" t="s">
        <v>277</v>
      </c>
      <c r="AE9">
        <v>201901</v>
      </c>
      <c r="AF9">
        <v>94</v>
      </c>
      <c r="AG9">
        <v>111</v>
      </c>
      <c r="AH9" s="30">
        <v>43646</v>
      </c>
      <c r="AI9">
        <v>61</v>
      </c>
      <c r="AJ9">
        <v>56.340820000000001</v>
      </c>
      <c r="AK9">
        <v>-170.64435</v>
      </c>
      <c r="AL9" t="s">
        <v>213</v>
      </c>
      <c r="AM9">
        <v>118</v>
      </c>
      <c r="AN9">
        <v>120</v>
      </c>
      <c r="AO9">
        <v>9.9</v>
      </c>
      <c r="AP9">
        <v>4.5</v>
      </c>
      <c r="AR9" t="s">
        <v>183</v>
      </c>
      <c r="AS9">
        <v>1</v>
      </c>
    </row>
    <row r="10" spans="1:46" x14ac:dyDescent="0.35">
      <c r="A10" s="10">
        <v>20192045</v>
      </c>
      <c r="B10" s="5" t="s">
        <v>63</v>
      </c>
      <c r="C10">
        <v>1</v>
      </c>
      <c r="D10" s="1">
        <v>30.45</v>
      </c>
      <c r="E10" s="21">
        <v>3.4160859941559059</v>
      </c>
      <c r="F10" s="15"/>
      <c r="H10" s="1">
        <f t="shared" si="1"/>
        <v>1.6730859941559058</v>
      </c>
      <c r="I10" s="1">
        <f t="shared" si="2"/>
        <v>1.3877262470513725</v>
      </c>
      <c r="J10" s="1" t="str">
        <f t="shared" si="4"/>
        <v>imm</v>
      </c>
      <c r="K10" s="1" t="str">
        <f t="shared" si="3"/>
        <v>0</v>
      </c>
      <c r="L10">
        <v>2</v>
      </c>
      <c r="T10">
        <v>2019</v>
      </c>
      <c r="U10" t="s">
        <v>238</v>
      </c>
      <c r="V10" t="s">
        <v>138</v>
      </c>
      <c r="W10" t="s">
        <v>139</v>
      </c>
      <c r="Y10">
        <v>20</v>
      </c>
      <c r="Z10" t="s">
        <v>108</v>
      </c>
      <c r="AA10" t="s">
        <v>140</v>
      </c>
      <c r="AB10" t="s">
        <v>141</v>
      </c>
      <c r="AC10" t="s">
        <v>137</v>
      </c>
      <c r="AD10" t="s">
        <v>279</v>
      </c>
      <c r="AE10">
        <v>201901</v>
      </c>
      <c r="AF10">
        <v>162</v>
      </c>
      <c r="AG10">
        <v>60</v>
      </c>
      <c r="AH10" s="30">
        <v>43632</v>
      </c>
      <c r="AI10">
        <v>31</v>
      </c>
      <c r="AJ10">
        <v>55.985439999999997</v>
      </c>
      <c r="AK10">
        <v>-165.16670999999999</v>
      </c>
      <c r="AL10" t="s">
        <v>159</v>
      </c>
      <c r="AM10">
        <v>94</v>
      </c>
      <c r="AN10">
        <v>96</v>
      </c>
      <c r="AO10">
        <v>9.3000000000000007</v>
      </c>
      <c r="AP10">
        <v>4.9000000000000004</v>
      </c>
      <c r="AR10" t="s">
        <v>228</v>
      </c>
      <c r="AS10">
        <v>19</v>
      </c>
    </row>
    <row r="11" spans="1:46" x14ac:dyDescent="0.35">
      <c r="A11" s="10">
        <v>20193776</v>
      </c>
      <c r="B11" s="5" t="s">
        <v>63</v>
      </c>
      <c r="C11">
        <v>1</v>
      </c>
      <c r="D11" s="1">
        <v>30.57</v>
      </c>
      <c r="E11" s="21">
        <v>3.4200191359027432</v>
      </c>
      <c r="F11" s="1">
        <v>3.58</v>
      </c>
      <c r="G11" s="21">
        <f t="shared" ref="G11:G50" si="5">LN(F11)</f>
        <v>1.275362800412609</v>
      </c>
      <c r="H11" s="1">
        <f t="shared" si="1"/>
        <v>1.6770191359027431</v>
      </c>
      <c r="I11" s="1">
        <f t="shared" si="2"/>
        <v>1.3924027525883615</v>
      </c>
      <c r="J11" s="1" t="str">
        <f t="shared" si="4"/>
        <v>imm</v>
      </c>
      <c r="K11" s="1" t="str">
        <f t="shared" si="3"/>
        <v>0</v>
      </c>
      <c r="L11">
        <v>2</v>
      </c>
      <c r="T11">
        <v>2019</v>
      </c>
      <c r="U11" s="16" t="s">
        <v>243</v>
      </c>
      <c r="V11" t="s">
        <v>138</v>
      </c>
      <c r="W11" t="s">
        <v>139</v>
      </c>
      <c r="Y11">
        <v>37</v>
      </c>
      <c r="Z11" t="s">
        <v>38</v>
      </c>
      <c r="AA11" t="s">
        <v>140</v>
      </c>
      <c r="AB11" t="s">
        <v>141</v>
      </c>
      <c r="AC11" t="s">
        <v>137</v>
      </c>
      <c r="AD11" t="s">
        <v>276</v>
      </c>
      <c r="AE11">
        <v>201901</v>
      </c>
      <c r="AF11">
        <v>94</v>
      </c>
      <c r="AG11">
        <v>179</v>
      </c>
      <c r="AH11" s="30">
        <v>43668</v>
      </c>
      <c r="AI11">
        <v>61</v>
      </c>
      <c r="AJ11">
        <v>58.762050000000002</v>
      </c>
      <c r="AK11">
        <v>-174.92224999999999</v>
      </c>
      <c r="AL11" t="s">
        <v>229</v>
      </c>
      <c r="AM11">
        <v>139</v>
      </c>
      <c r="AN11">
        <v>141</v>
      </c>
      <c r="AO11">
        <v>10</v>
      </c>
      <c r="AP11">
        <v>3.8</v>
      </c>
      <c r="AR11" t="s">
        <v>231</v>
      </c>
      <c r="AS11">
        <v>20</v>
      </c>
    </row>
    <row r="12" spans="1:46" x14ac:dyDescent="0.35">
      <c r="A12" s="10">
        <v>20193491</v>
      </c>
      <c r="B12" s="5" t="s">
        <v>63</v>
      </c>
      <c r="C12">
        <v>1</v>
      </c>
      <c r="D12" s="1">
        <v>30.57</v>
      </c>
      <c r="E12" s="21">
        <v>3.4200191359027432</v>
      </c>
      <c r="F12" s="1">
        <v>3.85</v>
      </c>
      <c r="G12" s="21">
        <f t="shared" si="5"/>
        <v>1.3480731482996928</v>
      </c>
      <c r="H12" s="1">
        <f t="shared" si="1"/>
        <v>1.6770191359027431</v>
      </c>
      <c r="I12" s="1">
        <f t="shared" si="2"/>
        <v>1.3924027525883615</v>
      </c>
      <c r="J12" s="1" t="str">
        <f t="shared" si="4"/>
        <v>imm</v>
      </c>
      <c r="K12" s="1" t="str">
        <f t="shared" si="3"/>
        <v>0</v>
      </c>
      <c r="L12">
        <v>2</v>
      </c>
      <c r="T12">
        <v>2019</v>
      </c>
      <c r="U12" s="16" t="s">
        <v>241</v>
      </c>
      <c r="V12" t="s">
        <v>138</v>
      </c>
      <c r="W12" t="s">
        <v>139</v>
      </c>
      <c r="Y12">
        <v>34</v>
      </c>
      <c r="Z12" t="s">
        <v>52</v>
      </c>
      <c r="AA12" t="s">
        <v>140</v>
      </c>
      <c r="AB12" t="s">
        <v>141</v>
      </c>
      <c r="AC12" t="s">
        <v>137</v>
      </c>
      <c r="AD12" t="s">
        <v>277</v>
      </c>
      <c r="AE12">
        <v>201901</v>
      </c>
      <c r="AF12">
        <v>94</v>
      </c>
      <c r="AG12">
        <v>111</v>
      </c>
      <c r="AH12" s="30">
        <v>43646</v>
      </c>
      <c r="AI12">
        <v>61</v>
      </c>
      <c r="AJ12">
        <v>56.340820000000001</v>
      </c>
      <c r="AK12">
        <v>-170.64435</v>
      </c>
      <c r="AL12" t="s">
        <v>213</v>
      </c>
      <c r="AM12">
        <v>118</v>
      </c>
      <c r="AN12">
        <v>120</v>
      </c>
      <c r="AO12">
        <v>9.9</v>
      </c>
      <c r="AP12">
        <v>4.5</v>
      </c>
      <c r="AR12" t="s">
        <v>181</v>
      </c>
      <c r="AS12">
        <v>27</v>
      </c>
    </row>
    <row r="13" spans="1:46" x14ac:dyDescent="0.35">
      <c r="A13" s="10">
        <v>20193476</v>
      </c>
      <c r="B13" s="5" t="s">
        <v>63</v>
      </c>
      <c r="C13">
        <v>1</v>
      </c>
      <c r="D13" s="1">
        <v>30.59</v>
      </c>
      <c r="E13" s="21">
        <v>3.420673158162812</v>
      </c>
      <c r="F13" s="1">
        <v>3.68</v>
      </c>
      <c r="G13" s="21">
        <f t="shared" si="5"/>
        <v>1.3029127521808397</v>
      </c>
      <c r="H13" s="1">
        <f t="shared" si="1"/>
        <v>1.6776731581628119</v>
      </c>
      <c r="I13" s="1">
        <f t="shared" si="2"/>
        <v>1.3931803850555835</v>
      </c>
      <c r="J13" s="1" t="str">
        <f t="shared" si="4"/>
        <v>imm</v>
      </c>
      <c r="K13" s="1" t="str">
        <f t="shared" si="3"/>
        <v>0</v>
      </c>
      <c r="L13">
        <v>2</v>
      </c>
      <c r="T13">
        <v>2019</v>
      </c>
      <c r="U13" s="16" t="s">
        <v>241</v>
      </c>
      <c r="V13" t="s">
        <v>138</v>
      </c>
      <c r="W13" t="s">
        <v>139</v>
      </c>
      <c r="Y13">
        <v>34</v>
      </c>
      <c r="Z13" t="s">
        <v>38</v>
      </c>
      <c r="AA13" t="s">
        <v>140</v>
      </c>
      <c r="AB13" t="s">
        <v>141</v>
      </c>
      <c r="AC13" t="s">
        <v>137</v>
      </c>
      <c r="AD13" t="s">
        <v>277</v>
      </c>
      <c r="AE13">
        <v>201901</v>
      </c>
      <c r="AF13">
        <v>94</v>
      </c>
      <c r="AG13">
        <v>111</v>
      </c>
      <c r="AH13" s="30">
        <v>43646</v>
      </c>
      <c r="AI13">
        <v>61</v>
      </c>
      <c r="AJ13">
        <v>56.340820000000001</v>
      </c>
      <c r="AK13">
        <v>-170.64435</v>
      </c>
      <c r="AL13" t="s">
        <v>213</v>
      </c>
      <c r="AM13">
        <v>118</v>
      </c>
      <c r="AN13">
        <v>120</v>
      </c>
      <c r="AO13">
        <v>9.9</v>
      </c>
      <c r="AP13">
        <v>4.5</v>
      </c>
      <c r="AR13" t="s">
        <v>184</v>
      </c>
      <c r="AS13">
        <v>19</v>
      </c>
    </row>
    <row r="14" spans="1:46" x14ac:dyDescent="0.35">
      <c r="A14" s="10">
        <v>20192044</v>
      </c>
      <c r="B14" s="5" t="s">
        <v>63</v>
      </c>
      <c r="C14">
        <v>1</v>
      </c>
      <c r="D14" s="1">
        <v>30.89</v>
      </c>
      <c r="E14" s="21">
        <v>3.4304325069304902</v>
      </c>
      <c r="F14" s="1">
        <v>3.48</v>
      </c>
      <c r="G14" s="21">
        <f t="shared" si="5"/>
        <v>1.2470322937863829</v>
      </c>
      <c r="H14" s="1">
        <f t="shared" si="1"/>
        <v>1.6874325069304901</v>
      </c>
      <c r="I14" s="1">
        <f t="shared" si="2"/>
        <v>1.4047842507403527</v>
      </c>
      <c r="J14" s="1" t="str">
        <f t="shared" si="4"/>
        <v>imm</v>
      </c>
      <c r="K14" s="1" t="str">
        <f t="shared" si="3"/>
        <v>0</v>
      </c>
      <c r="L14">
        <v>2</v>
      </c>
      <c r="T14">
        <v>2019</v>
      </c>
      <c r="U14" t="s">
        <v>238</v>
      </c>
      <c r="V14" t="s">
        <v>138</v>
      </c>
      <c r="W14" t="s">
        <v>139</v>
      </c>
      <c r="Y14">
        <v>20</v>
      </c>
      <c r="Z14" t="s">
        <v>107</v>
      </c>
      <c r="AA14" t="s">
        <v>140</v>
      </c>
      <c r="AB14" t="s">
        <v>141</v>
      </c>
      <c r="AC14" t="s">
        <v>137</v>
      </c>
      <c r="AD14" t="s">
        <v>279</v>
      </c>
      <c r="AE14">
        <v>201901</v>
      </c>
      <c r="AF14">
        <v>162</v>
      </c>
      <c r="AG14">
        <v>60</v>
      </c>
      <c r="AH14" s="30">
        <v>43632</v>
      </c>
      <c r="AI14">
        <v>31</v>
      </c>
      <c r="AJ14">
        <v>55.985439999999997</v>
      </c>
      <c r="AK14">
        <v>-165.16670999999999</v>
      </c>
      <c r="AL14" t="s">
        <v>159</v>
      </c>
      <c r="AM14">
        <v>94</v>
      </c>
      <c r="AN14">
        <v>96</v>
      </c>
      <c r="AO14">
        <v>9.3000000000000007</v>
      </c>
      <c r="AP14">
        <v>4.9000000000000004</v>
      </c>
      <c r="AR14" s="35" t="s">
        <v>241</v>
      </c>
      <c r="AS14" s="35">
        <v>209</v>
      </c>
    </row>
    <row r="15" spans="1:46" x14ac:dyDescent="0.35">
      <c r="A15" s="10">
        <v>20193276</v>
      </c>
      <c r="B15" s="5" t="s">
        <v>63</v>
      </c>
      <c r="C15">
        <v>1</v>
      </c>
      <c r="D15" s="1">
        <v>30.97</v>
      </c>
      <c r="E15" s="21">
        <v>3.4330189939851112</v>
      </c>
      <c r="F15" s="1">
        <v>4.13</v>
      </c>
      <c r="G15" s="21">
        <f t="shared" si="5"/>
        <v>1.4182774069729414</v>
      </c>
      <c r="H15" s="1">
        <f t="shared" si="1"/>
        <v>1.6900189939851111</v>
      </c>
      <c r="I15" s="1">
        <f t="shared" si="2"/>
        <v>1.4078595838482975</v>
      </c>
      <c r="J15" s="1" t="s">
        <v>155</v>
      </c>
      <c r="K15" s="1" t="str">
        <f t="shared" si="3"/>
        <v>0</v>
      </c>
      <c r="L15">
        <v>2</v>
      </c>
      <c r="T15">
        <v>2019</v>
      </c>
      <c r="U15" t="s">
        <v>238</v>
      </c>
      <c r="V15" t="s">
        <v>138</v>
      </c>
      <c r="W15" t="s">
        <v>139</v>
      </c>
      <c r="Y15">
        <v>32</v>
      </c>
      <c r="Z15" t="s">
        <v>38</v>
      </c>
      <c r="AA15" t="s">
        <v>140</v>
      </c>
      <c r="AB15" t="s">
        <v>141</v>
      </c>
      <c r="AC15" t="s">
        <v>137</v>
      </c>
      <c r="AD15" t="s">
        <v>280</v>
      </c>
      <c r="AE15">
        <v>201901</v>
      </c>
      <c r="AF15">
        <v>94</v>
      </c>
      <c r="AG15">
        <v>66</v>
      </c>
      <c r="AH15" s="30">
        <v>43632</v>
      </c>
      <c r="AI15">
        <v>31</v>
      </c>
      <c r="AJ15">
        <v>56.677720000000001</v>
      </c>
      <c r="AK15">
        <v>-165.21241000000001</v>
      </c>
      <c r="AL15" t="s">
        <v>198</v>
      </c>
      <c r="AM15">
        <v>73</v>
      </c>
      <c r="AN15">
        <v>76</v>
      </c>
      <c r="AO15">
        <v>9.6</v>
      </c>
      <c r="AP15">
        <v>3.9</v>
      </c>
    </row>
    <row r="16" spans="1:46" x14ac:dyDescent="0.35">
      <c r="A16" s="10">
        <v>20193494</v>
      </c>
      <c r="B16" s="5" t="s">
        <v>63</v>
      </c>
      <c r="C16">
        <v>1</v>
      </c>
      <c r="D16" s="1">
        <v>31.19</v>
      </c>
      <c r="E16" s="21">
        <v>3.4400975306197119</v>
      </c>
      <c r="F16" s="1">
        <v>3.97</v>
      </c>
      <c r="G16" s="21">
        <f t="shared" si="5"/>
        <v>1.3787660946990992</v>
      </c>
      <c r="H16" s="1">
        <f t="shared" si="1"/>
        <v>1.6970975306197118</v>
      </c>
      <c r="I16" s="1">
        <f t="shared" si="2"/>
        <v>1.4162759639068381</v>
      </c>
      <c r="J16" s="1" t="str">
        <f t="shared" ref="J16:J23" si="6">IF(G16&gt;I16, "mat","imm")</f>
        <v>imm</v>
      </c>
      <c r="K16" s="1" t="str">
        <f t="shared" si="3"/>
        <v>0</v>
      </c>
      <c r="L16">
        <v>2</v>
      </c>
      <c r="T16">
        <v>2019</v>
      </c>
      <c r="U16" s="16" t="s">
        <v>241</v>
      </c>
      <c r="V16" t="s">
        <v>138</v>
      </c>
      <c r="W16" t="s">
        <v>139</v>
      </c>
      <c r="Y16">
        <v>34</v>
      </c>
      <c r="Z16" t="s">
        <v>55</v>
      </c>
      <c r="AA16" t="s">
        <v>140</v>
      </c>
      <c r="AB16" t="s">
        <v>141</v>
      </c>
      <c r="AC16" t="s">
        <v>137</v>
      </c>
      <c r="AD16" t="s">
        <v>277</v>
      </c>
      <c r="AE16">
        <v>201901</v>
      </c>
      <c r="AF16">
        <v>94</v>
      </c>
      <c r="AG16">
        <v>111</v>
      </c>
      <c r="AH16" s="30">
        <v>43646</v>
      </c>
      <c r="AI16">
        <v>61</v>
      </c>
      <c r="AJ16">
        <v>56.340820000000001</v>
      </c>
      <c r="AK16">
        <v>-170.64435</v>
      </c>
      <c r="AL16" t="s">
        <v>213</v>
      </c>
      <c r="AM16">
        <v>118</v>
      </c>
      <c r="AN16">
        <v>120</v>
      </c>
      <c r="AO16">
        <v>9.9</v>
      </c>
      <c r="AP16">
        <v>4.5</v>
      </c>
      <c r="AR16" t="s">
        <v>212</v>
      </c>
      <c r="AS16">
        <v>83</v>
      </c>
    </row>
    <row r="17" spans="1:45" x14ac:dyDescent="0.35">
      <c r="A17" s="10">
        <v>20192031</v>
      </c>
      <c r="B17" s="5" t="s">
        <v>63</v>
      </c>
      <c r="C17">
        <v>1</v>
      </c>
      <c r="D17" s="1">
        <v>31.22</v>
      </c>
      <c r="E17" s="21">
        <v>3.4410589150872859</v>
      </c>
      <c r="F17" s="1">
        <v>3.46</v>
      </c>
      <c r="G17" s="21">
        <f t="shared" si="5"/>
        <v>1.2412685890696329</v>
      </c>
      <c r="H17" s="1">
        <f t="shared" si="1"/>
        <v>1.6980589150872858</v>
      </c>
      <c r="I17" s="1">
        <f t="shared" si="2"/>
        <v>1.4174190500387831</v>
      </c>
      <c r="J17" s="1" t="str">
        <f t="shared" si="6"/>
        <v>imm</v>
      </c>
      <c r="K17" s="1" t="str">
        <f t="shared" si="3"/>
        <v>0</v>
      </c>
      <c r="L17">
        <v>2</v>
      </c>
      <c r="T17">
        <v>2019</v>
      </c>
      <c r="U17" t="s">
        <v>238</v>
      </c>
      <c r="V17" t="s">
        <v>138</v>
      </c>
      <c r="W17" t="s">
        <v>139</v>
      </c>
      <c r="Y17">
        <v>20</v>
      </c>
      <c r="Z17" t="s">
        <v>95</v>
      </c>
      <c r="AA17" t="s">
        <v>140</v>
      </c>
      <c r="AB17" t="s">
        <v>141</v>
      </c>
      <c r="AC17" t="s">
        <v>137</v>
      </c>
      <c r="AD17" t="s">
        <v>281</v>
      </c>
      <c r="AE17">
        <v>201901</v>
      </c>
      <c r="AF17">
        <v>162</v>
      </c>
      <c r="AG17">
        <v>57</v>
      </c>
      <c r="AH17" s="30">
        <v>43632</v>
      </c>
      <c r="AI17">
        <v>31</v>
      </c>
      <c r="AJ17">
        <v>56.685380000000002</v>
      </c>
      <c r="AK17">
        <v>-164.57938999999999</v>
      </c>
      <c r="AL17" t="s">
        <v>157</v>
      </c>
      <c r="AM17">
        <v>73</v>
      </c>
      <c r="AN17">
        <v>75</v>
      </c>
      <c r="AO17">
        <v>9.1999999999999993</v>
      </c>
      <c r="AP17">
        <v>3.9</v>
      </c>
      <c r="AR17" t="s">
        <v>213</v>
      </c>
      <c r="AS17">
        <v>22</v>
      </c>
    </row>
    <row r="18" spans="1:45" x14ac:dyDescent="0.35">
      <c r="A18" s="11">
        <v>20192011</v>
      </c>
      <c r="B18" s="5" t="s">
        <v>63</v>
      </c>
      <c r="C18">
        <v>1</v>
      </c>
      <c r="D18" s="1">
        <v>31.53</v>
      </c>
      <c r="E18" s="21">
        <v>3.4509394735569696</v>
      </c>
      <c r="F18" s="1">
        <v>3.74</v>
      </c>
      <c r="G18" s="21">
        <f t="shared" si="5"/>
        <v>1.3190856114264407</v>
      </c>
      <c r="H18" s="1">
        <f t="shared" si="1"/>
        <v>1.7079394735569695</v>
      </c>
      <c r="I18" s="1">
        <f t="shared" si="2"/>
        <v>1.4291670340592373</v>
      </c>
      <c r="J18" s="1" t="str">
        <f t="shared" si="6"/>
        <v>imm</v>
      </c>
      <c r="K18" s="1" t="str">
        <f t="shared" si="3"/>
        <v>0</v>
      </c>
      <c r="L18">
        <v>2</v>
      </c>
      <c r="T18">
        <v>2019</v>
      </c>
      <c r="U18" t="s">
        <v>238</v>
      </c>
      <c r="V18" t="s">
        <v>138</v>
      </c>
      <c r="W18" t="s">
        <v>139</v>
      </c>
      <c r="Y18">
        <v>20</v>
      </c>
      <c r="Z18" t="s">
        <v>76</v>
      </c>
      <c r="AA18" t="s">
        <v>140</v>
      </c>
      <c r="AB18" t="s">
        <v>141</v>
      </c>
      <c r="AC18" t="s">
        <v>137</v>
      </c>
      <c r="AD18" t="s">
        <v>282</v>
      </c>
      <c r="AE18">
        <v>201901</v>
      </c>
      <c r="AF18">
        <v>162</v>
      </c>
      <c r="AG18">
        <v>59</v>
      </c>
      <c r="AH18" s="30">
        <v>43632</v>
      </c>
      <c r="AI18">
        <v>31</v>
      </c>
      <c r="AJ18">
        <v>56.001379999999997</v>
      </c>
      <c r="AK18">
        <v>-164.57776999999999</v>
      </c>
      <c r="AL18" t="s">
        <v>158</v>
      </c>
      <c r="AM18">
        <v>90</v>
      </c>
      <c r="AN18">
        <v>92</v>
      </c>
      <c r="AO18">
        <v>9.6</v>
      </c>
      <c r="AP18">
        <v>4.5999999999999996</v>
      </c>
      <c r="AR18" t="s">
        <v>210</v>
      </c>
      <c r="AS18">
        <v>59</v>
      </c>
    </row>
    <row r="19" spans="1:45" x14ac:dyDescent="0.35">
      <c r="A19" s="10">
        <v>20193487</v>
      </c>
      <c r="B19" s="5" t="s">
        <v>63</v>
      </c>
      <c r="C19">
        <v>1</v>
      </c>
      <c r="D19" s="1">
        <v>31.71</v>
      </c>
      <c r="E19" s="21">
        <v>3.4566320885502559</v>
      </c>
      <c r="F19" s="1">
        <v>3.8</v>
      </c>
      <c r="G19" s="21">
        <f t="shared" si="5"/>
        <v>1.33500106673234</v>
      </c>
      <c r="H19" s="1">
        <f t="shared" si="1"/>
        <v>1.7136320885502558</v>
      </c>
      <c r="I19" s="1">
        <f t="shared" si="2"/>
        <v>1.4359355532862543</v>
      </c>
      <c r="J19" s="1" t="str">
        <f t="shared" si="6"/>
        <v>imm</v>
      </c>
      <c r="K19" s="1" t="str">
        <f t="shared" si="3"/>
        <v>0</v>
      </c>
      <c r="L19">
        <v>2</v>
      </c>
      <c r="T19">
        <v>2019</v>
      </c>
      <c r="U19" s="16" t="s">
        <v>241</v>
      </c>
      <c r="V19" t="s">
        <v>138</v>
      </c>
      <c r="W19" t="s">
        <v>139</v>
      </c>
      <c r="Y19">
        <v>34</v>
      </c>
      <c r="Z19" t="s">
        <v>49</v>
      </c>
      <c r="AA19" t="s">
        <v>140</v>
      </c>
      <c r="AB19" t="s">
        <v>141</v>
      </c>
      <c r="AC19" t="s">
        <v>137</v>
      </c>
      <c r="AD19" t="s">
        <v>277</v>
      </c>
      <c r="AE19">
        <v>201901</v>
      </c>
      <c r="AF19">
        <v>94</v>
      </c>
      <c r="AG19">
        <v>111</v>
      </c>
      <c r="AH19" s="30">
        <v>43646</v>
      </c>
      <c r="AI19">
        <v>61</v>
      </c>
      <c r="AJ19">
        <v>56.340820000000001</v>
      </c>
      <c r="AK19">
        <v>-170.64435</v>
      </c>
      <c r="AL19" t="s">
        <v>213</v>
      </c>
      <c r="AM19">
        <v>118</v>
      </c>
      <c r="AN19">
        <v>120</v>
      </c>
      <c r="AO19">
        <v>9.9</v>
      </c>
      <c r="AP19">
        <v>4.5</v>
      </c>
      <c r="AR19" t="s">
        <v>215</v>
      </c>
      <c r="AS19">
        <v>2</v>
      </c>
    </row>
    <row r="20" spans="1:45" x14ac:dyDescent="0.35">
      <c r="A20" s="10">
        <v>20193493</v>
      </c>
      <c r="B20" s="5" t="s">
        <v>63</v>
      </c>
      <c r="C20">
        <v>1</v>
      </c>
      <c r="D20" s="1">
        <v>31.71</v>
      </c>
      <c r="E20" s="21">
        <v>3.4566320885502559</v>
      </c>
      <c r="F20" s="1">
        <v>3.9</v>
      </c>
      <c r="G20" s="21">
        <f t="shared" si="5"/>
        <v>1.3609765531356006</v>
      </c>
      <c r="H20" s="1">
        <f t="shared" si="1"/>
        <v>1.7136320885502558</v>
      </c>
      <c r="I20" s="1">
        <f t="shared" si="2"/>
        <v>1.4359355532862543</v>
      </c>
      <c r="J20" s="1" t="str">
        <f t="shared" si="6"/>
        <v>imm</v>
      </c>
      <c r="K20" s="1" t="str">
        <f t="shared" si="3"/>
        <v>0</v>
      </c>
      <c r="L20">
        <v>2</v>
      </c>
      <c r="T20">
        <v>2019</v>
      </c>
      <c r="U20" s="16" t="s">
        <v>241</v>
      </c>
      <c r="V20" t="s">
        <v>138</v>
      </c>
      <c r="W20" t="s">
        <v>139</v>
      </c>
      <c r="Y20">
        <v>34</v>
      </c>
      <c r="Z20" t="s">
        <v>54</v>
      </c>
      <c r="AA20" t="s">
        <v>140</v>
      </c>
      <c r="AB20" t="s">
        <v>141</v>
      </c>
      <c r="AC20" t="s">
        <v>137</v>
      </c>
      <c r="AD20" t="s">
        <v>277</v>
      </c>
      <c r="AE20">
        <v>201901</v>
      </c>
      <c r="AF20">
        <v>94</v>
      </c>
      <c r="AG20">
        <v>111</v>
      </c>
      <c r="AH20" s="30">
        <v>43646</v>
      </c>
      <c r="AI20">
        <v>61</v>
      </c>
      <c r="AJ20">
        <v>56.340820000000001</v>
      </c>
      <c r="AK20">
        <v>-170.64435</v>
      </c>
      <c r="AL20" t="s">
        <v>213</v>
      </c>
      <c r="AM20">
        <v>118</v>
      </c>
      <c r="AN20">
        <v>120</v>
      </c>
      <c r="AO20">
        <v>9.9</v>
      </c>
      <c r="AP20">
        <v>4.5</v>
      </c>
      <c r="AR20" t="s">
        <v>214</v>
      </c>
      <c r="AS20">
        <v>8</v>
      </c>
    </row>
    <row r="21" spans="1:45" x14ac:dyDescent="0.35">
      <c r="A21" s="10">
        <v>20193481</v>
      </c>
      <c r="B21" s="5" t="s">
        <v>63</v>
      </c>
      <c r="C21">
        <v>1</v>
      </c>
      <c r="D21" s="15">
        <v>31.73</v>
      </c>
      <c r="E21" s="21">
        <v>3.4572626055951043</v>
      </c>
      <c r="F21" s="1">
        <v>3.85</v>
      </c>
      <c r="G21" s="21">
        <f t="shared" si="5"/>
        <v>1.3480731482996928</v>
      </c>
      <c r="H21" s="1">
        <f t="shared" si="1"/>
        <v>1.7142626055951042</v>
      </c>
      <c r="I21" s="1">
        <f t="shared" si="2"/>
        <v>1.4366852380525796</v>
      </c>
      <c r="J21" s="1" t="str">
        <f t="shared" si="6"/>
        <v>imm</v>
      </c>
      <c r="K21" s="1" t="str">
        <f t="shared" si="3"/>
        <v>0</v>
      </c>
      <c r="L21">
        <v>2</v>
      </c>
      <c r="T21">
        <v>2019</v>
      </c>
      <c r="U21" s="16" t="s">
        <v>241</v>
      </c>
      <c r="V21" t="s">
        <v>138</v>
      </c>
      <c r="W21" t="s">
        <v>139</v>
      </c>
      <c r="Y21">
        <v>34</v>
      </c>
      <c r="Z21" t="s">
        <v>43</v>
      </c>
      <c r="AA21" t="s">
        <v>140</v>
      </c>
      <c r="AB21" t="s">
        <v>141</v>
      </c>
      <c r="AC21" t="s">
        <v>137</v>
      </c>
      <c r="AD21" t="s">
        <v>277</v>
      </c>
      <c r="AE21">
        <v>201901</v>
      </c>
      <c r="AF21">
        <v>94</v>
      </c>
      <c r="AG21">
        <v>111</v>
      </c>
      <c r="AH21" s="30">
        <v>43646</v>
      </c>
      <c r="AI21">
        <v>61</v>
      </c>
      <c r="AJ21">
        <v>56.340820000000001</v>
      </c>
      <c r="AK21">
        <v>-170.64435</v>
      </c>
      <c r="AL21" t="s">
        <v>213</v>
      </c>
      <c r="AM21">
        <v>118</v>
      </c>
      <c r="AN21">
        <v>120</v>
      </c>
      <c r="AO21">
        <v>9.9</v>
      </c>
      <c r="AP21">
        <v>4.5</v>
      </c>
      <c r="AR21" t="s">
        <v>171</v>
      </c>
      <c r="AS21">
        <v>9</v>
      </c>
    </row>
    <row r="22" spans="1:45" x14ac:dyDescent="0.35">
      <c r="A22" s="10">
        <v>20193552</v>
      </c>
      <c r="B22" s="5" t="s">
        <v>63</v>
      </c>
      <c r="C22">
        <v>1</v>
      </c>
      <c r="D22" s="1">
        <v>31.96</v>
      </c>
      <c r="E22" s="21">
        <v>3.464485120898074</v>
      </c>
      <c r="F22">
        <v>3.97</v>
      </c>
      <c r="G22" s="21">
        <f t="shared" si="5"/>
        <v>1.3787660946990992</v>
      </c>
      <c r="H22" s="1">
        <f t="shared" si="1"/>
        <v>1.7214851208980739</v>
      </c>
      <c r="I22" s="1">
        <f t="shared" si="2"/>
        <v>1.4452728087478106</v>
      </c>
      <c r="J22" s="1" t="str">
        <f t="shared" si="6"/>
        <v>imm</v>
      </c>
      <c r="K22" s="1" t="str">
        <f t="shared" si="3"/>
        <v>0</v>
      </c>
      <c r="L22">
        <v>2</v>
      </c>
      <c r="T22">
        <v>2019</v>
      </c>
      <c r="U22" s="16" t="s">
        <v>241</v>
      </c>
      <c r="V22" t="s">
        <v>138</v>
      </c>
      <c r="W22" t="s">
        <v>139</v>
      </c>
      <c r="Y22">
        <v>35</v>
      </c>
      <c r="Z22" t="s">
        <v>115</v>
      </c>
      <c r="AA22" t="s">
        <v>140</v>
      </c>
      <c r="AB22" t="s">
        <v>141</v>
      </c>
      <c r="AC22" t="s">
        <v>137</v>
      </c>
      <c r="AD22" t="s">
        <v>283</v>
      </c>
      <c r="AE22">
        <v>201901</v>
      </c>
      <c r="AF22">
        <v>94</v>
      </c>
      <c r="AG22">
        <v>109</v>
      </c>
      <c r="AH22" s="30">
        <v>43646</v>
      </c>
      <c r="AI22">
        <v>50</v>
      </c>
      <c r="AJ22">
        <v>56.336530000000003</v>
      </c>
      <c r="AK22">
        <v>-169.30073999999999</v>
      </c>
      <c r="AL22" t="s">
        <v>212</v>
      </c>
      <c r="AM22">
        <v>136</v>
      </c>
      <c r="AN22">
        <v>138</v>
      </c>
      <c r="AO22">
        <v>10.1</v>
      </c>
      <c r="AP22">
        <v>4.5</v>
      </c>
      <c r="AR22" t="s">
        <v>208</v>
      </c>
      <c r="AS22">
        <v>23</v>
      </c>
    </row>
    <row r="23" spans="1:45" x14ac:dyDescent="0.35">
      <c r="A23" s="10">
        <v>20192041</v>
      </c>
      <c r="B23" s="5" t="s">
        <v>63</v>
      </c>
      <c r="C23">
        <v>1</v>
      </c>
      <c r="D23" s="15">
        <v>31.99</v>
      </c>
      <c r="E23" s="21">
        <v>3.4654233539614268</v>
      </c>
      <c r="F23" s="1">
        <v>3.57</v>
      </c>
      <c r="G23" s="21">
        <f t="shared" si="5"/>
        <v>1.2725655957915476</v>
      </c>
      <c r="H23" s="1">
        <f t="shared" si="1"/>
        <v>1.7224233539614267</v>
      </c>
      <c r="I23" s="1">
        <f t="shared" si="2"/>
        <v>1.4463883678601364</v>
      </c>
      <c r="J23" s="1" t="str">
        <f t="shared" si="6"/>
        <v>imm</v>
      </c>
      <c r="K23" s="1" t="str">
        <f t="shared" si="3"/>
        <v>0</v>
      </c>
      <c r="L23">
        <v>2</v>
      </c>
      <c r="T23">
        <v>2019</v>
      </c>
      <c r="U23" t="s">
        <v>238</v>
      </c>
      <c r="V23" t="s">
        <v>138</v>
      </c>
      <c r="W23" t="s">
        <v>139</v>
      </c>
      <c r="Y23">
        <v>20</v>
      </c>
      <c r="Z23" t="s">
        <v>104</v>
      </c>
      <c r="AA23" t="s">
        <v>140</v>
      </c>
      <c r="AB23" t="s">
        <v>141</v>
      </c>
      <c r="AC23" t="s">
        <v>137</v>
      </c>
      <c r="AD23" t="s">
        <v>279</v>
      </c>
      <c r="AE23">
        <v>201901</v>
      </c>
      <c r="AF23">
        <v>162</v>
      </c>
      <c r="AG23">
        <v>60</v>
      </c>
      <c r="AH23" s="30">
        <v>43632</v>
      </c>
      <c r="AI23">
        <v>31</v>
      </c>
      <c r="AJ23">
        <v>55.985439999999997</v>
      </c>
      <c r="AK23">
        <v>-165.16670999999999</v>
      </c>
      <c r="AL23" t="s">
        <v>159</v>
      </c>
      <c r="AM23">
        <v>94</v>
      </c>
      <c r="AN23">
        <v>96</v>
      </c>
      <c r="AO23">
        <v>9.3000000000000007</v>
      </c>
      <c r="AP23">
        <v>4.9000000000000004</v>
      </c>
      <c r="AR23" t="s">
        <v>170</v>
      </c>
      <c r="AS23">
        <v>2</v>
      </c>
    </row>
    <row r="24" spans="1:45" x14ac:dyDescent="0.35">
      <c r="A24" s="10">
        <v>20193632</v>
      </c>
      <c r="B24" s="5" t="s">
        <v>63</v>
      </c>
      <c r="C24">
        <v>1</v>
      </c>
      <c r="D24" s="1">
        <v>32.020000000000003</v>
      </c>
      <c r="E24" s="21">
        <v>3.4663607075685685</v>
      </c>
      <c r="F24" s="1">
        <v>4.3</v>
      </c>
      <c r="G24" s="21">
        <f t="shared" si="5"/>
        <v>1.4586150226995167</v>
      </c>
      <c r="H24" s="1">
        <f t="shared" si="1"/>
        <v>1.7233607075685684</v>
      </c>
      <c r="I24" s="1">
        <f t="shared" si="2"/>
        <v>1.447502881299028</v>
      </c>
      <c r="J24" s="1" t="s">
        <v>155</v>
      </c>
      <c r="K24" s="1" t="str">
        <f t="shared" si="3"/>
        <v>0</v>
      </c>
      <c r="L24">
        <v>2</v>
      </c>
      <c r="T24">
        <v>2019</v>
      </c>
      <c r="U24" s="16" t="s">
        <v>241</v>
      </c>
      <c r="V24" t="s">
        <v>138</v>
      </c>
      <c r="W24" t="s">
        <v>139</v>
      </c>
      <c r="Y24">
        <v>36</v>
      </c>
      <c r="Z24" t="s">
        <v>96</v>
      </c>
      <c r="AA24" t="s">
        <v>140</v>
      </c>
      <c r="AB24" t="s">
        <v>141</v>
      </c>
      <c r="AC24" t="s">
        <v>137</v>
      </c>
      <c r="AD24" t="s">
        <v>283</v>
      </c>
      <c r="AE24">
        <v>201901</v>
      </c>
      <c r="AF24">
        <v>94</v>
      </c>
      <c r="AG24">
        <v>109</v>
      </c>
      <c r="AH24" s="30">
        <v>43646</v>
      </c>
      <c r="AI24">
        <v>50</v>
      </c>
      <c r="AJ24">
        <v>56.336530000000003</v>
      </c>
      <c r="AK24">
        <v>-169.30073999999999</v>
      </c>
      <c r="AL24" t="s">
        <v>212</v>
      </c>
      <c r="AM24">
        <v>136</v>
      </c>
      <c r="AN24">
        <v>138</v>
      </c>
      <c r="AO24">
        <v>10.1</v>
      </c>
      <c r="AP24">
        <v>4.5</v>
      </c>
    </row>
    <row r="25" spans="1:45" x14ac:dyDescent="0.35">
      <c r="A25" s="10">
        <v>20192701</v>
      </c>
      <c r="B25" s="5" t="s">
        <v>63</v>
      </c>
      <c r="C25">
        <v>1</v>
      </c>
      <c r="D25" s="15">
        <v>32.119999999999997</v>
      </c>
      <c r="E25" s="21">
        <v>3.4694788890785611</v>
      </c>
      <c r="F25" s="1">
        <v>4.12</v>
      </c>
      <c r="G25" s="21">
        <f t="shared" si="5"/>
        <v>1.4158531633614351</v>
      </c>
      <c r="H25" s="1">
        <f t="shared" si="1"/>
        <v>1.726478889078561</v>
      </c>
      <c r="I25" s="1">
        <f t="shared" si="2"/>
        <v>1.4512103991144092</v>
      </c>
      <c r="J25" s="1" t="str">
        <f t="shared" ref="J25:J50" si="7">IF(G25&gt;I25, "mat","imm")</f>
        <v>imm</v>
      </c>
      <c r="K25" s="1" t="str">
        <f t="shared" si="3"/>
        <v>0</v>
      </c>
      <c r="L25">
        <v>2</v>
      </c>
      <c r="T25">
        <v>2019</v>
      </c>
      <c r="U25" s="16" t="s">
        <v>243</v>
      </c>
      <c r="V25" t="s">
        <v>138</v>
      </c>
      <c r="W25" t="s">
        <v>139</v>
      </c>
      <c r="Y25">
        <v>27</v>
      </c>
      <c r="Z25" t="s">
        <v>66</v>
      </c>
      <c r="AA25" t="s">
        <v>140</v>
      </c>
      <c r="AB25" t="s">
        <v>141</v>
      </c>
      <c r="AC25" t="s">
        <v>137</v>
      </c>
      <c r="AD25" t="s">
        <v>284</v>
      </c>
      <c r="AE25">
        <v>201901</v>
      </c>
      <c r="AF25">
        <v>162</v>
      </c>
      <c r="AG25">
        <v>172</v>
      </c>
      <c r="AH25" s="30">
        <v>43668</v>
      </c>
      <c r="AI25">
        <v>61</v>
      </c>
      <c r="AJ25">
        <v>59.021769999999997</v>
      </c>
      <c r="AK25">
        <v>-176.31945999999999</v>
      </c>
      <c r="AL25" t="s">
        <v>181</v>
      </c>
      <c r="AM25">
        <v>134</v>
      </c>
      <c r="AN25">
        <v>137</v>
      </c>
      <c r="AO25">
        <v>9.9</v>
      </c>
      <c r="AP25">
        <v>3.2</v>
      </c>
      <c r="AR25" t="s">
        <v>160</v>
      </c>
      <c r="AS25">
        <v>1</v>
      </c>
    </row>
    <row r="26" spans="1:45" x14ac:dyDescent="0.35">
      <c r="A26" s="24">
        <v>20193581</v>
      </c>
      <c r="B26" s="5" t="s">
        <v>63</v>
      </c>
      <c r="C26">
        <v>1</v>
      </c>
      <c r="D26" s="15">
        <v>32.299999999999997</v>
      </c>
      <c r="E26" s="21">
        <v>3.475067230228611</v>
      </c>
      <c r="F26" s="1">
        <v>4.07</v>
      </c>
      <c r="G26" s="21">
        <f t="shared" si="5"/>
        <v>1.4036429994545037</v>
      </c>
      <c r="H26" s="1">
        <f t="shared" si="1"/>
        <v>1.7320672302286109</v>
      </c>
      <c r="I26" s="1">
        <f t="shared" si="2"/>
        <v>1.457854936741819</v>
      </c>
      <c r="J26" s="1" t="str">
        <f t="shared" si="7"/>
        <v>imm</v>
      </c>
      <c r="K26" s="1" t="str">
        <f t="shared" si="3"/>
        <v>0</v>
      </c>
      <c r="L26">
        <v>2</v>
      </c>
      <c r="Q26" s="17" t="s">
        <v>65</v>
      </c>
      <c r="T26">
        <v>2019</v>
      </c>
      <c r="U26" s="16" t="s">
        <v>241</v>
      </c>
      <c r="V26" t="s">
        <v>138</v>
      </c>
      <c r="W26" t="s">
        <v>139</v>
      </c>
      <c r="Y26">
        <v>35</v>
      </c>
      <c r="Z26" t="s">
        <v>43</v>
      </c>
      <c r="AA26" t="s">
        <v>140</v>
      </c>
      <c r="AB26" t="s">
        <v>141</v>
      </c>
      <c r="AC26" t="s">
        <v>137</v>
      </c>
      <c r="AD26" t="s">
        <v>285</v>
      </c>
      <c r="AE26">
        <v>201901</v>
      </c>
      <c r="AF26">
        <v>94</v>
      </c>
      <c r="AG26">
        <v>112</v>
      </c>
      <c r="AH26" s="30">
        <v>43647</v>
      </c>
      <c r="AI26">
        <v>61</v>
      </c>
      <c r="AJ26">
        <v>56.672789999999999</v>
      </c>
      <c r="AK26">
        <v>-170.73415</v>
      </c>
      <c r="AL26" t="s">
        <v>214</v>
      </c>
      <c r="AM26">
        <v>112</v>
      </c>
      <c r="AN26">
        <v>115</v>
      </c>
      <c r="AO26">
        <v>9.1</v>
      </c>
      <c r="AP26">
        <v>4.4000000000000004</v>
      </c>
      <c r="AR26" s="35" t="s">
        <v>238</v>
      </c>
      <c r="AS26" s="35">
        <v>144</v>
      </c>
    </row>
    <row r="27" spans="1:45" x14ac:dyDescent="0.35">
      <c r="A27" s="10">
        <v>20192360</v>
      </c>
      <c r="B27" s="5" t="s">
        <v>63</v>
      </c>
      <c r="C27">
        <v>1</v>
      </c>
      <c r="D27" s="1">
        <v>32.33</v>
      </c>
      <c r="E27" s="21">
        <v>3.4759955917373415</v>
      </c>
      <c r="F27" s="1">
        <v>3.48</v>
      </c>
      <c r="G27" s="21">
        <f t="shared" si="5"/>
        <v>1.2470322937863829</v>
      </c>
      <c r="H27" s="1">
        <f t="shared" si="1"/>
        <v>1.7329955917373414</v>
      </c>
      <c r="I27" s="1">
        <f t="shared" si="2"/>
        <v>1.4589587585756996</v>
      </c>
      <c r="J27" s="1" t="str">
        <f t="shared" si="7"/>
        <v>imm</v>
      </c>
      <c r="K27" s="1" t="str">
        <f t="shared" si="3"/>
        <v>0</v>
      </c>
      <c r="L27">
        <v>2</v>
      </c>
      <c r="R27">
        <v>387</v>
      </c>
      <c r="T27">
        <v>2109</v>
      </c>
      <c r="U27" s="16" t="s">
        <v>243</v>
      </c>
      <c r="V27" t="s">
        <v>138</v>
      </c>
      <c r="W27" t="s">
        <v>139</v>
      </c>
      <c r="Y27">
        <v>23</v>
      </c>
      <c r="Z27" t="s">
        <v>123</v>
      </c>
      <c r="AA27" t="s">
        <v>140</v>
      </c>
      <c r="AB27" t="s">
        <v>141</v>
      </c>
      <c r="AC27" t="s">
        <v>137</v>
      </c>
      <c r="AD27" t="s">
        <v>275</v>
      </c>
      <c r="AE27">
        <v>201901</v>
      </c>
      <c r="AF27">
        <v>162</v>
      </c>
      <c r="AG27">
        <v>146</v>
      </c>
      <c r="AH27" s="30">
        <v>43661</v>
      </c>
      <c r="AI27">
        <v>61</v>
      </c>
      <c r="AJ27">
        <v>58.332329999999999</v>
      </c>
      <c r="AK27">
        <v>-174.28411</v>
      </c>
      <c r="AL27" t="s">
        <v>172</v>
      </c>
      <c r="AM27">
        <v>153</v>
      </c>
      <c r="AN27">
        <v>155</v>
      </c>
      <c r="AO27">
        <v>10.9</v>
      </c>
      <c r="AP27">
        <v>4</v>
      </c>
      <c r="AR27" t="s">
        <v>159</v>
      </c>
      <c r="AS27">
        <v>13</v>
      </c>
    </row>
    <row r="28" spans="1:45" x14ac:dyDescent="0.35">
      <c r="A28" s="10">
        <v>20193622</v>
      </c>
      <c r="B28" s="5" t="s">
        <v>63</v>
      </c>
      <c r="C28">
        <v>1</v>
      </c>
      <c r="D28" s="1">
        <v>32.4</v>
      </c>
      <c r="E28" s="21">
        <v>3.4781584227982836</v>
      </c>
      <c r="F28" s="1">
        <v>3.96</v>
      </c>
      <c r="G28" s="21">
        <f t="shared" si="5"/>
        <v>1.3762440252663892</v>
      </c>
      <c r="H28" s="1">
        <f t="shared" si="1"/>
        <v>1.7351584227982835</v>
      </c>
      <c r="I28" s="1">
        <f t="shared" si="2"/>
        <v>1.4615303647071598</v>
      </c>
      <c r="J28" s="1" t="str">
        <f t="shared" si="7"/>
        <v>imm</v>
      </c>
      <c r="K28" s="1" t="str">
        <f t="shared" si="3"/>
        <v>0</v>
      </c>
      <c r="L28">
        <v>2</v>
      </c>
      <c r="T28">
        <v>2019</v>
      </c>
      <c r="U28" s="16" t="s">
        <v>241</v>
      </c>
      <c r="V28" t="s">
        <v>138</v>
      </c>
      <c r="W28" t="s">
        <v>139</v>
      </c>
      <c r="Y28">
        <v>36</v>
      </c>
      <c r="Z28" t="s">
        <v>86</v>
      </c>
      <c r="AA28" t="s">
        <v>140</v>
      </c>
      <c r="AB28" t="s">
        <v>141</v>
      </c>
      <c r="AC28" t="s">
        <v>137</v>
      </c>
      <c r="AD28" t="s">
        <v>283</v>
      </c>
      <c r="AE28">
        <v>201901</v>
      </c>
      <c r="AF28">
        <v>94</v>
      </c>
      <c r="AG28">
        <v>109</v>
      </c>
      <c r="AH28" s="30">
        <v>43646</v>
      </c>
      <c r="AI28">
        <v>50</v>
      </c>
      <c r="AJ28">
        <v>56.336530000000003</v>
      </c>
      <c r="AK28">
        <v>-169.30073999999999</v>
      </c>
      <c r="AL28" t="s">
        <v>212</v>
      </c>
      <c r="AM28">
        <v>136</v>
      </c>
      <c r="AN28">
        <v>138</v>
      </c>
      <c r="AO28">
        <v>10.1</v>
      </c>
      <c r="AP28">
        <v>4.5</v>
      </c>
      <c r="AR28" t="s">
        <v>158</v>
      </c>
      <c r="AS28">
        <v>11</v>
      </c>
    </row>
    <row r="29" spans="1:45" x14ac:dyDescent="0.35">
      <c r="A29" s="10">
        <v>20193496</v>
      </c>
      <c r="B29" s="5" t="s">
        <v>63</v>
      </c>
      <c r="C29">
        <v>1</v>
      </c>
      <c r="D29" s="1">
        <v>32.51</v>
      </c>
      <c r="E29" s="21">
        <v>3.4815477343158139</v>
      </c>
      <c r="F29" s="1">
        <v>3.72</v>
      </c>
      <c r="G29" s="21">
        <f t="shared" si="5"/>
        <v>1.3137236682850553</v>
      </c>
      <c r="H29" s="1">
        <f t="shared" si="1"/>
        <v>1.7385477343158138</v>
      </c>
      <c r="I29" s="1">
        <f t="shared" si="2"/>
        <v>1.4655602561015031</v>
      </c>
      <c r="J29" s="1" t="str">
        <f t="shared" si="7"/>
        <v>imm</v>
      </c>
      <c r="K29" s="1" t="str">
        <f t="shared" si="3"/>
        <v>0</v>
      </c>
      <c r="L29">
        <v>2</v>
      </c>
      <c r="T29">
        <v>2019</v>
      </c>
      <c r="U29" s="16" t="s">
        <v>241</v>
      </c>
      <c r="V29" t="s">
        <v>138</v>
      </c>
      <c r="W29" t="s">
        <v>139</v>
      </c>
      <c r="Y29">
        <v>34</v>
      </c>
      <c r="Z29" t="s">
        <v>57</v>
      </c>
      <c r="AA29" t="s">
        <v>140</v>
      </c>
      <c r="AB29" t="s">
        <v>141</v>
      </c>
      <c r="AC29" t="s">
        <v>137</v>
      </c>
      <c r="AD29" t="s">
        <v>277</v>
      </c>
      <c r="AE29">
        <v>201901</v>
      </c>
      <c r="AF29">
        <v>94</v>
      </c>
      <c r="AG29">
        <v>111</v>
      </c>
      <c r="AH29" s="30">
        <v>43646</v>
      </c>
      <c r="AI29">
        <v>61</v>
      </c>
      <c r="AJ29">
        <v>56.340820000000001</v>
      </c>
      <c r="AK29">
        <v>-170.64435</v>
      </c>
      <c r="AL29" t="s">
        <v>213</v>
      </c>
      <c r="AM29">
        <v>118</v>
      </c>
      <c r="AN29">
        <v>120</v>
      </c>
      <c r="AO29">
        <v>9.9</v>
      </c>
      <c r="AP29">
        <v>4.5</v>
      </c>
      <c r="AR29" t="s">
        <v>195</v>
      </c>
      <c r="AS29">
        <v>50</v>
      </c>
    </row>
    <row r="30" spans="1:45" x14ac:dyDescent="0.35">
      <c r="A30" s="10">
        <v>20193587</v>
      </c>
      <c r="B30" s="5" t="s">
        <v>63</v>
      </c>
      <c r="C30">
        <v>1</v>
      </c>
      <c r="D30" s="1">
        <v>32.56</v>
      </c>
      <c r="E30" s="21">
        <v>3.4830845411343394</v>
      </c>
      <c r="F30" s="1">
        <v>3.79</v>
      </c>
      <c r="G30" s="21">
        <f t="shared" si="5"/>
        <v>1.3323660190943349</v>
      </c>
      <c r="H30" s="1">
        <f t="shared" si="1"/>
        <v>1.7400845411343393</v>
      </c>
      <c r="I30" s="1">
        <f t="shared" si="2"/>
        <v>1.4673875194087302</v>
      </c>
      <c r="J30" s="1" t="str">
        <f t="shared" si="7"/>
        <v>imm</v>
      </c>
      <c r="K30" s="1" t="str">
        <f t="shared" si="3"/>
        <v>0</v>
      </c>
      <c r="L30">
        <v>2</v>
      </c>
      <c r="T30">
        <v>2019</v>
      </c>
      <c r="U30" s="16" t="s">
        <v>241</v>
      </c>
      <c r="V30" t="s">
        <v>138</v>
      </c>
      <c r="W30" t="s">
        <v>139</v>
      </c>
      <c r="Y30">
        <v>35</v>
      </c>
      <c r="Z30" t="s">
        <v>49</v>
      </c>
      <c r="AA30" t="s">
        <v>140</v>
      </c>
      <c r="AB30" t="s">
        <v>141</v>
      </c>
      <c r="AC30" t="s">
        <v>137</v>
      </c>
      <c r="AD30" t="s">
        <v>285</v>
      </c>
      <c r="AE30">
        <v>201901</v>
      </c>
      <c r="AF30">
        <v>94</v>
      </c>
      <c r="AG30">
        <v>112</v>
      </c>
      <c r="AH30" s="30">
        <v>43647</v>
      </c>
      <c r="AI30">
        <v>61</v>
      </c>
      <c r="AJ30">
        <v>56.672789999999999</v>
      </c>
      <c r="AK30">
        <v>-170.73415</v>
      </c>
      <c r="AL30" t="s">
        <v>214</v>
      </c>
      <c r="AM30">
        <v>112</v>
      </c>
      <c r="AN30">
        <v>115</v>
      </c>
      <c r="AO30">
        <v>9.1</v>
      </c>
      <c r="AP30">
        <v>4.4000000000000004</v>
      </c>
      <c r="AR30" t="s">
        <v>196</v>
      </c>
      <c r="AS30">
        <v>3</v>
      </c>
    </row>
    <row r="31" spans="1:45" x14ac:dyDescent="0.35">
      <c r="A31" s="10">
        <v>20193779</v>
      </c>
      <c r="B31" s="5" t="s">
        <v>63</v>
      </c>
      <c r="C31">
        <v>1</v>
      </c>
      <c r="D31" s="1">
        <v>32.880000000000003</v>
      </c>
      <c r="E31" s="21">
        <v>3.492864570187979</v>
      </c>
      <c r="F31" s="1">
        <v>3.56</v>
      </c>
      <c r="G31" s="21">
        <f t="shared" si="5"/>
        <v>1.2697605448639391</v>
      </c>
      <c r="H31" s="1">
        <f t="shared" si="1"/>
        <v>1.7498645701879789</v>
      </c>
      <c r="I31" s="1">
        <f t="shared" si="2"/>
        <v>1.4790159739535071</v>
      </c>
      <c r="J31" s="1" t="str">
        <f t="shared" si="7"/>
        <v>imm</v>
      </c>
      <c r="K31" s="1" t="str">
        <f t="shared" si="3"/>
        <v>0</v>
      </c>
      <c r="L31">
        <v>2</v>
      </c>
      <c r="R31">
        <v>387</v>
      </c>
      <c r="T31">
        <v>2019</v>
      </c>
      <c r="U31" s="16" t="s">
        <v>243</v>
      </c>
      <c r="V31" t="s">
        <v>138</v>
      </c>
      <c r="W31" t="s">
        <v>139</v>
      </c>
      <c r="Y31">
        <v>37</v>
      </c>
      <c r="Z31" t="s">
        <v>41</v>
      </c>
      <c r="AA31" t="s">
        <v>140</v>
      </c>
      <c r="AB31" t="s">
        <v>141</v>
      </c>
      <c r="AC31" t="s">
        <v>137</v>
      </c>
      <c r="AD31" t="s">
        <v>276</v>
      </c>
      <c r="AE31">
        <v>201901</v>
      </c>
      <c r="AF31">
        <v>94</v>
      </c>
      <c r="AG31">
        <v>179</v>
      </c>
      <c r="AH31" s="30">
        <v>43668</v>
      </c>
      <c r="AI31">
        <v>61</v>
      </c>
      <c r="AJ31">
        <v>58.762050000000002</v>
      </c>
      <c r="AK31">
        <v>-174.92224999999999</v>
      </c>
      <c r="AL31" t="s">
        <v>229</v>
      </c>
      <c r="AM31">
        <v>139</v>
      </c>
      <c r="AN31">
        <v>141</v>
      </c>
      <c r="AO31">
        <v>10</v>
      </c>
      <c r="AP31">
        <v>3.8</v>
      </c>
      <c r="AR31" t="s">
        <v>198</v>
      </c>
      <c r="AS31">
        <v>44</v>
      </c>
    </row>
    <row r="32" spans="1:45" x14ac:dyDescent="0.35">
      <c r="A32" s="10">
        <v>20193582</v>
      </c>
      <c r="B32" s="5" t="s">
        <v>63</v>
      </c>
      <c r="C32">
        <v>1</v>
      </c>
      <c r="D32" s="1">
        <v>32.92</v>
      </c>
      <c r="E32" s="21">
        <v>3.4940803758088692</v>
      </c>
      <c r="F32" s="1">
        <v>3.93</v>
      </c>
      <c r="G32" s="21">
        <f t="shared" si="5"/>
        <v>1.3686394258811698</v>
      </c>
      <c r="H32" s="1">
        <f t="shared" si="1"/>
        <v>1.7510803758088691</v>
      </c>
      <c r="I32" s="1">
        <f t="shared" si="2"/>
        <v>1.480461566836746</v>
      </c>
      <c r="J32" s="1" t="str">
        <f t="shared" si="7"/>
        <v>imm</v>
      </c>
      <c r="K32" s="1" t="str">
        <f t="shared" si="3"/>
        <v>0</v>
      </c>
      <c r="L32">
        <v>2</v>
      </c>
      <c r="T32">
        <v>2019</v>
      </c>
      <c r="U32" s="16" t="s">
        <v>241</v>
      </c>
      <c r="V32" t="s">
        <v>138</v>
      </c>
      <c r="W32" t="s">
        <v>139</v>
      </c>
      <c r="Y32">
        <v>35</v>
      </c>
      <c r="Z32" t="s">
        <v>44</v>
      </c>
      <c r="AA32" t="s">
        <v>140</v>
      </c>
      <c r="AB32" t="s">
        <v>141</v>
      </c>
      <c r="AC32" t="s">
        <v>137</v>
      </c>
      <c r="AD32" t="s">
        <v>285</v>
      </c>
      <c r="AE32">
        <v>201901</v>
      </c>
      <c r="AF32">
        <v>94</v>
      </c>
      <c r="AG32">
        <v>112</v>
      </c>
      <c r="AH32" s="30">
        <v>43647</v>
      </c>
      <c r="AI32">
        <v>61</v>
      </c>
      <c r="AJ32">
        <v>56.672789999999999</v>
      </c>
      <c r="AK32">
        <v>-170.73415</v>
      </c>
      <c r="AL32" t="s">
        <v>214</v>
      </c>
      <c r="AM32">
        <v>112</v>
      </c>
      <c r="AN32">
        <v>115</v>
      </c>
      <c r="AO32">
        <v>9.1</v>
      </c>
      <c r="AP32">
        <v>4.4000000000000004</v>
      </c>
      <c r="AR32" t="s">
        <v>157</v>
      </c>
      <c r="AS32">
        <v>18</v>
      </c>
    </row>
    <row r="33" spans="1:45" x14ac:dyDescent="0.35">
      <c r="A33" s="10">
        <v>20192009</v>
      </c>
      <c r="B33" s="5" t="s">
        <v>63</v>
      </c>
      <c r="C33">
        <v>1</v>
      </c>
      <c r="D33" s="15">
        <v>33.049999999999997</v>
      </c>
      <c r="E33" s="21">
        <v>3.498021566297695</v>
      </c>
      <c r="F33" s="1">
        <v>2.97</v>
      </c>
      <c r="G33" s="21">
        <f t="shared" si="5"/>
        <v>1.0885619528146082</v>
      </c>
      <c r="H33" s="1">
        <f t="shared" si="1"/>
        <v>1.7550215662976949</v>
      </c>
      <c r="I33" s="1">
        <f t="shared" si="2"/>
        <v>1.4851476423279597</v>
      </c>
      <c r="J33" s="1" t="str">
        <f t="shared" si="7"/>
        <v>imm</v>
      </c>
      <c r="K33" s="1" t="str">
        <f t="shared" si="3"/>
        <v>0</v>
      </c>
      <c r="L33">
        <v>2</v>
      </c>
      <c r="T33">
        <v>2019</v>
      </c>
      <c r="U33" t="s">
        <v>238</v>
      </c>
      <c r="V33" t="s">
        <v>138</v>
      </c>
      <c r="W33" t="s">
        <v>139</v>
      </c>
      <c r="Y33">
        <v>20</v>
      </c>
      <c r="Z33" t="s">
        <v>74</v>
      </c>
      <c r="AA33" t="s">
        <v>140</v>
      </c>
      <c r="AB33" t="s">
        <v>141</v>
      </c>
      <c r="AC33" t="s">
        <v>137</v>
      </c>
      <c r="AD33" t="s">
        <v>282</v>
      </c>
      <c r="AE33">
        <v>201901</v>
      </c>
      <c r="AF33">
        <v>162</v>
      </c>
      <c r="AG33">
        <v>59</v>
      </c>
      <c r="AH33" s="30">
        <v>43632</v>
      </c>
      <c r="AI33">
        <v>31</v>
      </c>
      <c r="AJ33">
        <v>56.001379999999997</v>
      </c>
      <c r="AK33">
        <v>-164.57776999999999</v>
      </c>
      <c r="AL33" t="s">
        <v>158</v>
      </c>
      <c r="AM33">
        <v>90</v>
      </c>
      <c r="AN33">
        <v>92</v>
      </c>
      <c r="AO33">
        <v>9.6</v>
      </c>
      <c r="AP33">
        <v>4.5999999999999996</v>
      </c>
      <c r="AR33" t="s">
        <v>197</v>
      </c>
      <c r="AS33">
        <v>3</v>
      </c>
    </row>
    <row r="34" spans="1:45" x14ac:dyDescent="0.35">
      <c r="A34" s="11">
        <v>20192012</v>
      </c>
      <c r="B34" s="5" t="s">
        <v>63</v>
      </c>
      <c r="C34">
        <v>1</v>
      </c>
      <c r="D34" s="1">
        <v>33.31</v>
      </c>
      <c r="E34" s="21">
        <v>3.5058576522055884</v>
      </c>
      <c r="F34" s="1">
        <v>3.88</v>
      </c>
      <c r="G34" s="21">
        <f t="shared" si="5"/>
        <v>1.355835153635182</v>
      </c>
      <c r="H34" s="1">
        <f t="shared" si="1"/>
        <v>1.7628576522055883</v>
      </c>
      <c r="I34" s="1">
        <f t="shared" si="2"/>
        <v>1.4944647484724451</v>
      </c>
      <c r="J34" s="1" t="str">
        <f t="shared" si="7"/>
        <v>imm</v>
      </c>
      <c r="K34" s="1" t="str">
        <f t="shared" si="3"/>
        <v>0</v>
      </c>
      <c r="L34">
        <v>2</v>
      </c>
      <c r="T34">
        <v>2019</v>
      </c>
      <c r="U34" t="s">
        <v>238</v>
      </c>
      <c r="V34" t="s">
        <v>138</v>
      </c>
      <c r="W34" t="s">
        <v>139</v>
      </c>
      <c r="Y34">
        <v>20</v>
      </c>
      <c r="Z34" t="s">
        <v>77</v>
      </c>
      <c r="AA34" t="s">
        <v>140</v>
      </c>
      <c r="AB34" t="s">
        <v>141</v>
      </c>
      <c r="AC34" t="s">
        <v>137</v>
      </c>
      <c r="AD34" t="s">
        <v>282</v>
      </c>
      <c r="AE34">
        <v>201901</v>
      </c>
      <c r="AF34">
        <v>162</v>
      </c>
      <c r="AG34">
        <v>59</v>
      </c>
      <c r="AH34" s="30">
        <v>43632</v>
      </c>
      <c r="AI34">
        <v>31</v>
      </c>
      <c r="AJ34">
        <v>56.001379999999997</v>
      </c>
      <c r="AK34">
        <v>-164.57776999999999</v>
      </c>
      <c r="AL34" t="s">
        <v>158</v>
      </c>
      <c r="AM34">
        <v>90</v>
      </c>
      <c r="AN34">
        <v>92</v>
      </c>
      <c r="AO34">
        <v>9.6</v>
      </c>
      <c r="AP34">
        <v>4.5999999999999996</v>
      </c>
      <c r="AR34" t="s">
        <v>194</v>
      </c>
      <c r="AS34">
        <v>2</v>
      </c>
    </row>
    <row r="35" spans="1:45" x14ac:dyDescent="0.35">
      <c r="A35" s="10">
        <v>20192383</v>
      </c>
      <c r="B35" s="5" t="s">
        <v>63</v>
      </c>
      <c r="C35">
        <v>1</v>
      </c>
      <c r="D35" s="1">
        <v>33.33</v>
      </c>
      <c r="E35" s="21">
        <v>3.5064578923196481</v>
      </c>
      <c r="F35" s="1">
        <v>3.27</v>
      </c>
      <c r="G35" s="21">
        <f t="shared" si="5"/>
        <v>1.1847899849091621</v>
      </c>
      <c r="H35" s="1">
        <f t="shared" si="1"/>
        <v>1.763457892319648</v>
      </c>
      <c r="I35" s="1">
        <f t="shared" si="2"/>
        <v>1.495178433968062</v>
      </c>
      <c r="J35" s="1" t="str">
        <f t="shared" si="7"/>
        <v>imm</v>
      </c>
      <c r="K35" s="1" t="str">
        <f t="shared" si="3"/>
        <v>0</v>
      </c>
      <c r="L35">
        <v>2</v>
      </c>
      <c r="T35">
        <v>2109</v>
      </c>
      <c r="U35" s="16" t="s">
        <v>243</v>
      </c>
      <c r="V35" t="s">
        <v>138</v>
      </c>
      <c r="W35" t="s">
        <v>139</v>
      </c>
      <c r="Y35">
        <v>23</v>
      </c>
      <c r="Z35" t="s">
        <v>45</v>
      </c>
      <c r="AA35" t="s">
        <v>140</v>
      </c>
      <c r="AB35" t="s">
        <v>141</v>
      </c>
      <c r="AC35" t="s">
        <v>137</v>
      </c>
      <c r="AD35" t="s">
        <v>286</v>
      </c>
      <c r="AE35">
        <v>201901</v>
      </c>
      <c r="AF35">
        <v>162</v>
      </c>
      <c r="AG35">
        <v>147</v>
      </c>
      <c r="AH35" s="30">
        <v>43661</v>
      </c>
      <c r="AI35">
        <v>61</v>
      </c>
      <c r="AJ35">
        <v>58.6584</v>
      </c>
      <c r="AK35">
        <v>-174.27427</v>
      </c>
      <c r="AL35" t="s">
        <v>173</v>
      </c>
      <c r="AM35">
        <v>155</v>
      </c>
      <c r="AN35">
        <v>157</v>
      </c>
      <c r="AO35">
        <v>11.3</v>
      </c>
      <c r="AP35">
        <v>3.8</v>
      </c>
      <c r="AR35" t="s">
        <v>233</v>
      </c>
      <c r="AS35">
        <v>4</v>
      </c>
    </row>
    <row r="36" spans="1:45" x14ac:dyDescent="0.35">
      <c r="A36" s="10">
        <v>20192680</v>
      </c>
      <c r="B36" s="5" t="s">
        <v>63</v>
      </c>
      <c r="C36">
        <v>1</v>
      </c>
      <c r="D36" s="1">
        <v>33.33</v>
      </c>
      <c r="E36" s="21">
        <v>3.5064578923196481</v>
      </c>
      <c r="F36" s="1">
        <v>3.51</v>
      </c>
      <c r="G36" s="21">
        <f t="shared" si="5"/>
        <v>1.2556160374777743</v>
      </c>
      <c r="H36" s="1">
        <f t="shared" si="1"/>
        <v>1.763457892319648</v>
      </c>
      <c r="I36" s="1">
        <f t="shared" si="2"/>
        <v>1.495178433968062</v>
      </c>
      <c r="J36" s="1" t="str">
        <f t="shared" si="7"/>
        <v>imm</v>
      </c>
      <c r="K36" s="1" t="str">
        <f t="shared" si="3"/>
        <v>0</v>
      </c>
      <c r="L36">
        <v>2</v>
      </c>
      <c r="T36">
        <v>2019</v>
      </c>
      <c r="U36" s="16" t="s">
        <v>243</v>
      </c>
      <c r="V36" t="s">
        <v>138</v>
      </c>
      <c r="W36" t="s">
        <v>139</v>
      </c>
      <c r="Y36">
        <v>26</v>
      </c>
      <c r="Z36" t="s">
        <v>42</v>
      </c>
      <c r="AA36" t="s">
        <v>140</v>
      </c>
      <c r="AB36" t="s">
        <v>141</v>
      </c>
      <c r="AC36" t="s">
        <v>137</v>
      </c>
      <c r="AD36" t="s">
        <v>287</v>
      </c>
      <c r="AE36">
        <v>201901</v>
      </c>
      <c r="AF36">
        <v>162</v>
      </c>
      <c r="AG36">
        <v>173</v>
      </c>
      <c r="AH36" s="30">
        <v>43668</v>
      </c>
      <c r="AI36">
        <v>61</v>
      </c>
      <c r="AJ36">
        <v>58.669730000000001</v>
      </c>
      <c r="AK36">
        <v>-176.15867</v>
      </c>
      <c r="AL36" t="s">
        <v>182</v>
      </c>
      <c r="AM36">
        <v>137</v>
      </c>
      <c r="AN36">
        <v>139</v>
      </c>
      <c r="AO36">
        <v>9.6</v>
      </c>
      <c r="AP36">
        <v>3.6</v>
      </c>
      <c r="AR36" s="35" t="s">
        <v>245</v>
      </c>
      <c r="AS36" s="35">
        <v>199</v>
      </c>
    </row>
    <row r="37" spans="1:45" x14ac:dyDescent="0.35">
      <c r="A37" s="10">
        <v>20193265</v>
      </c>
      <c r="B37" s="5" t="s">
        <v>63</v>
      </c>
      <c r="C37">
        <v>1</v>
      </c>
      <c r="D37" s="15">
        <v>33.54</v>
      </c>
      <c r="E37" s="21">
        <v>3.5127387563950627</v>
      </c>
      <c r="F37" s="1">
        <v>4.16</v>
      </c>
      <c r="G37" s="21">
        <f t="shared" si="5"/>
        <v>1.4255150742731719</v>
      </c>
      <c r="H37" s="1">
        <f t="shared" si="1"/>
        <v>1.7697387563950626</v>
      </c>
      <c r="I37" s="1">
        <f t="shared" si="2"/>
        <v>1.5026463813537299</v>
      </c>
      <c r="J37" s="1" t="str">
        <f t="shared" si="7"/>
        <v>imm</v>
      </c>
      <c r="K37" s="1" t="str">
        <f t="shared" si="3"/>
        <v>0</v>
      </c>
      <c r="L37">
        <v>2</v>
      </c>
      <c r="T37">
        <v>2019</v>
      </c>
      <c r="U37" t="s">
        <v>238</v>
      </c>
      <c r="V37" t="s">
        <v>138</v>
      </c>
      <c r="W37" t="s">
        <v>139</v>
      </c>
      <c r="Y37">
        <v>32</v>
      </c>
      <c r="Z37" t="s">
        <v>127</v>
      </c>
      <c r="AA37" t="s">
        <v>140</v>
      </c>
      <c r="AB37" t="s">
        <v>141</v>
      </c>
      <c r="AC37" t="s">
        <v>137</v>
      </c>
      <c r="AD37" t="s">
        <v>280</v>
      </c>
      <c r="AE37">
        <v>201901</v>
      </c>
      <c r="AF37">
        <v>94</v>
      </c>
      <c r="AG37">
        <v>66</v>
      </c>
      <c r="AH37" s="30">
        <v>43632</v>
      </c>
      <c r="AI37">
        <v>31</v>
      </c>
      <c r="AJ37">
        <v>56.677720000000001</v>
      </c>
      <c r="AK37">
        <v>-165.21241000000001</v>
      </c>
      <c r="AL37" t="s">
        <v>198</v>
      </c>
      <c r="AM37">
        <v>73</v>
      </c>
      <c r="AN37">
        <v>76</v>
      </c>
      <c r="AO37">
        <v>9.6</v>
      </c>
      <c r="AP37">
        <v>3.9</v>
      </c>
      <c r="AR37" t="s">
        <v>189</v>
      </c>
      <c r="AS37">
        <v>2</v>
      </c>
    </row>
    <row r="38" spans="1:45" x14ac:dyDescent="0.35">
      <c r="A38" s="10">
        <v>20192007</v>
      </c>
      <c r="B38" s="5" t="s">
        <v>63</v>
      </c>
      <c r="C38">
        <v>1</v>
      </c>
      <c r="D38" s="1">
        <v>33.86</v>
      </c>
      <c r="E38" s="21">
        <v>3.5222343767049891</v>
      </c>
      <c r="F38" s="1">
        <v>3.63</v>
      </c>
      <c r="G38" s="21">
        <f t="shared" si="5"/>
        <v>1.2892326482767593</v>
      </c>
      <c r="H38" s="1">
        <f t="shared" si="1"/>
        <v>1.779234376704989</v>
      </c>
      <c r="I38" s="1">
        <f t="shared" si="2"/>
        <v>1.5139366739022324</v>
      </c>
      <c r="J38" s="1" t="str">
        <f t="shared" si="7"/>
        <v>imm</v>
      </c>
      <c r="K38" s="1" t="str">
        <f t="shared" si="3"/>
        <v>0</v>
      </c>
      <c r="L38">
        <v>2</v>
      </c>
      <c r="T38">
        <v>2019</v>
      </c>
      <c r="U38" t="s">
        <v>238</v>
      </c>
      <c r="V38" t="s">
        <v>138</v>
      </c>
      <c r="W38" t="s">
        <v>139</v>
      </c>
      <c r="Y38">
        <v>20</v>
      </c>
      <c r="Z38" t="s">
        <v>72</v>
      </c>
      <c r="AA38" t="s">
        <v>140</v>
      </c>
      <c r="AB38" t="s">
        <v>141</v>
      </c>
      <c r="AC38" t="s">
        <v>137</v>
      </c>
      <c r="AD38" t="s">
        <v>282</v>
      </c>
      <c r="AE38">
        <v>201901</v>
      </c>
      <c r="AF38">
        <v>162</v>
      </c>
      <c r="AG38">
        <v>59</v>
      </c>
      <c r="AH38" s="30">
        <v>43632</v>
      </c>
      <c r="AI38">
        <v>31</v>
      </c>
      <c r="AJ38">
        <v>56.001379999999997</v>
      </c>
      <c r="AK38">
        <v>-164.57776999999999</v>
      </c>
      <c r="AL38" t="s">
        <v>158</v>
      </c>
      <c r="AM38">
        <v>90</v>
      </c>
      <c r="AN38">
        <v>92</v>
      </c>
      <c r="AO38">
        <v>9.6</v>
      </c>
      <c r="AP38">
        <v>4.5999999999999996</v>
      </c>
      <c r="AR38" t="s">
        <v>188</v>
      </c>
      <c r="AS38">
        <v>78</v>
      </c>
    </row>
    <row r="39" spans="1:45" x14ac:dyDescent="0.35">
      <c r="A39" s="10">
        <v>20193507</v>
      </c>
      <c r="B39" s="5" t="s">
        <v>63</v>
      </c>
      <c r="C39">
        <v>1</v>
      </c>
      <c r="D39" s="1">
        <v>33.9</v>
      </c>
      <c r="E39" s="21">
        <v>3.5234150143864045</v>
      </c>
      <c r="F39" s="1">
        <v>4.29</v>
      </c>
      <c r="G39" s="21">
        <f t="shared" si="5"/>
        <v>1.4562867329399256</v>
      </c>
      <c r="H39" s="1">
        <f t="shared" si="1"/>
        <v>1.7804150143864044</v>
      </c>
      <c r="I39" s="1">
        <f t="shared" si="2"/>
        <v>1.5153404521054354</v>
      </c>
      <c r="J39" s="1" t="str">
        <f t="shared" si="7"/>
        <v>imm</v>
      </c>
      <c r="K39" s="1" t="str">
        <f t="shared" si="3"/>
        <v>0</v>
      </c>
      <c r="L39">
        <v>2</v>
      </c>
      <c r="T39">
        <v>2019</v>
      </c>
      <c r="U39" s="16" t="s">
        <v>241</v>
      </c>
      <c r="V39" t="s">
        <v>138</v>
      </c>
      <c r="W39" t="s">
        <v>139</v>
      </c>
      <c r="Y39">
        <v>35</v>
      </c>
      <c r="Z39" t="s">
        <v>72</v>
      </c>
      <c r="AA39" t="s">
        <v>140</v>
      </c>
      <c r="AB39" t="s">
        <v>141</v>
      </c>
      <c r="AC39" t="s">
        <v>137</v>
      </c>
      <c r="AD39" t="s">
        <v>278</v>
      </c>
      <c r="AE39">
        <v>201901</v>
      </c>
      <c r="AF39">
        <v>94</v>
      </c>
      <c r="AG39">
        <v>107</v>
      </c>
      <c r="AH39" s="30">
        <v>43646</v>
      </c>
      <c r="AI39">
        <v>32</v>
      </c>
      <c r="AJ39">
        <v>56.683039999999998</v>
      </c>
      <c r="AK39">
        <v>-168.88858999999999</v>
      </c>
      <c r="AL39" t="s">
        <v>210</v>
      </c>
      <c r="AM39">
        <v>98</v>
      </c>
      <c r="AN39">
        <v>100</v>
      </c>
      <c r="AO39">
        <v>9.8000000000000007</v>
      </c>
      <c r="AP39">
        <v>4.4000000000000004</v>
      </c>
      <c r="AR39" t="s">
        <v>187</v>
      </c>
      <c r="AS39">
        <v>2</v>
      </c>
    </row>
    <row r="40" spans="1:45" x14ac:dyDescent="0.35">
      <c r="A40" s="11">
        <v>20192008</v>
      </c>
      <c r="B40" s="5" t="s">
        <v>63</v>
      </c>
      <c r="C40">
        <v>1</v>
      </c>
      <c r="D40" s="1">
        <v>33.96</v>
      </c>
      <c r="E40" s="21">
        <v>3.5251833614431467</v>
      </c>
      <c r="F40" s="1">
        <v>3.84</v>
      </c>
      <c r="G40" s="21">
        <f t="shared" si="5"/>
        <v>1.3454723665996355</v>
      </c>
      <c r="H40" s="1">
        <f t="shared" si="1"/>
        <v>1.7821833614431466</v>
      </c>
      <c r="I40" s="1">
        <f t="shared" si="2"/>
        <v>1.5174430167559021</v>
      </c>
      <c r="J40" s="1" t="str">
        <f t="shared" si="7"/>
        <v>imm</v>
      </c>
      <c r="K40" s="1" t="str">
        <f t="shared" si="3"/>
        <v>0</v>
      </c>
      <c r="L40">
        <v>2</v>
      </c>
      <c r="T40">
        <v>2019</v>
      </c>
      <c r="U40" t="s">
        <v>238</v>
      </c>
      <c r="V40" t="s">
        <v>138</v>
      </c>
      <c r="W40" t="s">
        <v>139</v>
      </c>
      <c r="Y40">
        <v>20</v>
      </c>
      <c r="Z40" t="s">
        <v>73</v>
      </c>
      <c r="AA40" t="s">
        <v>140</v>
      </c>
      <c r="AB40" t="s">
        <v>141</v>
      </c>
      <c r="AC40" t="s">
        <v>137</v>
      </c>
      <c r="AD40" t="s">
        <v>282</v>
      </c>
      <c r="AE40">
        <v>201901</v>
      </c>
      <c r="AF40">
        <v>162</v>
      </c>
      <c r="AG40">
        <v>59</v>
      </c>
      <c r="AH40" s="30">
        <v>43632</v>
      </c>
      <c r="AI40">
        <v>31</v>
      </c>
      <c r="AJ40">
        <v>56.001379999999997</v>
      </c>
      <c r="AK40">
        <v>-164.57776999999999</v>
      </c>
      <c r="AL40" t="s">
        <v>158</v>
      </c>
      <c r="AM40">
        <v>90</v>
      </c>
      <c r="AN40">
        <v>92</v>
      </c>
      <c r="AO40">
        <v>9.6</v>
      </c>
      <c r="AP40">
        <v>4.5999999999999996</v>
      </c>
      <c r="AR40" t="s">
        <v>191</v>
      </c>
      <c r="AS40">
        <v>20</v>
      </c>
    </row>
    <row r="41" spans="1:45" x14ac:dyDescent="0.35">
      <c r="A41" s="10">
        <v>20193258</v>
      </c>
      <c r="B41" s="5" t="s">
        <v>63</v>
      </c>
      <c r="C41">
        <v>1</v>
      </c>
      <c r="D41" s="1">
        <v>34.1</v>
      </c>
      <c r="E41" s="21">
        <v>3.529297384289471</v>
      </c>
      <c r="F41" s="1">
        <v>4.03</v>
      </c>
      <c r="G41" s="21">
        <f t="shared" si="5"/>
        <v>1.3937663759585917</v>
      </c>
      <c r="H41" s="1">
        <f t="shared" si="1"/>
        <v>1.7862973842894709</v>
      </c>
      <c r="I41" s="1">
        <f t="shared" si="2"/>
        <v>1.5223345899201814</v>
      </c>
      <c r="J41" s="1" t="str">
        <f t="shared" si="7"/>
        <v>imm</v>
      </c>
      <c r="K41" s="1" t="str">
        <f t="shared" si="3"/>
        <v>0</v>
      </c>
      <c r="L41">
        <v>2</v>
      </c>
      <c r="T41">
        <v>2019</v>
      </c>
      <c r="U41" t="s">
        <v>238</v>
      </c>
      <c r="V41" t="s">
        <v>138</v>
      </c>
      <c r="W41" t="s">
        <v>139</v>
      </c>
      <c r="Y41">
        <v>32</v>
      </c>
      <c r="Z41" t="s">
        <v>121</v>
      </c>
      <c r="AA41" t="s">
        <v>140</v>
      </c>
      <c r="AB41" t="s">
        <v>141</v>
      </c>
      <c r="AC41" t="s">
        <v>137</v>
      </c>
      <c r="AD41" t="s">
        <v>288</v>
      </c>
      <c r="AE41">
        <v>201901</v>
      </c>
      <c r="AF41">
        <v>94</v>
      </c>
      <c r="AG41">
        <v>34</v>
      </c>
      <c r="AH41" s="30">
        <v>43626</v>
      </c>
      <c r="AI41">
        <v>31</v>
      </c>
      <c r="AJ41">
        <v>55.993720000000003</v>
      </c>
      <c r="AK41">
        <v>-163.39366999999999</v>
      </c>
      <c r="AL41" t="s">
        <v>195</v>
      </c>
      <c r="AM41">
        <v>86</v>
      </c>
      <c r="AN41">
        <v>88</v>
      </c>
      <c r="AO41">
        <v>8.9</v>
      </c>
      <c r="AP41">
        <v>4.5</v>
      </c>
      <c r="AR41" t="s">
        <v>190</v>
      </c>
      <c r="AS41">
        <v>21</v>
      </c>
    </row>
    <row r="42" spans="1:45" x14ac:dyDescent="0.35">
      <c r="A42" s="10">
        <v>20193281</v>
      </c>
      <c r="B42" s="5" t="s">
        <v>63</v>
      </c>
      <c r="C42">
        <v>1</v>
      </c>
      <c r="D42" s="15">
        <v>34.19</v>
      </c>
      <c r="E42" s="21">
        <v>3.5319332036512097</v>
      </c>
      <c r="F42" s="1">
        <v>4.5199999999999996</v>
      </c>
      <c r="G42" s="21">
        <f t="shared" si="5"/>
        <v>1.5085119938441398</v>
      </c>
      <c r="H42" s="1">
        <f t="shared" si="1"/>
        <v>1.7889332036512096</v>
      </c>
      <c r="I42" s="1">
        <f t="shared" si="2"/>
        <v>1.5254685791412883</v>
      </c>
      <c r="J42" s="1" t="str">
        <f t="shared" si="7"/>
        <v>imm</v>
      </c>
      <c r="K42" s="1" t="str">
        <f t="shared" si="3"/>
        <v>0</v>
      </c>
      <c r="L42">
        <v>2</v>
      </c>
      <c r="T42">
        <v>2019</v>
      </c>
      <c r="U42" t="s">
        <v>238</v>
      </c>
      <c r="V42" t="s">
        <v>138</v>
      </c>
      <c r="W42" t="s">
        <v>139</v>
      </c>
      <c r="Y42">
        <v>32</v>
      </c>
      <c r="Z42" t="s">
        <v>43</v>
      </c>
      <c r="AA42" t="s">
        <v>140</v>
      </c>
      <c r="AB42" t="s">
        <v>141</v>
      </c>
      <c r="AC42" t="s">
        <v>137</v>
      </c>
      <c r="AD42" t="s">
        <v>280</v>
      </c>
      <c r="AE42">
        <v>201901</v>
      </c>
      <c r="AF42">
        <v>94</v>
      </c>
      <c r="AG42">
        <v>66</v>
      </c>
      <c r="AH42" s="30">
        <v>43632</v>
      </c>
      <c r="AI42">
        <v>31</v>
      </c>
      <c r="AJ42">
        <v>56.677720000000001</v>
      </c>
      <c r="AK42">
        <v>-165.21241000000001</v>
      </c>
      <c r="AL42" t="s">
        <v>198</v>
      </c>
      <c r="AM42">
        <v>73</v>
      </c>
      <c r="AN42">
        <v>76</v>
      </c>
      <c r="AO42">
        <v>9.6</v>
      </c>
      <c r="AP42">
        <v>3.9</v>
      </c>
      <c r="AR42" t="s">
        <v>186</v>
      </c>
      <c r="AS42">
        <v>13</v>
      </c>
    </row>
    <row r="43" spans="1:45" x14ac:dyDescent="0.35">
      <c r="A43" s="10">
        <v>20192390</v>
      </c>
      <c r="B43" s="5" t="s">
        <v>63</v>
      </c>
      <c r="C43">
        <v>1</v>
      </c>
      <c r="D43" s="1">
        <v>34.36</v>
      </c>
      <c r="E43" s="21">
        <v>3.5368930971160548</v>
      </c>
      <c r="F43" s="1">
        <v>4.3099999999999996</v>
      </c>
      <c r="G43" s="21">
        <f t="shared" si="5"/>
        <v>1.4609379041156563</v>
      </c>
      <c r="H43" s="1">
        <f t="shared" si="1"/>
        <v>1.7938930971160547</v>
      </c>
      <c r="I43" s="1">
        <f t="shared" si="2"/>
        <v>1.5313658924709892</v>
      </c>
      <c r="J43" s="1" t="str">
        <f t="shared" si="7"/>
        <v>imm</v>
      </c>
      <c r="K43" s="1" t="str">
        <f t="shared" si="3"/>
        <v>0</v>
      </c>
      <c r="L43">
        <v>2</v>
      </c>
      <c r="T43">
        <v>2109</v>
      </c>
      <c r="U43" s="16" t="s">
        <v>243</v>
      </c>
      <c r="V43" t="s">
        <v>138</v>
      </c>
      <c r="W43" t="s">
        <v>139</v>
      </c>
      <c r="Y43">
        <v>23</v>
      </c>
      <c r="Z43" t="s">
        <v>51</v>
      </c>
      <c r="AA43" t="s">
        <v>140</v>
      </c>
      <c r="AB43" t="s">
        <v>141</v>
      </c>
      <c r="AC43" t="s">
        <v>137</v>
      </c>
      <c r="AD43" t="s">
        <v>286</v>
      </c>
      <c r="AE43">
        <v>201901</v>
      </c>
      <c r="AF43">
        <v>162</v>
      </c>
      <c r="AG43">
        <v>147</v>
      </c>
      <c r="AH43" s="30">
        <v>43661</v>
      </c>
      <c r="AI43">
        <v>61</v>
      </c>
      <c r="AJ43">
        <v>58.6584</v>
      </c>
      <c r="AK43">
        <v>-174.27427</v>
      </c>
      <c r="AL43" t="s">
        <v>173</v>
      </c>
      <c r="AM43">
        <v>155</v>
      </c>
      <c r="AN43">
        <v>157</v>
      </c>
      <c r="AO43">
        <v>11.3</v>
      </c>
      <c r="AP43">
        <v>3.8</v>
      </c>
      <c r="AR43" t="s">
        <v>234</v>
      </c>
      <c r="AS43">
        <v>20</v>
      </c>
    </row>
    <row r="44" spans="1:45" x14ac:dyDescent="0.35">
      <c r="A44" s="10">
        <v>20193259</v>
      </c>
      <c r="B44" s="5" t="s">
        <v>63</v>
      </c>
      <c r="C44">
        <v>1</v>
      </c>
      <c r="D44" s="1">
        <v>34.380000000000003</v>
      </c>
      <c r="E44" s="21">
        <v>3.5374749999547035</v>
      </c>
      <c r="F44" s="1">
        <v>4.3899999999999997</v>
      </c>
      <c r="G44" s="21">
        <f t="shared" si="5"/>
        <v>1.4793292270870799</v>
      </c>
      <c r="H44" s="1">
        <f t="shared" si="1"/>
        <v>1.7944749999547034</v>
      </c>
      <c r="I44" s="1">
        <f t="shared" si="2"/>
        <v>1.5320577749461424</v>
      </c>
      <c r="J44" s="1" t="str">
        <f t="shared" si="7"/>
        <v>imm</v>
      </c>
      <c r="K44" s="1" t="str">
        <f t="shared" si="3"/>
        <v>0</v>
      </c>
      <c r="L44">
        <v>2</v>
      </c>
      <c r="T44">
        <v>2019</v>
      </c>
      <c r="U44" t="s">
        <v>238</v>
      </c>
      <c r="V44" t="s">
        <v>138</v>
      </c>
      <c r="W44" t="s">
        <v>139</v>
      </c>
      <c r="Y44">
        <v>32</v>
      </c>
      <c r="Z44" t="s">
        <v>122</v>
      </c>
      <c r="AA44" t="s">
        <v>140</v>
      </c>
      <c r="AB44" t="s">
        <v>141</v>
      </c>
      <c r="AC44" t="s">
        <v>137</v>
      </c>
      <c r="AD44" t="s">
        <v>288</v>
      </c>
      <c r="AE44">
        <v>201901</v>
      </c>
      <c r="AF44">
        <v>94</v>
      </c>
      <c r="AG44">
        <v>34</v>
      </c>
      <c r="AH44" s="30">
        <v>43626</v>
      </c>
      <c r="AI44">
        <v>31</v>
      </c>
      <c r="AJ44">
        <v>55.993720000000003</v>
      </c>
      <c r="AK44">
        <v>-163.39366999999999</v>
      </c>
      <c r="AL44" t="s">
        <v>195</v>
      </c>
      <c r="AM44">
        <v>86</v>
      </c>
      <c r="AN44">
        <v>88</v>
      </c>
      <c r="AO44">
        <v>8.9</v>
      </c>
      <c r="AP44">
        <v>4.5</v>
      </c>
      <c r="AR44" t="s">
        <v>192</v>
      </c>
      <c r="AS44">
        <v>20</v>
      </c>
    </row>
    <row r="45" spans="1:45" x14ac:dyDescent="0.35">
      <c r="A45" s="10">
        <v>20192359</v>
      </c>
      <c r="B45" s="5" t="s">
        <v>63</v>
      </c>
      <c r="C45">
        <v>1</v>
      </c>
      <c r="D45" s="1">
        <v>34.51</v>
      </c>
      <c r="E45" s="21">
        <v>3.541249137109912</v>
      </c>
      <c r="F45" s="1">
        <v>4.3499999999999996</v>
      </c>
      <c r="G45" s="21">
        <f t="shared" si="5"/>
        <v>1.4701758451005926</v>
      </c>
      <c r="H45" s="1">
        <f t="shared" si="1"/>
        <v>1.7982491371099119</v>
      </c>
      <c r="I45" s="1">
        <f t="shared" si="2"/>
        <v>1.5365452240236857</v>
      </c>
      <c r="J45" s="1" t="str">
        <f t="shared" si="7"/>
        <v>imm</v>
      </c>
      <c r="K45" s="1" t="str">
        <f t="shared" si="3"/>
        <v>0</v>
      </c>
      <c r="L45">
        <v>2</v>
      </c>
      <c r="T45">
        <v>2109</v>
      </c>
      <c r="U45" s="16" t="s">
        <v>243</v>
      </c>
      <c r="V45" t="s">
        <v>138</v>
      </c>
      <c r="W45" t="s">
        <v>139</v>
      </c>
      <c r="Y45">
        <v>23</v>
      </c>
      <c r="Z45" t="s">
        <v>122</v>
      </c>
      <c r="AA45" t="s">
        <v>140</v>
      </c>
      <c r="AB45" t="s">
        <v>141</v>
      </c>
      <c r="AC45" t="s">
        <v>137</v>
      </c>
      <c r="AD45" t="s">
        <v>275</v>
      </c>
      <c r="AE45">
        <v>201901</v>
      </c>
      <c r="AF45">
        <v>162</v>
      </c>
      <c r="AG45">
        <v>146</v>
      </c>
      <c r="AH45" s="30">
        <v>43661</v>
      </c>
      <c r="AI45">
        <v>61</v>
      </c>
      <c r="AJ45">
        <v>58.332329999999999</v>
      </c>
      <c r="AK45">
        <v>-174.28411</v>
      </c>
      <c r="AL45" t="s">
        <v>172</v>
      </c>
      <c r="AM45">
        <v>153</v>
      </c>
      <c r="AN45">
        <v>155</v>
      </c>
      <c r="AO45">
        <v>10.9</v>
      </c>
      <c r="AP45">
        <v>4</v>
      </c>
      <c r="AR45" t="s">
        <v>193</v>
      </c>
      <c r="AS45">
        <v>19</v>
      </c>
    </row>
    <row r="46" spans="1:45" x14ac:dyDescent="0.35">
      <c r="A46" s="10">
        <v>20193483</v>
      </c>
      <c r="B46" s="5" t="s">
        <v>63</v>
      </c>
      <c r="C46">
        <v>1</v>
      </c>
      <c r="D46" s="1">
        <v>34.770000000000003</v>
      </c>
      <c r="E46" s="21">
        <v>3.5487549460197703</v>
      </c>
      <c r="F46" s="1">
        <v>4.07</v>
      </c>
      <c r="G46" s="21">
        <f t="shared" si="5"/>
        <v>1.4036429994545037</v>
      </c>
      <c r="H46" s="1">
        <f t="shared" si="1"/>
        <v>1.8057549460197702</v>
      </c>
      <c r="I46" s="1">
        <f t="shared" si="2"/>
        <v>1.5454696308175069</v>
      </c>
      <c r="J46" s="1" t="str">
        <f t="shared" si="7"/>
        <v>imm</v>
      </c>
      <c r="K46" s="1" t="str">
        <f t="shared" si="3"/>
        <v>0</v>
      </c>
      <c r="L46">
        <v>2</v>
      </c>
      <c r="T46">
        <v>2019</v>
      </c>
      <c r="U46" s="16" t="s">
        <v>241</v>
      </c>
      <c r="V46" t="s">
        <v>138</v>
      </c>
      <c r="W46" t="s">
        <v>139</v>
      </c>
      <c r="Y46">
        <v>34</v>
      </c>
      <c r="Z46" t="s">
        <v>45</v>
      </c>
      <c r="AA46" t="s">
        <v>140</v>
      </c>
      <c r="AB46" t="s">
        <v>141</v>
      </c>
      <c r="AC46" t="s">
        <v>137</v>
      </c>
      <c r="AD46" t="s">
        <v>277</v>
      </c>
      <c r="AE46">
        <v>201901</v>
      </c>
      <c r="AF46">
        <v>94</v>
      </c>
      <c r="AG46">
        <v>111</v>
      </c>
      <c r="AH46" s="30">
        <v>43646</v>
      </c>
      <c r="AI46">
        <v>61</v>
      </c>
      <c r="AJ46">
        <v>56.340820000000001</v>
      </c>
      <c r="AK46">
        <v>-170.64435</v>
      </c>
      <c r="AL46" t="s">
        <v>213</v>
      </c>
      <c r="AM46">
        <v>118</v>
      </c>
      <c r="AN46">
        <v>120</v>
      </c>
      <c r="AO46">
        <v>9.9</v>
      </c>
      <c r="AP46">
        <v>4.5</v>
      </c>
      <c r="AR46" s="35" t="s">
        <v>244</v>
      </c>
      <c r="AS46" s="35">
        <v>200</v>
      </c>
    </row>
    <row r="47" spans="1:45" x14ac:dyDescent="0.35">
      <c r="A47" s="10">
        <v>20192377</v>
      </c>
      <c r="B47" s="5" t="s">
        <v>63</v>
      </c>
      <c r="C47">
        <v>1</v>
      </c>
      <c r="D47" s="1">
        <v>35.08</v>
      </c>
      <c r="E47" s="21">
        <v>3.5576311675039825</v>
      </c>
      <c r="F47" s="1">
        <v>3.63</v>
      </c>
      <c r="G47" s="21">
        <f t="shared" si="5"/>
        <v>1.2892326482767593</v>
      </c>
      <c r="H47" s="1">
        <f t="shared" si="1"/>
        <v>1.8146311675039823</v>
      </c>
      <c r="I47" s="1">
        <f t="shared" si="2"/>
        <v>1.5560234581622354</v>
      </c>
      <c r="J47" s="1" t="str">
        <f t="shared" si="7"/>
        <v>imm</v>
      </c>
      <c r="K47" s="1" t="str">
        <f t="shared" si="3"/>
        <v>0</v>
      </c>
      <c r="L47">
        <v>2</v>
      </c>
      <c r="T47">
        <v>2109</v>
      </c>
      <c r="U47" s="16" t="s">
        <v>243</v>
      </c>
      <c r="V47" t="s">
        <v>138</v>
      </c>
      <c r="W47" t="s">
        <v>139</v>
      </c>
      <c r="Y47">
        <v>23</v>
      </c>
      <c r="Z47" t="s">
        <v>39</v>
      </c>
      <c r="AA47" t="s">
        <v>140</v>
      </c>
      <c r="AB47" t="s">
        <v>141</v>
      </c>
      <c r="AC47" t="s">
        <v>137</v>
      </c>
      <c r="AD47" t="s">
        <v>286</v>
      </c>
      <c r="AE47">
        <v>201901</v>
      </c>
      <c r="AF47">
        <v>162</v>
      </c>
      <c r="AG47">
        <v>147</v>
      </c>
      <c r="AH47" s="30">
        <v>43661</v>
      </c>
      <c r="AI47">
        <v>61</v>
      </c>
      <c r="AJ47">
        <v>58.6584</v>
      </c>
      <c r="AK47">
        <v>-174.27427</v>
      </c>
      <c r="AL47" t="s">
        <v>173</v>
      </c>
      <c r="AM47">
        <v>155</v>
      </c>
      <c r="AN47">
        <v>157</v>
      </c>
      <c r="AO47">
        <v>11.3</v>
      </c>
      <c r="AP47">
        <v>3.8</v>
      </c>
      <c r="AR47" t="s">
        <v>219</v>
      </c>
      <c r="AS47">
        <v>22</v>
      </c>
    </row>
    <row r="48" spans="1:45" x14ac:dyDescent="0.35">
      <c r="A48" s="10">
        <v>20193257</v>
      </c>
      <c r="B48" s="5" t="s">
        <v>63</v>
      </c>
      <c r="C48">
        <v>1</v>
      </c>
      <c r="D48" s="15">
        <v>35.32</v>
      </c>
      <c r="E48" s="21">
        <v>3.5644493757357592</v>
      </c>
      <c r="F48" s="1">
        <v>3.98</v>
      </c>
      <c r="G48" s="21">
        <f t="shared" si="5"/>
        <v>1.3812818192963463</v>
      </c>
      <c r="H48" s="1">
        <f t="shared" si="1"/>
        <v>1.821449375735759</v>
      </c>
      <c r="I48" s="1">
        <f t="shared" si="2"/>
        <v>1.5641303077498176</v>
      </c>
      <c r="J48" s="1" t="str">
        <f t="shared" si="7"/>
        <v>imm</v>
      </c>
      <c r="K48" s="1" t="str">
        <f t="shared" si="3"/>
        <v>0</v>
      </c>
      <c r="L48">
        <v>2</v>
      </c>
      <c r="T48">
        <v>2019</v>
      </c>
      <c r="U48" t="s">
        <v>238</v>
      </c>
      <c r="V48" t="s">
        <v>138</v>
      </c>
      <c r="W48" t="s">
        <v>139</v>
      </c>
      <c r="Y48">
        <v>32</v>
      </c>
      <c r="Z48" t="s">
        <v>120</v>
      </c>
      <c r="AA48" t="s">
        <v>140</v>
      </c>
      <c r="AB48" t="s">
        <v>141</v>
      </c>
      <c r="AC48" t="s">
        <v>137</v>
      </c>
      <c r="AD48" t="s">
        <v>288</v>
      </c>
      <c r="AE48">
        <v>201901</v>
      </c>
      <c r="AF48">
        <v>94</v>
      </c>
      <c r="AG48">
        <v>34</v>
      </c>
      <c r="AH48" s="30">
        <v>43626</v>
      </c>
      <c r="AI48">
        <v>31</v>
      </c>
      <c r="AJ48">
        <v>55.993720000000003</v>
      </c>
      <c r="AK48">
        <v>-163.39366999999999</v>
      </c>
      <c r="AL48" t="s">
        <v>195</v>
      </c>
      <c r="AM48">
        <v>86</v>
      </c>
      <c r="AN48">
        <v>88</v>
      </c>
      <c r="AO48">
        <v>8.9</v>
      </c>
      <c r="AP48">
        <v>4.5</v>
      </c>
      <c r="AR48" t="s">
        <v>177</v>
      </c>
      <c r="AS48">
        <v>20</v>
      </c>
    </row>
    <row r="49" spans="1:45" x14ac:dyDescent="0.35">
      <c r="A49" s="10">
        <v>20193305</v>
      </c>
      <c r="B49" s="5" t="s">
        <v>63</v>
      </c>
      <c r="C49">
        <v>1</v>
      </c>
      <c r="D49" s="1">
        <v>35.47</v>
      </c>
      <c r="E49" s="21">
        <v>3.5686872687855304</v>
      </c>
      <c r="F49" s="1">
        <v>4.3</v>
      </c>
      <c r="G49" s="21">
        <f t="shared" si="5"/>
        <v>1.4586150226995167</v>
      </c>
      <c r="H49" s="1">
        <f t="shared" si="1"/>
        <v>1.8256872687855303</v>
      </c>
      <c r="I49" s="1">
        <f t="shared" si="2"/>
        <v>1.5691691625859963</v>
      </c>
      <c r="J49" s="1" t="str">
        <f t="shared" si="7"/>
        <v>imm</v>
      </c>
      <c r="K49" s="1" t="str">
        <f t="shared" si="3"/>
        <v>0</v>
      </c>
      <c r="L49">
        <v>2</v>
      </c>
      <c r="T49">
        <v>2019</v>
      </c>
      <c r="U49" t="s">
        <v>238</v>
      </c>
      <c r="V49" t="s">
        <v>138</v>
      </c>
      <c r="W49" t="s">
        <v>139</v>
      </c>
      <c r="Y49">
        <v>33</v>
      </c>
      <c r="Z49" t="s">
        <v>70</v>
      </c>
      <c r="AA49" t="s">
        <v>140</v>
      </c>
      <c r="AB49" t="s">
        <v>141</v>
      </c>
      <c r="AC49" t="s">
        <v>137</v>
      </c>
      <c r="AD49" t="s">
        <v>280</v>
      </c>
      <c r="AE49">
        <v>201901</v>
      </c>
      <c r="AF49">
        <v>94</v>
      </c>
      <c r="AG49">
        <v>66</v>
      </c>
      <c r="AH49" s="30">
        <v>43632</v>
      </c>
      <c r="AI49">
        <v>31</v>
      </c>
      <c r="AJ49">
        <v>56.677720000000001</v>
      </c>
      <c r="AK49">
        <v>-165.21241000000001</v>
      </c>
      <c r="AL49" t="s">
        <v>198</v>
      </c>
      <c r="AM49">
        <v>73</v>
      </c>
      <c r="AN49">
        <v>76</v>
      </c>
      <c r="AO49">
        <v>9.6</v>
      </c>
      <c r="AP49">
        <v>3.9</v>
      </c>
      <c r="AR49" t="s">
        <v>218</v>
      </c>
      <c r="AS49">
        <v>18</v>
      </c>
    </row>
    <row r="50" spans="1:45" x14ac:dyDescent="0.35">
      <c r="A50" s="10">
        <v>20193783</v>
      </c>
      <c r="B50" s="5" t="s">
        <v>63</v>
      </c>
      <c r="C50">
        <v>1</v>
      </c>
      <c r="D50" s="1">
        <v>35.630000000000003</v>
      </c>
      <c r="E50" s="21">
        <v>3.5731879796177446</v>
      </c>
      <c r="F50" s="1">
        <v>4.01</v>
      </c>
      <c r="G50" s="21">
        <f t="shared" si="5"/>
        <v>1.3887912413184778</v>
      </c>
      <c r="H50" s="1">
        <f t="shared" si="1"/>
        <v>1.8301879796177445</v>
      </c>
      <c r="I50" s="1">
        <f t="shared" si="2"/>
        <v>1.5745205077654982</v>
      </c>
      <c r="J50" s="1" t="str">
        <f t="shared" si="7"/>
        <v>imm</v>
      </c>
      <c r="K50" s="1" t="str">
        <f t="shared" si="3"/>
        <v>0</v>
      </c>
      <c r="L50">
        <v>2</v>
      </c>
      <c r="T50">
        <v>2019</v>
      </c>
      <c r="U50" s="16" t="s">
        <v>243</v>
      </c>
      <c r="V50" t="s">
        <v>138</v>
      </c>
      <c r="W50" t="s">
        <v>139</v>
      </c>
      <c r="Y50">
        <v>37</v>
      </c>
      <c r="Z50" t="s">
        <v>45</v>
      </c>
      <c r="AA50" t="s">
        <v>140</v>
      </c>
      <c r="AB50" t="s">
        <v>141</v>
      </c>
      <c r="AC50" t="s">
        <v>137</v>
      </c>
      <c r="AD50" t="s">
        <v>276</v>
      </c>
      <c r="AE50">
        <v>201901</v>
      </c>
      <c r="AF50">
        <v>94</v>
      </c>
      <c r="AG50">
        <v>179</v>
      </c>
      <c r="AH50" s="30">
        <v>43668</v>
      </c>
      <c r="AI50">
        <v>61</v>
      </c>
      <c r="AJ50">
        <v>58.762050000000002</v>
      </c>
      <c r="AK50">
        <v>-174.92224999999999</v>
      </c>
      <c r="AL50" t="s">
        <v>229</v>
      </c>
      <c r="AM50">
        <v>139</v>
      </c>
      <c r="AN50">
        <v>141</v>
      </c>
      <c r="AO50">
        <v>10</v>
      </c>
      <c r="AP50">
        <v>3.8</v>
      </c>
      <c r="AR50" t="s">
        <v>216</v>
      </c>
      <c r="AS50">
        <v>20</v>
      </c>
    </row>
    <row r="51" spans="1:45" x14ac:dyDescent="0.35">
      <c r="A51" s="10">
        <v>20193506</v>
      </c>
      <c r="B51" s="5" t="s">
        <v>63</v>
      </c>
      <c r="C51">
        <v>1</v>
      </c>
      <c r="D51" s="1">
        <v>36.49</v>
      </c>
      <c r="E51" s="21">
        <v>3.5970382504483562</v>
      </c>
      <c r="G51" s="22"/>
      <c r="H51" s="1">
        <f t="shared" si="1"/>
        <v>1.8540382504483561</v>
      </c>
      <c r="I51" s="1">
        <f t="shared" si="2"/>
        <v>1.6028784797830959</v>
      </c>
      <c r="J51" s="1" t="s">
        <v>155</v>
      </c>
      <c r="K51" s="1" t="str">
        <f t="shared" si="3"/>
        <v>0</v>
      </c>
      <c r="L51">
        <v>2</v>
      </c>
      <c r="Q51" t="s">
        <v>58</v>
      </c>
      <c r="T51">
        <v>2019</v>
      </c>
      <c r="U51" s="16" t="s">
        <v>241</v>
      </c>
      <c r="V51" t="s">
        <v>138</v>
      </c>
      <c r="W51" t="s">
        <v>139</v>
      </c>
      <c r="Y51">
        <v>35</v>
      </c>
      <c r="Z51" t="s">
        <v>71</v>
      </c>
      <c r="AA51" t="s">
        <v>140</v>
      </c>
      <c r="AB51" t="s">
        <v>141</v>
      </c>
      <c r="AC51" t="s">
        <v>137</v>
      </c>
      <c r="AD51" t="s">
        <v>278</v>
      </c>
      <c r="AE51">
        <v>201901</v>
      </c>
      <c r="AF51">
        <v>94</v>
      </c>
      <c r="AG51">
        <v>107</v>
      </c>
      <c r="AH51" s="30">
        <v>43646</v>
      </c>
      <c r="AI51">
        <v>32</v>
      </c>
      <c r="AJ51">
        <v>56.683039999999998</v>
      </c>
      <c r="AK51">
        <v>-168.88858999999999</v>
      </c>
      <c r="AL51" t="s">
        <v>210</v>
      </c>
      <c r="AM51">
        <v>98</v>
      </c>
      <c r="AN51">
        <v>100</v>
      </c>
      <c r="AO51">
        <v>9.8000000000000007</v>
      </c>
      <c r="AP51">
        <v>4.4000000000000004</v>
      </c>
    </row>
    <row r="52" spans="1:45" x14ac:dyDescent="0.35">
      <c r="A52" s="10">
        <v>20193501</v>
      </c>
      <c r="B52" s="5" t="s">
        <v>63</v>
      </c>
      <c r="C52">
        <v>1</v>
      </c>
      <c r="D52" s="15">
        <v>37.200000000000003</v>
      </c>
      <c r="E52" s="21">
        <v>3.6163087612791012</v>
      </c>
      <c r="F52" s="1">
        <v>4.54</v>
      </c>
      <c r="G52" s="21">
        <f>LN(F52)</f>
        <v>1.5129270120532565</v>
      </c>
      <c r="H52" s="1">
        <f t="shared" si="1"/>
        <v>1.8733087612791011</v>
      </c>
      <c r="I52" s="1">
        <f t="shared" si="2"/>
        <v>1.6257911171608517</v>
      </c>
      <c r="J52" s="1" t="str">
        <f>IF(G52&gt;I52, "mat","imm")</f>
        <v>imm</v>
      </c>
      <c r="K52" s="1" t="str">
        <f t="shared" si="3"/>
        <v>0</v>
      </c>
      <c r="L52">
        <v>2</v>
      </c>
      <c r="T52">
        <v>2019</v>
      </c>
      <c r="U52" s="16" t="s">
        <v>241</v>
      </c>
      <c r="V52" t="s">
        <v>138</v>
      </c>
      <c r="W52" t="s">
        <v>139</v>
      </c>
      <c r="Y52">
        <v>35</v>
      </c>
      <c r="Z52" t="s">
        <v>66</v>
      </c>
      <c r="AA52" t="s">
        <v>140</v>
      </c>
      <c r="AB52" t="s">
        <v>141</v>
      </c>
      <c r="AC52" t="s">
        <v>137</v>
      </c>
      <c r="AD52" t="s">
        <v>278</v>
      </c>
      <c r="AE52">
        <v>201901</v>
      </c>
      <c r="AF52">
        <v>94</v>
      </c>
      <c r="AG52">
        <v>107</v>
      </c>
      <c r="AH52" s="30">
        <v>43646</v>
      </c>
      <c r="AI52">
        <v>32</v>
      </c>
      <c r="AJ52">
        <v>56.683039999999998</v>
      </c>
      <c r="AK52">
        <v>-168.88858999999999</v>
      </c>
      <c r="AL52" t="s">
        <v>210</v>
      </c>
      <c r="AM52">
        <v>98</v>
      </c>
      <c r="AN52">
        <v>100</v>
      </c>
      <c r="AO52">
        <v>9.8000000000000007</v>
      </c>
      <c r="AP52">
        <v>4.4000000000000004</v>
      </c>
      <c r="AR52" t="s">
        <v>217</v>
      </c>
      <c r="AS52">
        <v>20</v>
      </c>
    </row>
    <row r="53" spans="1:45" x14ac:dyDescent="0.35">
      <c r="A53" s="10">
        <v>20193580</v>
      </c>
      <c r="B53" s="5" t="s">
        <v>63</v>
      </c>
      <c r="C53">
        <v>1</v>
      </c>
      <c r="D53" s="1">
        <v>37.53</v>
      </c>
      <c r="E53" s="21">
        <v>3.6251406131469297</v>
      </c>
      <c r="F53" s="1">
        <v>5.37</v>
      </c>
      <c r="G53" s="21">
        <f>LN(F53)</f>
        <v>1.6808279085207734</v>
      </c>
      <c r="H53" s="1">
        <f t="shared" si="1"/>
        <v>1.8821406131469296</v>
      </c>
      <c r="I53" s="1">
        <f t="shared" si="2"/>
        <v>1.6362921890316993</v>
      </c>
      <c r="J53" s="1" t="s">
        <v>155</v>
      </c>
      <c r="K53" s="1" t="str">
        <f t="shared" si="3"/>
        <v>0</v>
      </c>
      <c r="L53">
        <v>2</v>
      </c>
      <c r="T53">
        <v>2019</v>
      </c>
      <c r="U53" s="16" t="s">
        <v>241</v>
      </c>
      <c r="V53" t="s">
        <v>138</v>
      </c>
      <c r="W53" t="s">
        <v>139</v>
      </c>
      <c r="Y53">
        <v>35</v>
      </c>
      <c r="Z53" t="s">
        <v>42</v>
      </c>
      <c r="AA53" t="s">
        <v>140</v>
      </c>
      <c r="AB53" t="s">
        <v>141</v>
      </c>
      <c r="AC53" t="s">
        <v>137</v>
      </c>
      <c r="AD53" t="s">
        <v>285</v>
      </c>
      <c r="AE53">
        <v>201901</v>
      </c>
      <c r="AF53">
        <v>94</v>
      </c>
      <c r="AG53">
        <v>112</v>
      </c>
      <c r="AH53" s="30">
        <v>43647</v>
      </c>
      <c r="AI53">
        <v>61</v>
      </c>
      <c r="AJ53">
        <v>56.672789999999999</v>
      </c>
      <c r="AK53">
        <v>-170.73415</v>
      </c>
      <c r="AL53" t="s">
        <v>214</v>
      </c>
      <c r="AM53">
        <v>112</v>
      </c>
      <c r="AN53">
        <v>115</v>
      </c>
      <c r="AO53">
        <v>9.1</v>
      </c>
      <c r="AP53">
        <v>4.4000000000000004</v>
      </c>
    </row>
    <row r="54" spans="1:45" x14ac:dyDescent="0.35">
      <c r="A54" s="10">
        <v>20193775</v>
      </c>
      <c r="B54" s="5" t="s">
        <v>63</v>
      </c>
      <c r="C54">
        <v>1</v>
      </c>
      <c r="D54" s="1">
        <v>37.82</v>
      </c>
      <c r="E54" s="21">
        <v>3.6328380632303117</v>
      </c>
      <c r="F54" s="1">
        <v>4.54</v>
      </c>
      <c r="G54" s="21">
        <f>LN(F54)</f>
        <v>1.5129270120532565</v>
      </c>
      <c r="H54" s="1">
        <f t="shared" si="1"/>
        <v>1.8898380632303116</v>
      </c>
      <c r="I54" s="1">
        <f t="shared" si="2"/>
        <v>1.6454444571808406</v>
      </c>
      <c r="J54" s="1" t="str">
        <f>IF(G54&gt;I54, "mat","imm")</f>
        <v>imm</v>
      </c>
      <c r="K54" s="1" t="str">
        <f t="shared" si="3"/>
        <v>0</v>
      </c>
      <c r="L54">
        <v>2</v>
      </c>
      <c r="T54">
        <v>2019</v>
      </c>
      <c r="U54" s="16" t="s">
        <v>243</v>
      </c>
      <c r="V54" t="s">
        <v>138</v>
      </c>
      <c r="W54" t="s">
        <v>139</v>
      </c>
      <c r="Y54">
        <v>37</v>
      </c>
      <c r="Z54" t="s">
        <v>37</v>
      </c>
      <c r="AA54" t="s">
        <v>140</v>
      </c>
      <c r="AB54" t="s">
        <v>141</v>
      </c>
      <c r="AC54" t="s">
        <v>137</v>
      </c>
      <c r="AD54" t="s">
        <v>276</v>
      </c>
      <c r="AE54">
        <v>201901</v>
      </c>
      <c r="AF54">
        <v>94</v>
      </c>
      <c r="AG54">
        <v>179</v>
      </c>
      <c r="AH54" s="30">
        <v>43668</v>
      </c>
      <c r="AI54">
        <v>61</v>
      </c>
      <c r="AJ54">
        <v>58.762050000000002</v>
      </c>
      <c r="AK54">
        <v>-174.92224999999999</v>
      </c>
      <c r="AL54" t="s">
        <v>229</v>
      </c>
      <c r="AM54">
        <v>139</v>
      </c>
      <c r="AN54">
        <v>141</v>
      </c>
      <c r="AO54">
        <v>10</v>
      </c>
      <c r="AP54">
        <v>3.8</v>
      </c>
      <c r="AR54" t="s">
        <v>221</v>
      </c>
      <c r="AS54">
        <v>20</v>
      </c>
    </row>
    <row r="55" spans="1:45" x14ac:dyDescent="0.35">
      <c r="A55" s="10">
        <v>20193785</v>
      </c>
      <c r="B55" s="5" t="s">
        <v>63</v>
      </c>
      <c r="C55">
        <v>1</v>
      </c>
      <c r="D55" s="1">
        <v>38.049999999999997</v>
      </c>
      <c r="E55" s="21">
        <v>3.6389010843076948</v>
      </c>
      <c r="G55" s="22"/>
      <c r="H55" s="1">
        <f t="shared" si="1"/>
        <v>1.8959010843076947</v>
      </c>
      <c r="I55" s="1">
        <f t="shared" si="2"/>
        <v>1.6526533892418498</v>
      </c>
      <c r="J55" s="1" t="s">
        <v>155</v>
      </c>
      <c r="K55" s="1" t="str">
        <f t="shared" si="3"/>
        <v>0</v>
      </c>
      <c r="L55">
        <v>2</v>
      </c>
      <c r="Q55" t="s">
        <v>58</v>
      </c>
      <c r="T55">
        <v>2019</v>
      </c>
      <c r="U55" s="16" t="s">
        <v>243</v>
      </c>
      <c r="V55" t="s">
        <v>138</v>
      </c>
      <c r="W55" t="s">
        <v>139</v>
      </c>
      <c r="Y55">
        <v>37</v>
      </c>
      <c r="Z55" t="s">
        <v>47</v>
      </c>
      <c r="AA55" t="s">
        <v>140</v>
      </c>
      <c r="AB55" t="s">
        <v>141</v>
      </c>
      <c r="AC55" t="s">
        <v>137</v>
      </c>
      <c r="AD55" t="s">
        <v>276</v>
      </c>
      <c r="AE55">
        <v>201901</v>
      </c>
      <c r="AF55">
        <v>94</v>
      </c>
      <c r="AG55">
        <v>179</v>
      </c>
      <c r="AH55" s="30">
        <v>43668</v>
      </c>
      <c r="AI55">
        <v>61</v>
      </c>
      <c r="AJ55">
        <v>58.762050000000002</v>
      </c>
      <c r="AK55">
        <v>-174.92224999999999</v>
      </c>
      <c r="AL55" t="s">
        <v>229</v>
      </c>
      <c r="AM55">
        <v>139</v>
      </c>
      <c r="AN55">
        <v>141</v>
      </c>
      <c r="AO55">
        <v>10</v>
      </c>
      <c r="AP55">
        <v>3.8</v>
      </c>
    </row>
    <row r="56" spans="1:45" x14ac:dyDescent="0.35">
      <c r="A56" s="10">
        <v>20193503</v>
      </c>
      <c r="B56" s="5" t="s">
        <v>63</v>
      </c>
      <c r="C56">
        <v>1</v>
      </c>
      <c r="D56" s="1">
        <v>38.090000000000003</v>
      </c>
      <c r="E56" s="21">
        <v>3.6399517804905126</v>
      </c>
      <c r="F56" s="1">
        <v>4.66</v>
      </c>
      <c r="G56" s="21">
        <f t="shared" ref="G56:G70" si="8">LN(F56)</f>
        <v>1.5390154481375546</v>
      </c>
      <c r="H56" s="1">
        <f t="shared" si="1"/>
        <v>1.8969517804905125</v>
      </c>
      <c r="I56" s="1">
        <f t="shared" si="2"/>
        <v>1.6539026670032198</v>
      </c>
      <c r="J56" s="1" t="str">
        <f t="shared" ref="J56:J70" si="9">IF(G56&gt;I56, "mat","imm")</f>
        <v>imm</v>
      </c>
      <c r="K56" s="1" t="str">
        <f t="shared" si="3"/>
        <v>0</v>
      </c>
      <c r="L56">
        <v>2</v>
      </c>
      <c r="T56">
        <v>2019</v>
      </c>
      <c r="U56" s="16" t="s">
        <v>241</v>
      </c>
      <c r="V56" t="s">
        <v>138</v>
      </c>
      <c r="W56" t="s">
        <v>139</v>
      </c>
      <c r="Y56">
        <v>35</v>
      </c>
      <c r="Z56" t="s">
        <v>68</v>
      </c>
      <c r="AA56" t="s">
        <v>140</v>
      </c>
      <c r="AB56" t="s">
        <v>141</v>
      </c>
      <c r="AC56" t="s">
        <v>137</v>
      </c>
      <c r="AD56" t="s">
        <v>278</v>
      </c>
      <c r="AE56">
        <v>201901</v>
      </c>
      <c r="AF56">
        <v>94</v>
      </c>
      <c r="AG56">
        <v>107</v>
      </c>
      <c r="AH56" s="30">
        <v>43646</v>
      </c>
      <c r="AI56">
        <v>32</v>
      </c>
      <c r="AJ56">
        <v>56.683039999999998</v>
      </c>
      <c r="AK56">
        <v>-168.88858999999999</v>
      </c>
      <c r="AL56" t="s">
        <v>210</v>
      </c>
      <c r="AM56">
        <v>98</v>
      </c>
      <c r="AN56">
        <v>100</v>
      </c>
      <c r="AO56">
        <v>9.8000000000000007</v>
      </c>
      <c r="AP56">
        <v>4.4000000000000004</v>
      </c>
      <c r="AR56" t="s">
        <v>220</v>
      </c>
      <c r="AS56">
        <v>20</v>
      </c>
    </row>
    <row r="57" spans="1:45" x14ac:dyDescent="0.35">
      <c r="A57" s="10">
        <v>20193509</v>
      </c>
      <c r="B57" s="5" t="s">
        <v>63</v>
      </c>
      <c r="C57">
        <v>1</v>
      </c>
      <c r="D57" s="15">
        <v>38.28</v>
      </c>
      <c r="E57" s="21">
        <v>3.6449275665847534</v>
      </c>
      <c r="F57" s="1">
        <v>4.5199999999999996</v>
      </c>
      <c r="G57" s="21">
        <f t="shared" si="8"/>
        <v>1.5085119938441398</v>
      </c>
      <c r="H57" s="1">
        <f t="shared" si="1"/>
        <v>1.9019275665847533</v>
      </c>
      <c r="I57" s="1">
        <f t="shared" si="2"/>
        <v>1.6598188766692723</v>
      </c>
      <c r="J57" s="1" t="str">
        <f t="shared" si="9"/>
        <v>imm</v>
      </c>
      <c r="K57" s="1" t="str">
        <f t="shared" si="3"/>
        <v>0</v>
      </c>
      <c r="L57">
        <v>2</v>
      </c>
      <c r="T57">
        <v>2019</v>
      </c>
      <c r="U57" s="16" t="s">
        <v>241</v>
      </c>
      <c r="V57" t="s">
        <v>138</v>
      </c>
      <c r="W57" t="s">
        <v>139</v>
      </c>
      <c r="Y57">
        <v>35</v>
      </c>
      <c r="Z57" t="s">
        <v>74</v>
      </c>
      <c r="AA57" t="s">
        <v>140</v>
      </c>
      <c r="AB57" t="s">
        <v>141</v>
      </c>
      <c r="AC57" t="s">
        <v>137</v>
      </c>
      <c r="AD57" t="s">
        <v>278</v>
      </c>
      <c r="AE57">
        <v>201901</v>
      </c>
      <c r="AF57">
        <v>94</v>
      </c>
      <c r="AG57">
        <v>107</v>
      </c>
      <c r="AH57" s="30">
        <v>43646</v>
      </c>
      <c r="AI57">
        <v>32</v>
      </c>
      <c r="AJ57">
        <v>56.683039999999998</v>
      </c>
      <c r="AK57">
        <v>-168.88858999999999</v>
      </c>
      <c r="AL57" t="s">
        <v>210</v>
      </c>
      <c r="AM57">
        <v>98</v>
      </c>
      <c r="AN57">
        <v>100</v>
      </c>
      <c r="AO57">
        <v>9.8000000000000007</v>
      </c>
      <c r="AP57">
        <v>4.4000000000000004</v>
      </c>
      <c r="AR57" t="s">
        <v>222</v>
      </c>
      <c r="AS57">
        <v>20</v>
      </c>
    </row>
    <row r="58" spans="1:45" x14ac:dyDescent="0.35">
      <c r="A58" s="10">
        <v>20193621</v>
      </c>
      <c r="B58" s="5" t="s">
        <v>63</v>
      </c>
      <c r="C58">
        <v>1</v>
      </c>
      <c r="D58" s="1">
        <v>38.36</v>
      </c>
      <c r="E58" s="21">
        <v>3.6470152500152375</v>
      </c>
      <c r="F58" s="1">
        <v>5.0199999999999996</v>
      </c>
      <c r="G58" s="21">
        <f t="shared" si="8"/>
        <v>1.6134299337036377</v>
      </c>
      <c r="H58" s="1">
        <f t="shared" si="1"/>
        <v>1.9040152500152374</v>
      </c>
      <c r="I58" s="1">
        <f t="shared" si="2"/>
        <v>1.662301132268118</v>
      </c>
      <c r="J58" s="1" t="str">
        <f t="shared" si="9"/>
        <v>imm</v>
      </c>
      <c r="K58" s="1" t="str">
        <f t="shared" si="3"/>
        <v>0</v>
      </c>
      <c r="L58">
        <v>2</v>
      </c>
      <c r="T58">
        <v>2019</v>
      </c>
      <c r="U58" s="16" t="s">
        <v>241</v>
      </c>
      <c r="V58" t="s">
        <v>138</v>
      </c>
      <c r="W58" t="s">
        <v>139</v>
      </c>
      <c r="Y58">
        <v>36</v>
      </c>
      <c r="Z58" t="s">
        <v>85</v>
      </c>
      <c r="AA58" t="s">
        <v>140</v>
      </c>
      <c r="AB58" t="s">
        <v>141</v>
      </c>
      <c r="AC58" t="s">
        <v>137</v>
      </c>
      <c r="AD58" t="s">
        <v>283</v>
      </c>
      <c r="AE58">
        <v>201901</v>
      </c>
      <c r="AF58">
        <v>94</v>
      </c>
      <c r="AG58">
        <v>109</v>
      </c>
      <c r="AH58" s="30">
        <v>43646</v>
      </c>
      <c r="AI58">
        <v>50</v>
      </c>
      <c r="AJ58">
        <v>56.336530000000003</v>
      </c>
      <c r="AK58">
        <v>-169.30073999999999</v>
      </c>
      <c r="AL58" t="s">
        <v>212</v>
      </c>
      <c r="AM58">
        <v>136</v>
      </c>
      <c r="AN58">
        <v>138</v>
      </c>
      <c r="AO58">
        <v>10.1</v>
      </c>
      <c r="AP58">
        <v>4.5</v>
      </c>
      <c r="AR58" t="s">
        <v>224</v>
      </c>
      <c r="AS58">
        <v>20</v>
      </c>
    </row>
    <row r="59" spans="1:45" x14ac:dyDescent="0.35">
      <c r="A59" s="10">
        <v>20192357</v>
      </c>
      <c r="B59" s="5" t="s">
        <v>63</v>
      </c>
      <c r="C59">
        <v>1</v>
      </c>
      <c r="D59" s="15">
        <v>39.229999999999997</v>
      </c>
      <c r="E59" s="21">
        <v>3.6694417602214613</v>
      </c>
      <c r="F59" s="1">
        <v>3.63</v>
      </c>
      <c r="G59" s="21">
        <f t="shared" si="8"/>
        <v>1.2892326482767593</v>
      </c>
      <c r="H59" s="1">
        <f t="shared" si="1"/>
        <v>1.9264417602214612</v>
      </c>
      <c r="I59" s="1">
        <f t="shared" si="2"/>
        <v>1.688966252903318</v>
      </c>
      <c r="J59" s="1" t="str">
        <f t="shared" si="9"/>
        <v>imm</v>
      </c>
      <c r="K59" s="1" t="str">
        <f t="shared" si="3"/>
        <v>0</v>
      </c>
      <c r="L59">
        <v>2</v>
      </c>
      <c r="T59">
        <v>2109</v>
      </c>
      <c r="U59" s="16" t="s">
        <v>243</v>
      </c>
      <c r="V59" t="s">
        <v>138</v>
      </c>
      <c r="W59" t="s">
        <v>139</v>
      </c>
      <c r="Y59">
        <v>23</v>
      </c>
      <c r="Z59" t="s">
        <v>120</v>
      </c>
      <c r="AA59" t="s">
        <v>140</v>
      </c>
      <c r="AB59" t="s">
        <v>141</v>
      </c>
      <c r="AC59" t="s">
        <v>137</v>
      </c>
      <c r="AD59" t="s">
        <v>275</v>
      </c>
      <c r="AE59">
        <v>201901</v>
      </c>
      <c r="AF59">
        <v>162</v>
      </c>
      <c r="AG59">
        <v>146</v>
      </c>
      <c r="AH59" s="30">
        <v>43661</v>
      </c>
      <c r="AI59">
        <v>61</v>
      </c>
      <c r="AJ59">
        <v>58.332329999999999</v>
      </c>
      <c r="AK59">
        <v>-174.28411</v>
      </c>
      <c r="AL59" t="s">
        <v>172</v>
      </c>
      <c r="AM59">
        <v>153</v>
      </c>
      <c r="AN59">
        <v>155</v>
      </c>
      <c r="AO59">
        <v>10.9</v>
      </c>
      <c r="AP59">
        <v>4</v>
      </c>
      <c r="AR59" t="s">
        <v>223</v>
      </c>
      <c r="AS59">
        <v>20</v>
      </c>
    </row>
    <row r="60" spans="1:45" x14ac:dyDescent="0.35">
      <c r="A60" s="10">
        <v>20192677</v>
      </c>
      <c r="B60" s="5" t="s">
        <v>63</v>
      </c>
      <c r="C60">
        <v>1</v>
      </c>
      <c r="D60" s="1">
        <v>39.43</v>
      </c>
      <c r="E60" s="21">
        <v>3.6745269478895359</v>
      </c>
      <c r="F60" s="1">
        <v>3.96</v>
      </c>
      <c r="G60" s="21">
        <f t="shared" si="8"/>
        <v>1.3762440252663892</v>
      </c>
      <c r="H60" s="1">
        <f t="shared" si="1"/>
        <v>1.9315269478895358</v>
      </c>
      <c r="I60" s="1">
        <f t="shared" si="2"/>
        <v>1.6950125410406582</v>
      </c>
      <c r="J60" s="1" t="str">
        <f t="shared" si="9"/>
        <v>imm</v>
      </c>
      <c r="K60" s="1" t="str">
        <f t="shared" si="3"/>
        <v>0</v>
      </c>
      <c r="L60">
        <v>2</v>
      </c>
      <c r="T60">
        <v>2019</v>
      </c>
      <c r="U60" s="16" t="s">
        <v>243</v>
      </c>
      <c r="V60" t="s">
        <v>138</v>
      </c>
      <c r="W60" t="s">
        <v>139</v>
      </c>
      <c r="Y60">
        <v>26</v>
      </c>
      <c r="Z60" t="s">
        <v>39</v>
      </c>
      <c r="AA60" t="s">
        <v>140</v>
      </c>
      <c r="AB60" t="s">
        <v>141</v>
      </c>
      <c r="AC60" t="s">
        <v>137</v>
      </c>
      <c r="AD60" t="s">
        <v>287</v>
      </c>
      <c r="AE60">
        <v>201901</v>
      </c>
      <c r="AF60">
        <v>162</v>
      </c>
      <c r="AG60">
        <v>173</v>
      </c>
      <c r="AH60" s="30">
        <v>43668</v>
      </c>
      <c r="AI60">
        <v>61</v>
      </c>
      <c r="AJ60">
        <v>58.669730000000001</v>
      </c>
      <c r="AK60">
        <v>-176.15867</v>
      </c>
      <c r="AL60" t="s">
        <v>182</v>
      </c>
      <c r="AM60">
        <v>137</v>
      </c>
      <c r="AN60">
        <v>139</v>
      </c>
      <c r="AO60">
        <v>9.6</v>
      </c>
      <c r="AP60">
        <v>3.6</v>
      </c>
      <c r="AR60" s="35" t="s">
        <v>242</v>
      </c>
      <c r="AS60" s="35">
        <v>176</v>
      </c>
    </row>
    <row r="61" spans="1:45" x14ac:dyDescent="0.35">
      <c r="A61" s="10">
        <v>20193516</v>
      </c>
      <c r="B61" s="5" t="s">
        <v>63</v>
      </c>
      <c r="C61">
        <v>1</v>
      </c>
      <c r="D61" s="1">
        <v>40.549999999999997</v>
      </c>
      <c r="E61" s="21">
        <v>3.7025357805614219</v>
      </c>
      <c r="F61" s="1">
        <v>4.97</v>
      </c>
      <c r="G61" s="21">
        <f t="shared" si="8"/>
        <v>1.6034198401085373</v>
      </c>
      <c r="H61" s="1">
        <f t="shared" si="1"/>
        <v>1.9595357805614217</v>
      </c>
      <c r="I61" s="1">
        <f t="shared" si="2"/>
        <v>1.7283150430875307</v>
      </c>
      <c r="J61" s="1" t="str">
        <f t="shared" si="9"/>
        <v>imm</v>
      </c>
      <c r="K61" s="1" t="str">
        <f t="shared" si="3"/>
        <v>0</v>
      </c>
      <c r="L61">
        <v>2</v>
      </c>
      <c r="T61">
        <v>2019</v>
      </c>
      <c r="U61" s="16" t="s">
        <v>241</v>
      </c>
      <c r="V61" t="s">
        <v>138</v>
      </c>
      <c r="W61" t="s">
        <v>139</v>
      </c>
      <c r="Y61">
        <v>35</v>
      </c>
      <c r="Z61" t="s">
        <v>81</v>
      </c>
      <c r="AA61" t="s">
        <v>140</v>
      </c>
      <c r="AB61" t="s">
        <v>141</v>
      </c>
      <c r="AC61" t="s">
        <v>137</v>
      </c>
      <c r="AD61" t="s">
        <v>278</v>
      </c>
      <c r="AE61">
        <v>201901</v>
      </c>
      <c r="AF61">
        <v>94</v>
      </c>
      <c r="AG61">
        <v>107</v>
      </c>
      <c r="AH61" s="30">
        <v>43646</v>
      </c>
      <c r="AI61">
        <v>32</v>
      </c>
      <c r="AJ61">
        <v>56.683039999999998</v>
      </c>
      <c r="AK61">
        <v>-168.88858999999999</v>
      </c>
      <c r="AL61" t="s">
        <v>210</v>
      </c>
      <c r="AM61">
        <v>98</v>
      </c>
      <c r="AN61">
        <v>100</v>
      </c>
      <c r="AO61">
        <v>9.8000000000000007</v>
      </c>
      <c r="AP61">
        <v>4.4000000000000004</v>
      </c>
      <c r="AR61" t="s">
        <v>164</v>
      </c>
      <c r="AS61">
        <v>1</v>
      </c>
    </row>
    <row r="62" spans="1:45" x14ac:dyDescent="0.35">
      <c r="A62" s="10">
        <v>20193260</v>
      </c>
      <c r="B62" s="5" t="s">
        <v>63</v>
      </c>
      <c r="C62">
        <v>1</v>
      </c>
      <c r="D62" s="1">
        <v>40.76</v>
      </c>
      <c r="E62" s="21">
        <v>3.707701208354524</v>
      </c>
      <c r="F62" s="1">
        <v>5.23</v>
      </c>
      <c r="G62" s="21">
        <f t="shared" si="8"/>
        <v>1.6544112780768316</v>
      </c>
      <c r="H62" s="1">
        <f t="shared" si="1"/>
        <v>1.9647012083545239</v>
      </c>
      <c r="I62" s="1">
        <f t="shared" si="2"/>
        <v>1.7344567367335295</v>
      </c>
      <c r="J62" s="1" t="str">
        <f t="shared" si="9"/>
        <v>imm</v>
      </c>
      <c r="K62" s="1" t="str">
        <f t="shared" si="3"/>
        <v>0</v>
      </c>
      <c r="L62">
        <v>2</v>
      </c>
      <c r="T62">
        <v>2019</v>
      </c>
      <c r="U62" t="s">
        <v>238</v>
      </c>
      <c r="V62" t="s">
        <v>138</v>
      </c>
      <c r="W62" t="s">
        <v>139</v>
      </c>
      <c r="Y62">
        <v>32</v>
      </c>
      <c r="Z62" t="s">
        <v>123</v>
      </c>
      <c r="AA62" t="s">
        <v>140</v>
      </c>
      <c r="AB62" t="s">
        <v>141</v>
      </c>
      <c r="AC62" t="s">
        <v>137</v>
      </c>
      <c r="AD62" t="s">
        <v>288</v>
      </c>
      <c r="AE62">
        <v>201901</v>
      </c>
      <c r="AF62">
        <v>94</v>
      </c>
      <c r="AG62">
        <v>34</v>
      </c>
      <c r="AH62" s="30">
        <v>43626</v>
      </c>
      <c r="AI62">
        <v>31</v>
      </c>
      <c r="AJ62">
        <v>55.993720000000003</v>
      </c>
      <c r="AK62">
        <v>-163.39366999999999</v>
      </c>
      <c r="AL62" t="s">
        <v>195</v>
      </c>
      <c r="AM62">
        <v>86</v>
      </c>
      <c r="AN62">
        <v>88</v>
      </c>
      <c r="AO62">
        <v>8.9</v>
      </c>
      <c r="AP62">
        <v>4.5</v>
      </c>
      <c r="AR62" t="s">
        <v>162</v>
      </c>
      <c r="AS62">
        <v>36</v>
      </c>
    </row>
    <row r="63" spans="1:45" x14ac:dyDescent="0.35">
      <c r="A63" s="10">
        <v>20193267</v>
      </c>
      <c r="B63" s="5" t="s">
        <v>63</v>
      </c>
      <c r="C63">
        <v>1</v>
      </c>
      <c r="D63" s="1">
        <v>41.2</v>
      </c>
      <c r="E63" s="21">
        <v>3.7184382563554808</v>
      </c>
      <c r="F63" s="1">
        <v>5.45</v>
      </c>
      <c r="G63" s="21">
        <f t="shared" si="8"/>
        <v>1.6956156086751528</v>
      </c>
      <c r="H63" s="1">
        <f t="shared" si="1"/>
        <v>1.9754382563554806</v>
      </c>
      <c r="I63" s="1">
        <f t="shared" si="2"/>
        <v>1.7472230868066672</v>
      </c>
      <c r="J63" s="1" t="str">
        <f t="shared" si="9"/>
        <v>imm</v>
      </c>
      <c r="K63" s="1" t="str">
        <f t="shared" si="3"/>
        <v>0</v>
      </c>
      <c r="L63">
        <v>2</v>
      </c>
      <c r="T63">
        <v>2019</v>
      </c>
      <c r="U63" t="s">
        <v>238</v>
      </c>
      <c r="V63" t="s">
        <v>138</v>
      </c>
      <c r="W63" t="s">
        <v>139</v>
      </c>
      <c r="Y63">
        <v>32</v>
      </c>
      <c r="Z63" t="s">
        <v>129</v>
      </c>
      <c r="AA63" t="s">
        <v>140</v>
      </c>
      <c r="AB63" t="s">
        <v>141</v>
      </c>
      <c r="AC63" t="s">
        <v>137</v>
      </c>
      <c r="AD63" t="s">
        <v>280</v>
      </c>
      <c r="AE63">
        <v>201901</v>
      </c>
      <c r="AF63">
        <v>94</v>
      </c>
      <c r="AG63">
        <v>66</v>
      </c>
      <c r="AH63" s="30">
        <v>43632</v>
      </c>
      <c r="AI63">
        <v>31</v>
      </c>
      <c r="AJ63">
        <v>56.677720000000001</v>
      </c>
      <c r="AK63">
        <v>-165.21241000000001</v>
      </c>
      <c r="AL63" t="s">
        <v>198</v>
      </c>
      <c r="AM63">
        <v>73</v>
      </c>
      <c r="AN63">
        <v>76</v>
      </c>
      <c r="AO63">
        <v>9.6</v>
      </c>
      <c r="AP63">
        <v>3.9</v>
      </c>
      <c r="AR63" t="s">
        <v>169</v>
      </c>
      <c r="AS63">
        <v>25</v>
      </c>
    </row>
    <row r="64" spans="1:45" x14ac:dyDescent="0.35">
      <c r="A64" s="10">
        <v>20193505</v>
      </c>
      <c r="B64" s="5" t="s">
        <v>63</v>
      </c>
      <c r="C64">
        <v>1</v>
      </c>
      <c r="D64" s="1">
        <v>41.25</v>
      </c>
      <c r="E64" s="21">
        <v>3.7196511127806899</v>
      </c>
      <c r="F64" s="1">
        <v>5.0199999999999996</v>
      </c>
      <c r="G64" s="21">
        <f t="shared" si="8"/>
        <v>1.6134299337036377</v>
      </c>
      <c r="H64" s="1">
        <f t="shared" si="1"/>
        <v>1.9766511127806898</v>
      </c>
      <c r="I64" s="1">
        <f t="shared" si="2"/>
        <v>1.7486651730962408</v>
      </c>
      <c r="J64" s="1" t="str">
        <f t="shared" si="9"/>
        <v>imm</v>
      </c>
      <c r="K64" s="1" t="str">
        <f t="shared" si="3"/>
        <v>0</v>
      </c>
      <c r="L64">
        <v>2</v>
      </c>
      <c r="T64">
        <v>2019</v>
      </c>
      <c r="U64" s="16" t="s">
        <v>241</v>
      </c>
      <c r="V64" t="s">
        <v>138</v>
      </c>
      <c r="W64" t="s">
        <v>139</v>
      </c>
      <c r="Y64">
        <v>35</v>
      </c>
      <c r="Z64" t="s">
        <v>70</v>
      </c>
      <c r="AA64" t="s">
        <v>140</v>
      </c>
      <c r="AB64" t="s">
        <v>141</v>
      </c>
      <c r="AC64" t="s">
        <v>137</v>
      </c>
      <c r="AD64" t="s">
        <v>278</v>
      </c>
      <c r="AE64">
        <v>201901</v>
      </c>
      <c r="AF64">
        <v>94</v>
      </c>
      <c r="AG64">
        <v>107</v>
      </c>
      <c r="AH64" s="30">
        <v>43646</v>
      </c>
      <c r="AI64">
        <v>32</v>
      </c>
      <c r="AJ64">
        <v>56.683039999999998</v>
      </c>
      <c r="AK64">
        <v>-168.88858999999999</v>
      </c>
      <c r="AL64" t="s">
        <v>210</v>
      </c>
      <c r="AM64">
        <v>98</v>
      </c>
      <c r="AN64">
        <v>100</v>
      </c>
      <c r="AO64">
        <v>9.8000000000000007</v>
      </c>
      <c r="AP64">
        <v>4.4000000000000004</v>
      </c>
      <c r="AR64" t="s">
        <v>161</v>
      </c>
      <c r="AS64">
        <v>20</v>
      </c>
    </row>
    <row r="65" spans="1:45" x14ac:dyDescent="0.35">
      <c r="A65" s="10">
        <v>20192030</v>
      </c>
      <c r="B65" s="5" t="s">
        <v>63</v>
      </c>
      <c r="C65">
        <v>1</v>
      </c>
      <c r="D65" s="1">
        <v>41.36</v>
      </c>
      <c r="E65" s="21">
        <v>3.7223142302001735</v>
      </c>
      <c r="F65" s="1">
        <v>5.43</v>
      </c>
      <c r="G65" s="21">
        <f t="shared" si="8"/>
        <v>1.6919391339458441</v>
      </c>
      <c r="H65" s="1">
        <f t="shared" si="1"/>
        <v>1.9793142302001734</v>
      </c>
      <c r="I65" s="1">
        <f t="shared" si="2"/>
        <v>1.7518316197080064</v>
      </c>
      <c r="J65" s="1" t="str">
        <f t="shared" si="9"/>
        <v>imm</v>
      </c>
      <c r="K65" s="1" t="str">
        <f t="shared" si="3"/>
        <v>0</v>
      </c>
      <c r="L65">
        <v>2</v>
      </c>
      <c r="T65">
        <v>2019</v>
      </c>
      <c r="U65" t="s">
        <v>238</v>
      </c>
      <c r="V65" t="s">
        <v>138</v>
      </c>
      <c r="W65" t="s">
        <v>139</v>
      </c>
      <c r="Y65">
        <v>20</v>
      </c>
      <c r="Z65" t="s">
        <v>94</v>
      </c>
      <c r="AA65" t="s">
        <v>140</v>
      </c>
      <c r="AB65" t="s">
        <v>141</v>
      </c>
      <c r="AC65" t="s">
        <v>137</v>
      </c>
      <c r="AD65" t="s">
        <v>281</v>
      </c>
      <c r="AE65">
        <v>201901</v>
      </c>
      <c r="AF65">
        <v>162</v>
      </c>
      <c r="AG65">
        <v>57</v>
      </c>
      <c r="AH65" s="30">
        <v>43632</v>
      </c>
      <c r="AI65">
        <v>31</v>
      </c>
      <c r="AJ65">
        <v>56.685380000000002</v>
      </c>
      <c r="AK65">
        <v>-164.57938999999999</v>
      </c>
      <c r="AL65" t="s">
        <v>157</v>
      </c>
      <c r="AM65">
        <v>73</v>
      </c>
      <c r="AN65">
        <v>75</v>
      </c>
      <c r="AO65">
        <v>9.1999999999999993</v>
      </c>
      <c r="AP65">
        <v>3.9</v>
      </c>
      <c r="AR65" t="s">
        <v>168</v>
      </c>
      <c r="AS65">
        <v>49</v>
      </c>
    </row>
    <row r="66" spans="1:45" x14ac:dyDescent="0.35">
      <c r="A66" s="10">
        <v>20192046</v>
      </c>
      <c r="B66" s="5" t="s">
        <v>63</v>
      </c>
      <c r="C66">
        <v>1</v>
      </c>
      <c r="D66" s="1">
        <v>41.4</v>
      </c>
      <c r="E66" s="21">
        <v>3.7232808808312687</v>
      </c>
      <c r="F66" s="1">
        <v>4.76</v>
      </c>
      <c r="G66" s="21">
        <f t="shared" si="8"/>
        <v>1.5602476682433286</v>
      </c>
      <c r="H66" s="1">
        <f t="shared" ref="H66:H129" si="10">LN(D66)-1.743</f>
        <v>1.9802808808312686</v>
      </c>
      <c r="I66" s="1">
        <f t="shared" ref="I66:I129" si="11">((1.189*E66)-2.674)</f>
        <v>1.7529809673083787</v>
      </c>
      <c r="J66" s="1" t="str">
        <f t="shared" si="9"/>
        <v>imm</v>
      </c>
      <c r="K66" s="1" t="str">
        <f t="shared" ref="K66:K129" si="12">IF(J66="mat","1","0")</f>
        <v>0</v>
      </c>
      <c r="L66">
        <v>2</v>
      </c>
      <c r="T66">
        <v>2019</v>
      </c>
      <c r="U66" s="16" t="s">
        <v>241</v>
      </c>
      <c r="V66" t="s">
        <v>138</v>
      </c>
      <c r="W66" t="s">
        <v>139</v>
      </c>
      <c r="Y66">
        <v>20</v>
      </c>
      <c r="Z66" t="s">
        <v>109</v>
      </c>
      <c r="AA66" t="s">
        <v>140</v>
      </c>
      <c r="AB66" t="s">
        <v>141</v>
      </c>
      <c r="AC66" t="s">
        <v>137</v>
      </c>
      <c r="AD66" t="s">
        <v>289</v>
      </c>
      <c r="AE66">
        <v>201901</v>
      </c>
      <c r="AF66">
        <v>162</v>
      </c>
      <c r="AG66">
        <v>107</v>
      </c>
      <c r="AH66" s="30">
        <v>43647</v>
      </c>
      <c r="AI66">
        <v>32</v>
      </c>
      <c r="AJ66">
        <v>56.845550000000003</v>
      </c>
      <c r="AK66">
        <v>-169.30098000000001</v>
      </c>
      <c r="AL66" t="s">
        <v>160</v>
      </c>
      <c r="AM66">
        <v>78</v>
      </c>
      <c r="AN66">
        <v>80</v>
      </c>
      <c r="AO66">
        <v>9.4</v>
      </c>
      <c r="AP66">
        <v>4.4000000000000004</v>
      </c>
      <c r="AR66" t="s">
        <v>165</v>
      </c>
      <c r="AS66">
        <v>5</v>
      </c>
    </row>
    <row r="67" spans="1:45" x14ac:dyDescent="0.35">
      <c r="A67" s="10">
        <v>20194013</v>
      </c>
      <c r="B67" s="5" t="s">
        <v>63</v>
      </c>
      <c r="C67">
        <v>1</v>
      </c>
      <c r="D67" s="1">
        <v>41.93</v>
      </c>
      <c r="E67" s="21">
        <v>3.7360015611826713</v>
      </c>
      <c r="F67" s="1">
        <v>4.91</v>
      </c>
      <c r="G67" s="21">
        <f t="shared" si="8"/>
        <v>1.5912739418064292</v>
      </c>
      <c r="H67" s="1">
        <f t="shared" si="10"/>
        <v>1.9930015611826712</v>
      </c>
      <c r="I67" s="1">
        <f t="shared" si="11"/>
        <v>1.7681058562461964</v>
      </c>
      <c r="J67" s="1" t="str">
        <f t="shared" si="9"/>
        <v>imm</v>
      </c>
      <c r="K67" s="1" t="str">
        <f t="shared" si="12"/>
        <v>0</v>
      </c>
      <c r="L67">
        <v>2</v>
      </c>
      <c r="T67">
        <v>2019</v>
      </c>
      <c r="U67" s="16" t="s">
        <v>243</v>
      </c>
      <c r="V67" t="s">
        <v>138</v>
      </c>
      <c r="W67" t="s">
        <v>139</v>
      </c>
      <c r="Y67">
        <v>40</v>
      </c>
      <c r="Z67" t="s">
        <v>78</v>
      </c>
      <c r="AA67" t="s">
        <v>140</v>
      </c>
      <c r="AB67" t="s">
        <v>141</v>
      </c>
      <c r="AC67" t="s">
        <v>137</v>
      </c>
      <c r="AD67" t="s">
        <v>290</v>
      </c>
      <c r="AE67">
        <v>201901</v>
      </c>
      <c r="AF67">
        <v>94</v>
      </c>
      <c r="AG67">
        <v>180</v>
      </c>
      <c r="AH67" s="30">
        <v>43668</v>
      </c>
      <c r="AI67">
        <v>61</v>
      </c>
      <c r="AJ67">
        <v>58.675240000000002</v>
      </c>
      <c r="AK67">
        <v>-175.52778000000001</v>
      </c>
      <c r="AL67" t="s">
        <v>230</v>
      </c>
      <c r="AM67">
        <v>133</v>
      </c>
      <c r="AN67">
        <v>135</v>
      </c>
      <c r="AO67">
        <v>10.3</v>
      </c>
      <c r="AP67">
        <v>3.7</v>
      </c>
      <c r="AR67" t="s">
        <v>163</v>
      </c>
      <c r="AS67">
        <v>2</v>
      </c>
    </row>
    <row r="68" spans="1:45" x14ac:dyDescent="0.35">
      <c r="A68" s="10">
        <v>20193641</v>
      </c>
      <c r="B68" s="5" t="s">
        <v>63</v>
      </c>
      <c r="C68">
        <v>1</v>
      </c>
      <c r="D68" s="15">
        <v>42.35</v>
      </c>
      <c r="E68" s="21">
        <v>3.7459684210980635</v>
      </c>
      <c r="F68" s="1">
        <v>5.14</v>
      </c>
      <c r="G68" s="21">
        <f t="shared" si="8"/>
        <v>1.6370530794670737</v>
      </c>
      <c r="H68" s="1">
        <f t="shared" si="10"/>
        <v>2.0029684210980632</v>
      </c>
      <c r="I68" s="1">
        <f t="shared" si="11"/>
        <v>1.7799564526855982</v>
      </c>
      <c r="J68" s="1" t="str">
        <f t="shared" si="9"/>
        <v>imm</v>
      </c>
      <c r="K68" s="1" t="str">
        <f t="shared" si="12"/>
        <v>0</v>
      </c>
      <c r="L68">
        <v>2</v>
      </c>
      <c r="T68">
        <v>2019</v>
      </c>
      <c r="U68" s="16" t="s">
        <v>241</v>
      </c>
      <c r="V68" t="s">
        <v>138</v>
      </c>
      <c r="W68" t="s">
        <v>139</v>
      </c>
      <c r="Y68">
        <v>36</v>
      </c>
      <c r="Z68" t="s">
        <v>104</v>
      </c>
      <c r="AA68" t="s">
        <v>140</v>
      </c>
      <c r="AB68" t="s">
        <v>141</v>
      </c>
      <c r="AC68" t="s">
        <v>137</v>
      </c>
      <c r="AD68" t="s">
        <v>283</v>
      </c>
      <c r="AE68">
        <v>201901</v>
      </c>
      <c r="AF68">
        <v>94</v>
      </c>
      <c r="AG68">
        <v>109</v>
      </c>
      <c r="AH68" s="30">
        <v>43646</v>
      </c>
      <c r="AI68">
        <v>50</v>
      </c>
      <c r="AJ68">
        <v>56.336530000000003</v>
      </c>
      <c r="AK68">
        <v>-169.30073999999999</v>
      </c>
      <c r="AL68" t="s">
        <v>212</v>
      </c>
      <c r="AM68">
        <v>136</v>
      </c>
      <c r="AN68">
        <v>138</v>
      </c>
      <c r="AO68">
        <v>10.1</v>
      </c>
      <c r="AP68">
        <v>4.5</v>
      </c>
      <c r="AR68" t="s">
        <v>166</v>
      </c>
      <c r="AS68">
        <v>3</v>
      </c>
    </row>
    <row r="69" spans="1:45" x14ac:dyDescent="0.35">
      <c r="A69" s="10">
        <v>20193567</v>
      </c>
      <c r="B69" s="5" t="s">
        <v>63</v>
      </c>
      <c r="C69">
        <v>1</v>
      </c>
      <c r="D69" s="1">
        <v>42.43</v>
      </c>
      <c r="E69" s="21">
        <v>3.7478556592142334</v>
      </c>
      <c r="F69">
        <v>4.95</v>
      </c>
      <c r="G69" s="21">
        <f t="shared" si="8"/>
        <v>1.5993875765805989</v>
      </c>
      <c r="H69" s="1">
        <f t="shared" si="10"/>
        <v>2.0048556592142335</v>
      </c>
      <c r="I69" s="1">
        <f t="shared" si="11"/>
        <v>1.7822003788057237</v>
      </c>
      <c r="J69" s="1" t="str">
        <f t="shared" si="9"/>
        <v>imm</v>
      </c>
      <c r="K69" s="1" t="str">
        <f t="shared" si="12"/>
        <v>0</v>
      </c>
      <c r="L69">
        <v>2</v>
      </c>
      <c r="R69">
        <v>387</v>
      </c>
      <c r="T69">
        <v>2019</v>
      </c>
      <c r="U69" s="16" t="s">
        <v>241</v>
      </c>
      <c r="V69" t="s">
        <v>138</v>
      </c>
      <c r="W69" t="s">
        <v>139</v>
      </c>
      <c r="Y69">
        <v>35</v>
      </c>
      <c r="Z69" t="s">
        <v>129</v>
      </c>
      <c r="AA69" t="s">
        <v>140</v>
      </c>
      <c r="AB69" t="s">
        <v>141</v>
      </c>
      <c r="AC69" t="s">
        <v>137</v>
      </c>
      <c r="AD69" t="s">
        <v>283</v>
      </c>
      <c r="AE69">
        <v>201901</v>
      </c>
      <c r="AF69">
        <v>94</v>
      </c>
      <c r="AG69">
        <v>109</v>
      </c>
      <c r="AH69" s="30">
        <v>43646</v>
      </c>
      <c r="AI69">
        <v>50</v>
      </c>
      <c r="AJ69">
        <v>56.336530000000003</v>
      </c>
      <c r="AK69">
        <v>-169.30073999999999</v>
      </c>
      <c r="AL69" t="s">
        <v>212</v>
      </c>
      <c r="AM69">
        <v>136</v>
      </c>
      <c r="AN69">
        <v>138</v>
      </c>
      <c r="AO69">
        <v>10.1</v>
      </c>
      <c r="AP69">
        <v>4.5</v>
      </c>
      <c r="AR69" t="s">
        <v>167</v>
      </c>
      <c r="AS69">
        <v>35</v>
      </c>
    </row>
    <row r="70" spans="1:45" x14ac:dyDescent="0.35">
      <c r="A70" s="10">
        <v>20193628</v>
      </c>
      <c r="B70" s="5" t="s">
        <v>63</v>
      </c>
      <c r="C70">
        <v>1</v>
      </c>
      <c r="D70" s="1">
        <v>42.72</v>
      </c>
      <c r="E70" s="21">
        <v>3.7546671946519394</v>
      </c>
      <c r="F70" s="1">
        <v>5.32</v>
      </c>
      <c r="G70" s="21">
        <f t="shared" si="8"/>
        <v>1.6714733033535532</v>
      </c>
      <c r="H70" s="1">
        <f t="shared" si="10"/>
        <v>2.0116671946519391</v>
      </c>
      <c r="I70" s="1">
        <f t="shared" si="11"/>
        <v>1.7902992944411564</v>
      </c>
      <c r="J70" s="1" t="str">
        <f t="shared" si="9"/>
        <v>imm</v>
      </c>
      <c r="K70" s="1" t="str">
        <f t="shared" si="12"/>
        <v>0</v>
      </c>
      <c r="L70">
        <v>2</v>
      </c>
      <c r="T70">
        <v>2019</v>
      </c>
      <c r="U70" s="16" t="s">
        <v>241</v>
      </c>
      <c r="V70" t="s">
        <v>138</v>
      </c>
      <c r="W70" t="s">
        <v>139</v>
      </c>
      <c r="Y70">
        <v>36</v>
      </c>
      <c r="Z70" t="s">
        <v>92</v>
      </c>
      <c r="AA70" t="s">
        <v>140</v>
      </c>
      <c r="AB70" t="s">
        <v>141</v>
      </c>
      <c r="AC70" t="s">
        <v>137</v>
      </c>
      <c r="AD70" t="s">
        <v>283</v>
      </c>
      <c r="AE70">
        <v>201901</v>
      </c>
      <c r="AF70">
        <v>94</v>
      </c>
      <c r="AG70">
        <v>109</v>
      </c>
      <c r="AH70" s="30">
        <v>43646</v>
      </c>
      <c r="AI70">
        <v>50</v>
      </c>
      <c r="AJ70">
        <v>56.336530000000003</v>
      </c>
      <c r="AK70">
        <v>-169.30073999999999</v>
      </c>
      <c r="AL70" t="s">
        <v>212</v>
      </c>
      <c r="AM70">
        <v>136</v>
      </c>
      <c r="AN70">
        <v>138</v>
      </c>
      <c r="AO70">
        <v>10.1</v>
      </c>
      <c r="AP70">
        <v>4.5</v>
      </c>
      <c r="AR70" s="35" t="s">
        <v>239</v>
      </c>
      <c r="AS70" s="35">
        <v>126</v>
      </c>
    </row>
    <row r="71" spans="1:45" x14ac:dyDescent="0.35">
      <c r="A71" s="10">
        <v>20192033</v>
      </c>
      <c r="B71" s="5" t="s">
        <v>63</v>
      </c>
      <c r="C71">
        <v>1</v>
      </c>
      <c r="D71" s="15">
        <v>42.89</v>
      </c>
      <c r="E71" s="21">
        <v>3.758638698528789</v>
      </c>
      <c r="G71" s="22"/>
      <c r="H71" s="1">
        <f t="shared" si="10"/>
        <v>2.0156386985287886</v>
      </c>
      <c r="I71" s="1">
        <f t="shared" si="11"/>
        <v>1.7950214125507302</v>
      </c>
      <c r="J71" s="1" t="s">
        <v>155</v>
      </c>
      <c r="K71" s="1" t="str">
        <f t="shared" si="12"/>
        <v>0</v>
      </c>
      <c r="L71">
        <v>2</v>
      </c>
      <c r="T71">
        <v>2019</v>
      </c>
      <c r="U71" t="s">
        <v>238</v>
      </c>
      <c r="V71" t="s">
        <v>138</v>
      </c>
      <c r="W71" t="s">
        <v>139</v>
      </c>
      <c r="Y71">
        <v>20</v>
      </c>
      <c r="Z71" t="s">
        <v>97</v>
      </c>
      <c r="AA71" t="s">
        <v>140</v>
      </c>
      <c r="AB71" t="s">
        <v>141</v>
      </c>
      <c r="AC71" t="s">
        <v>137</v>
      </c>
      <c r="AD71" t="s">
        <v>279</v>
      </c>
      <c r="AE71">
        <v>201901</v>
      </c>
      <c r="AF71">
        <v>162</v>
      </c>
      <c r="AG71">
        <v>60</v>
      </c>
      <c r="AH71" s="30">
        <v>43632</v>
      </c>
      <c r="AI71">
        <v>31</v>
      </c>
      <c r="AJ71">
        <v>55.985439999999997</v>
      </c>
      <c r="AK71">
        <v>-165.16670999999999</v>
      </c>
      <c r="AL71" t="s">
        <v>159</v>
      </c>
      <c r="AM71">
        <v>94</v>
      </c>
      <c r="AN71">
        <v>96</v>
      </c>
      <c r="AO71">
        <v>9.3000000000000007</v>
      </c>
      <c r="AP71">
        <v>4.9000000000000004</v>
      </c>
      <c r="AR71" s="35" t="s">
        <v>248</v>
      </c>
      <c r="AS71" s="35" t="s">
        <v>251</v>
      </c>
    </row>
    <row r="72" spans="1:45" x14ac:dyDescent="0.35">
      <c r="A72" s="10">
        <v>20192705</v>
      </c>
      <c r="B72" s="5" t="s">
        <v>63</v>
      </c>
      <c r="C72">
        <v>1</v>
      </c>
      <c r="D72" s="1">
        <v>43.05</v>
      </c>
      <c r="E72" s="21">
        <v>3.7623622308737397</v>
      </c>
      <c r="F72" s="1">
        <v>4.38</v>
      </c>
      <c r="G72" s="21">
        <f t="shared" ref="G72:G103" si="13">LN(F72)</f>
        <v>1.4770487243883548</v>
      </c>
      <c r="H72" s="1">
        <f t="shared" si="10"/>
        <v>2.0193622308737398</v>
      </c>
      <c r="I72" s="1">
        <f t="shared" si="11"/>
        <v>1.7994486925088764</v>
      </c>
      <c r="J72" s="1" t="str">
        <f t="shared" ref="J72:J103" si="14">IF(G72&gt;I72, "mat","imm")</f>
        <v>imm</v>
      </c>
      <c r="K72" s="1" t="str">
        <f t="shared" si="12"/>
        <v>0</v>
      </c>
      <c r="L72">
        <v>2</v>
      </c>
      <c r="T72">
        <v>2019</v>
      </c>
      <c r="U72" s="16" t="s">
        <v>243</v>
      </c>
      <c r="V72" t="s">
        <v>138</v>
      </c>
      <c r="W72" t="s">
        <v>139</v>
      </c>
      <c r="Y72">
        <v>27</v>
      </c>
      <c r="Z72" t="s">
        <v>70</v>
      </c>
      <c r="AA72" t="s">
        <v>140</v>
      </c>
      <c r="AB72" t="s">
        <v>141</v>
      </c>
      <c r="AC72" t="s">
        <v>137</v>
      </c>
      <c r="AD72" t="s">
        <v>286</v>
      </c>
      <c r="AE72">
        <v>201901</v>
      </c>
      <c r="AF72">
        <v>162</v>
      </c>
      <c r="AG72">
        <v>147</v>
      </c>
      <c r="AH72" s="30">
        <v>43661</v>
      </c>
      <c r="AI72">
        <v>61</v>
      </c>
      <c r="AJ72">
        <v>58.6584</v>
      </c>
      <c r="AK72">
        <v>-174.27427</v>
      </c>
      <c r="AL72" t="s">
        <v>173</v>
      </c>
      <c r="AM72">
        <v>155</v>
      </c>
      <c r="AN72">
        <v>157</v>
      </c>
      <c r="AO72">
        <v>11.3</v>
      </c>
      <c r="AP72">
        <v>3.8</v>
      </c>
      <c r="AR72" t="s">
        <v>199</v>
      </c>
      <c r="AS72">
        <v>3</v>
      </c>
    </row>
    <row r="73" spans="1:45" x14ac:dyDescent="0.35">
      <c r="A73" s="10">
        <v>20192676</v>
      </c>
      <c r="B73" s="5" t="s">
        <v>63</v>
      </c>
      <c r="C73">
        <v>1</v>
      </c>
      <c r="D73" s="1">
        <v>43.11</v>
      </c>
      <c r="E73" s="21">
        <v>3.7637549887590431</v>
      </c>
      <c r="F73" s="1">
        <v>4.5</v>
      </c>
      <c r="G73" s="21">
        <f t="shared" si="13"/>
        <v>1.5040773967762742</v>
      </c>
      <c r="H73" s="1">
        <f t="shared" si="10"/>
        <v>2.0207549887590428</v>
      </c>
      <c r="I73" s="1">
        <f t="shared" si="11"/>
        <v>1.8011046816345027</v>
      </c>
      <c r="J73" s="1" t="str">
        <f t="shared" si="14"/>
        <v>imm</v>
      </c>
      <c r="K73" s="1" t="str">
        <f t="shared" si="12"/>
        <v>0</v>
      </c>
      <c r="L73">
        <v>2</v>
      </c>
      <c r="R73">
        <v>387</v>
      </c>
      <c r="T73">
        <v>2019</v>
      </c>
      <c r="U73" s="16" t="s">
        <v>243</v>
      </c>
      <c r="V73" t="s">
        <v>138</v>
      </c>
      <c r="W73" t="s">
        <v>139</v>
      </c>
      <c r="Y73">
        <v>26</v>
      </c>
      <c r="Z73" t="s">
        <v>38</v>
      </c>
      <c r="AA73" t="s">
        <v>140</v>
      </c>
      <c r="AB73" t="s">
        <v>141</v>
      </c>
      <c r="AC73" t="s">
        <v>137</v>
      </c>
      <c r="AD73" t="s">
        <v>287</v>
      </c>
      <c r="AE73">
        <v>201901</v>
      </c>
      <c r="AF73">
        <v>162</v>
      </c>
      <c r="AG73">
        <v>173</v>
      </c>
      <c r="AH73" s="30">
        <v>43668</v>
      </c>
      <c r="AI73">
        <v>61</v>
      </c>
      <c r="AJ73">
        <v>58.669730000000001</v>
      </c>
      <c r="AK73">
        <v>-176.15867</v>
      </c>
      <c r="AL73" t="s">
        <v>182</v>
      </c>
      <c r="AM73">
        <v>137</v>
      </c>
      <c r="AN73">
        <v>139</v>
      </c>
      <c r="AO73">
        <v>9.6</v>
      </c>
      <c r="AP73">
        <v>3.6</v>
      </c>
      <c r="AR73" t="s">
        <v>200</v>
      </c>
      <c r="AS73">
        <v>39</v>
      </c>
    </row>
    <row r="74" spans="1:45" x14ac:dyDescent="0.35">
      <c r="A74" s="10">
        <v>20193586</v>
      </c>
      <c r="B74" s="5" t="s">
        <v>63</v>
      </c>
      <c r="C74">
        <v>1</v>
      </c>
      <c r="D74" s="1">
        <v>43.77</v>
      </c>
      <c r="E74" s="21">
        <v>3.7789486512028039</v>
      </c>
      <c r="F74" s="1">
        <v>5.16</v>
      </c>
      <c r="G74" s="21">
        <f t="shared" si="13"/>
        <v>1.6409365794934714</v>
      </c>
      <c r="H74" s="1">
        <f t="shared" si="10"/>
        <v>2.035948651202804</v>
      </c>
      <c r="I74" s="1">
        <f t="shared" si="11"/>
        <v>1.8191699462801343</v>
      </c>
      <c r="J74" s="1" t="str">
        <f t="shared" si="14"/>
        <v>imm</v>
      </c>
      <c r="K74" s="1" t="str">
        <f t="shared" si="12"/>
        <v>0</v>
      </c>
      <c r="L74">
        <v>2</v>
      </c>
      <c r="T74">
        <v>2019</v>
      </c>
      <c r="U74" s="16" t="s">
        <v>241</v>
      </c>
      <c r="V74" t="s">
        <v>138</v>
      </c>
      <c r="W74" t="s">
        <v>139</v>
      </c>
      <c r="Y74">
        <v>35</v>
      </c>
      <c r="Z74" t="s">
        <v>48</v>
      </c>
      <c r="AA74" t="s">
        <v>140</v>
      </c>
      <c r="AB74" t="s">
        <v>141</v>
      </c>
      <c r="AC74" t="s">
        <v>137</v>
      </c>
      <c r="AD74" t="s">
        <v>285</v>
      </c>
      <c r="AE74">
        <v>201901</v>
      </c>
      <c r="AF74">
        <v>94</v>
      </c>
      <c r="AG74">
        <v>112</v>
      </c>
      <c r="AH74" s="30">
        <v>43647</v>
      </c>
      <c r="AI74">
        <v>61</v>
      </c>
      <c r="AJ74">
        <v>56.672789999999999</v>
      </c>
      <c r="AK74">
        <v>-170.73415</v>
      </c>
      <c r="AL74" t="s">
        <v>214</v>
      </c>
      <c r="AM74">
        <v>112</v>
      </c>
      <c r="AN74">
        <v>115</v>
      </c>
      <c r="AO74">
        <v>9.1</v>
      </c>
      <c r="AP74">
        <v>4.4000000000000004</v>
      </c>
      <c r="AR74" t="s">
        <v>211</v>
      </c>
      <c r="AS74">
        <v>17</v>
      </c>
    </row>
    <row r="75" spans="1:45" x14ac:dyDescent="0.35">
      <c r="A75" s="10">
        <v>20192043</v>
      </c>
      <c r="B75" s="5" t="s">
        <v>63</v>
      </c>
      <c r="C75">
        <v>1</v>
      </c>
      <c r="D75" s="1">
        <v>44.22</v>
      </c>
      <c r="E75" s="21">
        <v>3.7891771754293</v>
      </c>
      <c r="F75" s="1">
        <v>5.45</v>
      </c>
      <c r="G75" s="21">
        <f t="shared" si="13"/>
        <v>1.6956156086751528</v>
      </c>
      <c r="H75" s="1">
        <f t="shared" si="10"/>
        <v>2.0461771754292997</v>
      </c>
      <c r="I75" s="1">
        <f t="shared" si="11"/>
        <v>1.831331661585438</v>
      </c>
      <c r="J75" s="1" t="str">
        <f t="shared" si="14"/>
        <v>imm</v>
      </c>
      <c r="K75" s="1" t="str">
        <f t="shared" si="12"/>
        <v>0</v>
      </c>
      <c r="L75">
        <v>2</v>
      </c>
      <c r="T75">
        <v>2019</v>
      </c>
      <c r="U75" t="s">
        <v>238</v>
      </c>
      <c r="V75" t="s">
        <v>138</v>
      </c>
      <c r="W75" t="s">
        <v>139</v>
      </c>
      <c r="Y75">
        <v>20</v>
      </c>
      <c r="Z75" t="s">
        <v>106</v>
      </c>
      <c r="AA75" t="s">
        <v>140</v>
      </c>
      <c r="AB75" t="s">
        <v>141</v>
      </c>
      <c r="AC75" t="s">
        <v>137</v>
      </c>
      <c r="AD75" t="s">
        <v>279</v>
      </c>
      <c r="AE75">
        <v>201901</v>
      </c>
      <c r="AF75">
        <v>162</v>
      </c>
      <c r="AG75">
        <v>60</v>
      </c>
      <c r="AH75" s="30">
        <v>43632</v>
      </c>
      <c r="AI75">
        <v>31</v>
      </c>
      <c r="AJ75">
        <v>55.985439999999997</v>
      </c>
      <c r="AK75">
        <v>-165.16670999999999</v>
      </c>
      <c r="AL75" t="s">
        <v>159</v>
      </c>
      <c r="AM75">
        <v>94</v>
      </c>
      <c r="AN75">
        <v>96</v>
      </c>
      <c r="AO75">
        <v>9.3000000000000007</v>
      </c>
      <c r="AP75">
        <v>4.9000000000000004</v>
      </c>
      <c r="AR75" t="s">
        <v>201</v>
      </c>
      <c r="AS75">
        <v>4</v>
      </c>
    </row>
    <row r="76" spans="1:45" x14ac:dyDescent="0.35">
      <c r="A76" s="10">
        <v>20193422</v>
      </c>
      <c r="B76" s="5" t="s">
        <v>63</v>
      </c>
      <c r="C76">
        <v>1</v>
      </c>
      <c r="D76" s="1">
        <v>44.32</v>
      </c>
      <c r="E76" s="21">
        <v>3.7914360424390283</v>
      </c>
      <c r="F76" s="1">
        <v>5.57</v>
      </c>
      <c r="G76" s="21">
        <f t="shared" si="13"/>
        <v>1.7173950539391927</v>
      </c>
      <c r="H76" s="1">
        <f t="shared" si="10"/>
        <v>2.048436042439028</v>
      </c>
      <c r="I76" s="1">
        <f t="shared" si="11"/>
        <v>1.8340174544600045</v>
      </c>
      <c r="J76" s="1" t="str">
        <f t="shared" si="14"/>
        <v>imm</v>
      </c>
      <c r="K76" s="1" t="str">
        <f t="shared" si="12"/>
        <v>0</v>
      </c>
      <c r="L76">
        <v>2</v>
      </c>
      <c r="T76">
        <v>2019</v>
      </c>
      <c r="U76" s="16" t="s">
        <v>241</v>
      </c>
      <c r="V76" t="s">
        <v>138</v>
      </c>
      <c r="W76" t="s">
        <v>139</v>
      </c>
      <c r="Y76">
        <v>34</v>
      </c>
      <c r="Z76" t="s">
        <v>86</v>
      </c>
      <c r="AA76" t="s">
        <v>140</v>
      </c>
      <c r="AB76" t="s">
        <v>141</v>
      </c>
      <c r="AC76" t="s">
        <v>137</v>
      </c>
      <c r="AD76" t="s">
        <v>291</v>
      </c>
      <c r="AE76">
        <v>201901</v>
      </c>
      <c r="AF76">
        <v>94</v>
      </c>
      <c r="AG76">
        <v>105</v>
      </c>
      <c r="AH76" s="30">
        <v>43645</v>
      </c>
      <c r="AI76">
        <v>32</v>
      </c>
      <c r="AJ76">
        <v>57.018639999999998</v>
      </c>
      <c r="AK76">
        <v>-168.92243999999999</v>
      </c>
      <c r="AL76" t="s">
        <v>208</v>
      </c>
      <c r="AM76">
        <v>78</v>
      </c>
      <c r="AN76">
        <v>79</v>
      </c>
      <c r="AO76">
        <v>9.8000000000000007</v>
      </c>
      <c r="AP76">
        <v>4.3</v>
      </c>
      <c r="AR76" t="s">
        <v>202</v>
      </c>
      <c r="AS76">
        <v>15</v>
      </c>
    </row>
    <row r="77" spans="1:45" x14ac:dyDescent="0.35">
      <c r="A77" s="10">
        <v>20193256</v>
      </c>
      <c r="B77" s="5" t="s">
        <v>63</v>
      </c>
      <c r="C77">
        <v>1</v>
      </c>
      <c r="D77" s="1">
        <v>44.41</v>
      </c>
      <c r="E77" s="21">
        <v>3.7934646693040106</v>
      </c>
      <c r="F77" s="1">
        <v>5.32</v>
      </c>
      <c r="G77" s="21">
        <f t="shared" si="13"/>
        <v>1.6714733033535532</v>
      </c>
      <c r="H77" s="1">
        <f t="shared" si="10"/>
        <v>2.0504646693040103</v>
      </c>
      <c r="I77" s="1">
        <f t="shared" si="11"/>
        <v>1.8364294918024693</v>
      </c>
      <c r="J77" s="1" t="str">
        <f t="shared" si="14"/>
        <v>imm</v>
      </c>
      <c r="K77" s="1" t="str">
        <f t="shared" si="12"/>
        <v>0</v>
      </c>
      <c r="L77">
        <v>2</v>
      </c>
      <c r="T77">
        <v>2019</v>
      </c>
      <c r="U77" t="s">
        <v>238</v>
      </c>
      <c r="V77" t="s">
        <v>138</v>
      </c>
      <c r="W77" t="s">
        <v>139</v>
      </c>
      <c r="Y77">
        <v>32</v>
      </c>
      <c r="Z77" t="s">
        <v>119</v>
      </c>
      <c r="AA77" t="s">
        <v>140</v>
      </c>
      <c r="AB77" t="s">
        <v>141</v>
      </c>
      <c r="AC77" t="s">
        <v>137</v>
      </c>
      <c r="AD77" t="s">
        <v>288</v>
      </c>
      <c r="AE77">
        <v>201901</v>
      </c>
      <c r="AF77">
        <v>94</v>
      </c>
      <c r="AG77">
        <v>34</v>
      </c>
      <c r="AH77" s="30">
        <v>43626</v>
      </c>
      <c r="AI77">
        <v>31</v>
      </c>
      <c r="AJ77">
        <v>55.993720000000003</v>
      </c>
      <c r="AK77">
        <v>-163.39366999999999</v>
      </c>
      <c r="AL77" t="s">
        <v>195</v>
      </c>
      <c r="AM77">
        <v>86</v>
      </c>
      <c r="AN77">
        <v>88</v>
      </c>
      <c r="AO77">
        <v>8.9</v>
      </c>
      <c r="AP77">
        <v>4.5</v>
      </c>
      <c r="AR77" t="s">
        <v>203</v>
      </c>
      <c r="AS77">
        <v>6</v>
      </c>
    </row>
    <row r="78" spans="1:45" x14ac:dyDescent="0.35">
      <c r="A78" s="10">
        <v>20193521</v>
      </c>
      <c r="B78" s="5" t="s">
        <v>63</v>
      </c>
      <c r="C78">
        <v>1</v>
      </c>
      <c r="D78" s="1">
        <v>44.43</v>
      </c>
      <c r="E78" s="21">
        <v>3.7939149169478172</v>
      </c>
      <c r="F78" s="1">
        <v>6.27</v>
      </c>
      <c r="G78" s="21">
        <f t="shared" si="13"/>
        <v>1.8357763546448294</v>
      </c>
      <c r="H78" s="1">
        <f t="shared" si="10"/>
        <v>2.0509149169478169</v>
      </c>
      <c r="I78" s="1">
        <f t="shared" si="11"/>
        <v>1.8369648362509552</v>
      </c>
      <c r="J78" s="1" t="str">
        <f t="shared" si="14"/>
        <v>imm</v>
      </c>
      <c r="K78" s="1" t="str">
        <f t="shared" si="12"/>
        <v>0</v>
      </c>
      <c r="L78">
        <v>2</v>
      </c>
      <c r="T78">
        <v>2019</v>
      </c>
      <c r="U78" s="16" t="s">
        <v>241</v>
      </c>
      <c r="V78" t="s">
        <v>138</v>
      </c>
      <c r="W78" t="s">
        <v>139</v>
      </c>
      <c r="Y78">
        <v>35</v>
      </c>
      <c r="Z78" t="s">
        <v>85</v>
      </c>
      <c r="AA78" t="s">
        <v>140</v>
      </c>
      <c r="AB78" t="s">
        <v>141</v>
      </c>
      <c r="AC78" t="s">
        <v>137</v>
      </c>
      <c r="AD78" t="s">
        <v>278</v>
      </c>
      <c r="AE78">
        <v>201901</v>
      </c>
      <c r="AF78">
        <v>94</v>
      </c>
      <c r="AG78">
        <v>107</v>
      </c>
      <c r="AH78" s="30">
        <v>43646</v>
      </c>
      <c r="AI78">
        <v>32</v>
      </c>
      <c r="AJ78">
        <v>56.683039999999998</v>
      </c>
      <c r="AK78">
        <v>-168.88858999999999</v>
      </c>
      <c r="AL78" t="s">
        <v>210</v>
      </c>
      <c r="AM78">
        <v>98</v>
      </c>
      <c r="AN78">
        <v>100</v>
      </c>
      <c r="AO78">
        <v>9.8000000000000007</v>
      </c>
      <c r="AP78">
        <v>4.4000000000000004</v>
      </c>
      <c r="AR78" t="s">
        <v>209</v>
      </c>
      <c r="AS78">
        <v>4</v>
      </c>
    </row>
    <row r="79" spans="1:45" x14ac:dyDescent="0.35">
      <c r="A79" s="10">
        <v>20193423</v>
      </c>
      <c r="B79" s="5" t="s">
        <v>63</v>
      </c>
      <c r="C79">
        <v>1</v>
      </c>
      <c r="D79" s="1">
        <v>44.88</v>
      </c>
      <c r="E79" s="21">
        <v>3.8039922612144408</v>
      </c>
      <c r="F79" s="1">
        <v>5.69</v>
      </c>
      <c r="G79" s="21">
        <f t="shared" si="13"/>
        <v>1.7387102481382397</v>
      </c>
      <c r="H79" s="1">
        <f t="shared" si="10"/>
        <v>2.0609922612144409</v>
      </c>
      <c r="I79" s="1">
        <f t="shared" si="11"/>
        <v>1.8489467985839707</v>
      </c>
      <c r="J79" s="1" t="str">
        <f t="shared" si="14"/>
        <v>imm</v>
      </c>
      <c r="K79" s="1" t="str">
        <f t="shared" si="12"/>
        <v>0</v>
      </c>
      <c r="L79">
        <v>2</v>
      </c>
      <c r="T79">
        <v>2019</v>
      </c>
      <c r="U79" s="16" t="s">
        <v>241</v>
      </c>
      <c r="V79" t="s">
        <v>138</v>
      </c>
      <c r="W79" t="s">
        <v>139</v>
      </c>
      <c r="Y79">
        <v>34</v>
      </c>
      <c r="Z79" t="s">
        <v>87</v>
      </c>
      <c r="AA79" t="s">
        <v>140</v>
      </c>
      <c r="AB79" t="s">
        <v>141</v>
      </c>
      <c r="AC79" t="s">
        <v>137</v>
      </c>
      <c r="AD79" t="s">
        <v>291</v>
      </c>
      <c r="AE79">
        <v>201901</v>
      </c>
      <c r="AF79">
        <v>94</v>
      </c>
      <c r="AG79">
        <v>105</v>
      </c>
      <c r="AH79" s="30">
        <v>43645</v>
      </c>
      <c r="AI79">
        <v>32</v>
      </c>
      <c r="AJ79">
        <v>57.018639999999998</v>
      </c>
      <c r="AK79">
        <v>-168.92243999999999</v>
      </c>
      <c r="AL79" t="s">
        <v>208</v>
      </c>
      <c r="AM79">
        <v>78</v>
      </c>
      <c r="AN79">
        <v>79</v>
      </c>
      <c r="AO79">
        <v>9.8000000000000007</v>
      </c>
      <c r="AP79">
        <v>4.3</v>
      </c>
      <c r="AR79" t="s">
        <v>205</v>
      </c>
      <c r="AS79">
        <v>4</v>
      </c>
    </row>
    <row r="80" spans="1:45" x14ac:dyDescent="0.35">
      <c r="A80" s="10">
        <v>20193255</v>
      </c>
      <c r="B80" s="5" t="s">
        <v>63</v>
      </c>
      <c r="C80">
        <v>1</v>
      </c>
      <c r="D80" s="1">
        <v>45.49</v>
      </c>
      <c r="E80" s="21">
        <v>3.8174925215819129</v>
      </c>
      <c r="F80" s="1">
        <v>5.62</v>
      </c>
      <c r="G80" s="21">
        <f t="shared" si="13"/>
        <v>1.7263316639055997</v>
      </c>
      <c r="H80" s="1">
        <f t="shared" si="10"/>
        <v>2.074492521581913</v>
      </c>
      <c r="I80" s="1">
        <f t="shared" si="11"/>
        <v>1.8649986081608945</v>
      </c>
      <c r="J80" s="1" t="str">
        <f t="shared" si="14"/>
        <v>imm</v>
      </c>
      <c r="K80" s="1" t="str">
        <f t="shared" si="12"/>
        <v>0</v>
      </c>
      <c r="L80">
        <v>2</v>
      </c>
      <c r="T80">
        <v>2019</v>
      </c>
      <c r="U80" t="s">
        <v>238</v>
      </c>
      <c r="V80" t="s">
        <v>138</v>
      </c>
      <c r="W80" t="s">
        <v>139</v>
      </c>
      <c r="Y80">
        <v>32</v>
      </c>
      <c r="Z80" t="s">
        <v>118</v>
      </c>
      <c r="AA80" t="s">
        <v>140</v>
      </c>
      <c r="AB80" t="s">
        <v>141</v>
      </c>
      <c r="AC80" t="s">
        <v>137</v>
      </c>
      <c r="AD80" t="s">
        <v>288</v>
      </c>
      <c r="AE80">
        <v>201901</v>
      </c>
      <c r="AF80">
        <v>94</v>
      </c>
      <c r="AG80">
        <v>34</v>
      </c>
      <c r="AH80" s="30">
        <v>43626</v>
      </c>
      <c r="AI80">
        <v>31</v>
      </c>
      <c r="AJ80">
        <v>55.993720000000003</v>
      </c>
      <c r="AK80">
        <v>-163.39366999999999</v>
      </c>
      <c r="AL80" t="s">
        <v>195</v>
      </c>
      <c r="AM80">
        <v>86</v>
      </c>
      <c r="AN80">
        <v>88</v>
      </c>
      <c r="AO80">
        <v>8.9</v>
      </c>
      <c r="AP80">
        <v>4.5</v>
      </c>
      <c r="AR80" t="s">
        <v>204</v>
      </c>
      <c r="AS80">
        <v>5</v>
      </c>
    </row>
    <row r="81" spans="1:45" x14ac:dyDescent="0.35">
      <c r="A81" s="10">
        <v>20193573</v>
      </c>
      <c r="B81" s="5" t="s">
        <v>63</v>
      </c>
      <c r="C81">
        <v>1</v>
      </c>
      <c r="D81" s="15">
        <v>45.5</v>
      </c>
      <c r="E81" s="21">
        <v>3.8177123259569048</v>
      </c>
      <c r="F81" s="1">
        <v>5.28</v>
      </c>
      <c r="G81" s="21">
        <f t="shared" si="13"/>
        <v>1.6639260977181702</v>
      </c>
      <c r="H81" s="1">
        <f t="shared" si="10"/>
        <v>2.0747123259569049</v>
      </c>
      <c r="I81" s="1">
        <f t="shared" si="11"/>
        <v>1.86525995556276</v>
      </c>
      <c r="J81" s="1" t="str">
        <f t="shared" si="14"/>
        <v>imm</v>
      </c>
      <c r="K81" s="1" t="str">
        <f t="shared" si="12"/>
        <v>0</v>
      </c>
      <c r="L81">
        <v>2</v>
      </c>
      <c r="T81">
        <v>2019</v>
      </c>
      <c r="U81" s="16" t="s">
        <v>241</v>
      </c>
      <c r="V81" t="s">
        <v>138</v>
      </c>
      <c r="W81" t="s">
        <v>139</v>
      </c>
      <c r="Y81">
        <v>35</v>
      </c>
      <c r="Z81" t="s">
        <v>36</v>
      </c>
      <c r="AA81" t="s">
        <v>140</v>
      </c>
      <c r="AB81" t="s">
        <v>141</v>
      </c>
      <c r="AC81" t="s">
        <v>137</v>
      </c>
      <c r="AD81" t="s">
        <v>283</v>
      </c>
      <c r="AE81">
        <v>201901</v>
      </c>
      <c r="AF81">
        <v>94</v>
      </c>
      <c r="AG81">
        <v>109</v>
      </c>
      <c r="AH81" s="30">
        <v>43646</v>
      </c>
      <c r="AI81">
        <v>50</v>
      </c>
      <c r="AJ81">
        <v>56.336530000000003</v>
      </c>
      <c r="AK81">
        <v>-169.30073999999999</v>
      </c>
      <c r="AL81" t="s">
        <v>212</v>
      </c>
      <c r="AM81">
        <v>136</v>
      </c>
      <c r="AN81">
        <v>138</v>
      </c>
      <c r="AO81">
        <v>10.1</v>
      </c>
      <c r="AP81">
        <v>4.5</v>
      </c>
      <c r="AR81" t="s">
        <v>206</v>
      </c>
      <c r="AS81">
        <v>29</v>
      </c>
    </row>
    <row r="82" spans="1:45" x14ac:dyDescent="0.35">
      <c r="A82" s="10">
        <v>20193757</v>
      </c>
      <c r="B82" s="5" t="s">
        <v>63</v>
      </c>
      <c r="C82">
        <v>1</v>
      </c>
      <c r="D82" s="15">
        <v>46.18</v>
      </c>
      <c r="E82" s="21">
        <v>3.8325468039263493</v>
      </c>
      <c r="F82" s="1">
        <v>5.63</v>
      </c>
      <c r="G82" s="21">
        <f t="shared" si="13"/>
        <v>1.728109442151599</v>
      </c>
      <c r="H82" s="1">
        <f t="shared" si="10"/>
        <v>2.089546803926349</v>
      </c>
      <c r="I82" s="1">
        <f t="shared" si="11"/>
        <v>1.8828981498684292</v>
      </c>
      <c r="J82" s="1" t="str">
        <f t="shared" si="14"/>
        <v>imm</v>
      </c>
      <c r="K82" s="1" t="str">
        <f t="shared" si="12"/>
        <v>0</v>
      </c>
      <c r="L82">
        <v>2</v>
      </c>
      <c r="T82">
        <v>2019</v>
      </c>
      <c r="U82" s="16" t="s">
        <v>243</v>
      </c>
      <c r="V82" t="s">
        <v>138</v>
      </c>
      <c r="W82" t="s">
        <v>139</v>
      </c>
      <c r="Y82">
        <v>37</v>
      </c>
      <c r="Z82" t="s">
        <v>120</v>
      </c>
      <c r="AA82" t="s">
        <v>140</v>
      </c>
      <c r="AB82" t="s">
        <v>141</v>
      </c>
      <c r="AC82" t="s">
        <v>137</v>
      </c>
      <c r="AD82" t="s">
        <v>292</v>
      </c>
      <c r="AE82">
        <v>201901</v>
      </c>
      <c r="AF82">
        <v>94</v>
      </c>
      <c r="AG82">
        <v>178</v>
      </c>
      <c r="AH82" s="30">
        <v>43668</v>
      </c>
      <c r="AI82">
        <v>61</v>
      </c>
      <c r="AJ82">
        <v>59.011040000000001</v>
      </c>
      <c r="AK82">
        <v>-174.97883999999999</v>
      </c>
      <c r="AL82" t="s">
        <v>228</v>
      </c>
      <c r="AM82">
        <v>128</v>
      </c>
      <c r="AN82">
        <v>130</v>
      </c>
      <c r="AO82">
        <v>10.199999999999999</v>
      </c>
      <c r="AP82">
        <v>3.6</v>
      </c>
      <c r="AR82" s="35" t="s">
        <v>246</v>
      </c>
      <c r="AS82" s="35">
        <v>17</v>
      </c>
    </row>
    <row r="83" spans="1:45" x14ac:dyDescent="0.35">
      <c r="A83" s="10">
        <v>20192706</v>
      </c>
      <c r="B83" s="5" t="s">
        <v>63</v>
      </c>
      <c r="C83">
        <v>1</v>
      </c>
      <c r="D83" s="1">
        <v>46.33</v>
      </c>
      <c r="E83" s="21">
        <v>3.835789699428557</v>
      </c>
      <c r="F83" s="1">
        <v>6.38</v>
      </c>
      <c r="G83" s="21">
        <f t="shared" si="13"/>
        <v>1.8531680973566984</v>
      </c>
      <c r="H83" s="1">
        <f t="shared" si="10"/>
        <v>2.0927896994285566</v>
      </c>
      <c r="I83" s="1">
        <f t="shared" si="11"/>
        <v>1.8867539526205541</v>
      </c>
      <c r="J83" s="1" t="str">
        <f t="shared" si="14"/>
        <v>imm</v>
      </c>
      <c r="K83" s="1" t="str">
        <f t="shared" si="12"/>
        <v>0</v>
      </c>
      <c r="L83">
        <v>2</v>
      </c>
      <c r="T83">
        <v>2019</v>
      </c>
      <c r="U83" s="16" t="s">
        <v>243</v>
      </c>
      <c r="V83" t="s">
        <v>138</v>
      </c>
      <c r="W83" t="s">
        <v>139</v>
      </c>
      <c r="Y83">
        <v>27</v>
      </c>
      <c r="Z83" t="s">
        <v>71</v>
      </c>
      <c r="AA83" t="s">
        <v>140</v>
      </c>
      <c r="AB83" t="s">
        <v>141</v>
      </c>
      <c r="AC83" t="s">
        <v>137</v>
      </c>
      <c r="AD83" t="s">
        <v>284</v>
      </c>
      <c r="AE83">
        <v>201901</v>
      </c>
      <c r="AF83">
        <v>162</v>
      </c>
      <c r="AG83">
        <v>172</v>
      </c>
      <c r="AH83" s="30">
        <v>43668</v>
      </c>
      <c r="AI83">
        <v>61</v>
      </c>
      <c r="AJ83">
        <v>59.021769999999997</v>
      </c>
      <c r="AK83">
        <v>-176.31945999999999</v>
      </c>
      <c r="AL83" t="s">
        <v>181</v>
      </c>
      <c r="AM83">
        <v>134</v>
      </c>
      <c r="AN83">
        <v>137</v>
      </c>
      <c r="AO83">
        <v>9.9</v>
      </c>
      <c r="AP83">
        <v>3.2</v>
      </c>
      <c r="AR83" t="s">
        <v>207</v>
      </c>
      <c r="AS83">
        <v>17</v>
      </c>
    </row>
    <row r="84" spans="1:45" x14ac:dyDescent="0.35">
      <c r="A84" s="10">
        <v>20192731</v>
      </c>
      <c r="B84" s="5" t="s">
        <v>63</v>
      </c>
      <c r="C84">
        <v>1</v>
      </c>
      <c r="D84" s="1">
        <v>46.58</v>
      </c>
      <c r="E84" s="21">
        <v>3.8411712644561948</v>
      </c>
      <c r="F84" s="1">
        <v>4.9400000000000004</v>
      </c>
      <c r="G84" s="21">
        <f t="shared" si="13"/>
        <v>1.5973653311998313</v>
      </c>
      <c r="H84" s="1">
        <f t="shared" si="10"/>
        <v>2.0981712644561945</v>
      </c>
      <c r="I84" s="1">
        <f t="shared" si="11"/>
        <v>1.8931526334384157</v>
      </c>
      <c r="J84" s="1" t="str">
        <f t="shared" si="14"/>
        <v>imm</v>
      </c>
      <c r="K84" s="1" t="str">
        <f t="shared" si="12"/>
        <v>0</v>
      </c>
      <c r="L84">
        <v>2</v>
      </c>
      <c r="T84">
        <v>2019</v>
      </c>
      <c r="U84" s="16" t="s">
        <v>243</v>
      </c>
      <c r="V84" t="s">
        <v>138</v>
      </c>
      <c r="W84" t="s">
        <v>139</v>
      </c>
      <c r="Y84">
        <v>27</v>
      </c>
      <c r="Z84" t="s">
        <v>95</v>
      </c>
      <c r="AA84" t="s">
        <v>140</v>
      </c>
      <c r="AB84" t="s">
        <v>141</v>
      </c>
      <c r="AC84" t="s">
        <v>137</v>
      </c>
      <c r="AD84" t="s">
        <v>293</v>
      </c>
      <c r="AE84">
        <v>201901</v>
      </c>
      <c r="AF84">
        <v>162</v>
      </c>
      <c r="AG84">
        <v>176</v>
      </c>
      <c r="AH84" s="30">
        <v>43669</v>
      </c>
      <c r="AI84">
        <v>61</v>
      </c>
      <c r="AJ84">
        <v>58.986710000000002</v>
      </c>
      <c r="AK84">
        <v>-176.93687</v>
      </c>
      <c r="AL84" t="s">
        <v>184</v>
      </c>
      <c r="AM84">
        <v>134</v>
      </c>
      <c r="AN84">
        <v>136</v>
      </c>
      <c r="AO84">
        <v>9.6</v>
      </c>
      <c r="AP84">
        <v>3.3</v>
      </c>
      <c r="AR84" s="35" t="s">
        <v>240</v>
      </c>
      <c r="AS84" s="35">
        <v>203</v>
      </c>
    </row>
    <row r="85" spans="1:45" x14ac:dyDescent="0.35">
      <c r="A85" s="10">
        <v>20193638</v>
      </c>
      <c r="B85" s="5" t="s">
        <v>63</v>
      </c>
      <c r="C85">
        <v>1</v>
      </c>
      <c r="D85" s="1">
        <v>46.59</v>
      </c>
      <c r="E85" s="21">
        <v>3.8413859258287055</v>
      </c>
      <c r="F85" s="1">
        <v>5.7</v>
      </c>
      <c r="G85" s="21">
        <f t="shared" si="13"/>
        <v>1.7404661748405046</v>
      </c>
      <c r="H85" s="1">
        <f t="shared" si="10"/>
        <v>2.0983859258287056</v>
      </c>
      <c r="I85" s="1">
        <f t="shared" si="11"/>
        <v>1.8934078658103313</v>
      </c>
      <c r="J85" s="1" t="str">
        <f t="shared" si="14"/>
        <v>imm</v>
      </c>
      <c r="K85" s="1" t="str">
        <f t="shared" si="12"/>
        <v>0</v>
      </c>
      <c r="L85">
        <v>2</v>
      </c>
      <c r="T85">
        <v>2019</v>
      </c>
      <c r="U85" s="16" t="s">
        <v>241</v>
      </c>
      <c r="V85" t="s">
        <v>138</v>
      </c>
      <c r="W85" t="s">
        <v>139</v>
      </c>
      <c r="Y85">
        <v>36</v>
      </c>
      <c r="Z85" t="s">
        <v>102</v>
      </c>
      <c r="AA85" t="s">
        <v>140</v>
      </c>
      <c r="AB85" t="s">
        <v>141</v>
      </c>
      <c r="AC85" t="s">
        <v>137</v>
      </c>
      <c r="AD85" t="s">
        <v>283</v>
      </c>
      <c r="AE85">
        <v>201901</v>
      </c>
      <c r="AF85">
        <v>94</v>
      </c>
      <c r="AG85">
        <v>109</v>
      </c>
      <c r="AH85" s="30">
        <v>43646</v>
      </c>
      <c r="AI85">
        <v>50</v>
      </c>
      <c r="AJ85">
        <v>56.336530000000003</v>
      </c>
      <c r="AK85">
        <v>-169.30073999999999</v>
      </c>
      <c r="AL85" t="s">
        <v>212</v>
      </c>
      <c r="AM85">
        <v>136</v>
      </c>
      <c r="AN85">
        <v>138</v>
      </c>
      <c r="AO85">
        <v>10.1</v>
      </c>
      <c r="AP85">
        <v>4.5</v>
      </c>
      <c r="AR85" t="s">
        <v>174</v>
      </c>
      <c r="AS85">
        <v>2</v>
      </c>
    </row>
    <row r="86" spans="1:45" x14ac:dyDescent="0.35">
      <c r="A86" s="10">
        <v>20192664</v>
      </c>
      <c r="B86" s="5" t="s">
        <v>63</v>
      </c>
      <c r="C86">
        <v>1</v>
      </c>
      <c r="D86" s="1">
        <v>46.78</v>
      </c>
      <c r="E86" s="21">
        <v>3.8454557611560332</v>
      </c>
      <c r="F86" s="1">
        <v>5.35</v>
      </c>
      <c r="G86" s="21">
        <f t="shared" si="13"/>
        <v>1.6770965609079151</v>
      </c>
      <c r="H86" s="1">
        <f t="shared" si="10"/>
        <v>2.1024557611560333</v>
      </c>
      <c r="I86" s="1">
        <f t="shared" si="11"/>
        <v>1.8982469000145241</v>
      </c>
      <c r="J86" s="1" t="str">
        <f t="shared" si="14"/>
        <v>imm</v>
      </c>
      <c r="K86" s="1" t="str">
        <f t="shared" si="12"/>
        <v>0</v>
      </c>
      <c r="L86">
        <v>2</v>
      </c>
      <c r="T86">
        <v>2019</v>
      </c>
      <c r="U86" s="16" t="s">
        <v>243</v>
      </c>
      <c r="V86" t="s">
        <v>138</v>
      </c>
      <c r="W86" t="s">
        <v>139</v>
      </c>
      <c r="Y86">
        <v>26</v>
      </c>
      <c r="Z86" t="s">
        <v>126</v>
      </c>
      <c r="AA86" t="s">
        <v>140</v>
      </c>
      <c r="AB86" t="s">
        <v>141</v>
      </c>
      <c r="AC86" t="s">
        <v>137</v>
      </c>
      <c r="AD86" t="s">
        <v>284</v>
      </c>
      <c r="AE86">
        <v>201901</v>
      </c>
      <c r="AF86">
        <v>162</v>
      </c>
      <c r="AG86">
        <v>172</v>
      </c>
      <c r="AH86" s="30">
        <v>43668</v>
      </c>
      <c r="AI86">
        <v>61</v>
      </c>
      <c r="AJ86">
        <v>59.021769999999997</v>
      </c>
      <c r="AK86">
        <v>-176.31945999999999</v>
      </c>
      <c r="AL86" t="s">
        <v>181</v>
      </c>
      <c r="AM86">
        <v>134</v>
      </c>
      <c r="AN86">
        <v>137</v>
      </c>
      <c r="AO86">
        <v>9.9</v>
      </c>
      <c r="AP86">
        <v>3.2</v>
      </c>
      <c r="AR86" t="s">
        <v>227</v>
      </c>
      <c r="AS86">
        <v>20</v>
      </c>
    </row>
    <row r="87" spans="1:45" x14ac:dyDescent="0.35">
      <c r="A87" s="10">
        <v>20193594</v>
      </c>
      <c r="B87" s="5" t="s">
        <v>63</v>
      </c>
      <c r="C87">
        <v>1</v>
      </c>
      <c r="D87" s="1">
        <v>47.02</v>
      </c>
      <c r="E87" s="21">
        <v>3.8505730431119236</v>
      </c>
      <c r="F87" s="1">
        <v>6.01</v>
      </c>
      <c r="G87" s="21">
        <f t="shared" si="13"/>
        <v>1.7934247485471162</v>
      </c>
      <c r="H87" s="1">
        <f t="shared" si="10"/>
        <v>2.1075730431119233</v>
      </c>
      <c r="I87" s="1">
        <f t="shared" si="11"/>
        <v>1.9043313482600772</v>
      </c>
      <c r="J87" s="1" t="str">
        <f t="shared" si="14"/>
        <v>imm</v>
      </c>
      <c r="K87" s="1" t="str">
        <f t="shared" si="12"/>
        <v>0</v>
      </c>
      <c r="L87">
        <v>2</v>
      </c>
      <c r="T87">
        <v>2019</v>
      </c>
      <c r="U87" s="16" t="s">
        <v>241</v>
      </c>
      <c r="V87" t="s">
        <v>138</v>
      </c>
      <c r="W87" t="s">
        <v>139</v>
      </c>
      <c r="Y87">
        <v>35</v>
      </c>
      <c r="Z87" t="s">
        <v>55</v>
      </c>
      <c r="AA87" t="s">
        <v>140</v>
      </c>
      <c r="AB87" t="s">
        <v>141</v>
      </c>
      <c r="AC87" t="s">
        <v>137</v>
      </c>
      <c r="AD87" t="s">
        <v>283</v>
      </c>
      <c r="AE87">
        <v>201901</v>
      </c>
      <c r="AF87">
        <v>94</v>
      </c>
      <c r="AG87">
        <v>109</v>
      </c>
      <c r="AH87" s="30">
        <v>43646</v>
      </c>
      <c r="AI87">
        <v>50</v>
      </c>
      <c r="AJ87">
        <v>56.336530000000003</v>
      </c>
      <c r="AK87">
        <v>-169.30073999999999</v>
      </c>
      <c r="AL87" t="s">
        <v>212</v>
      </c>
      <c r="AM87">
        <v>136</v>
      </c>
      <c r="AN87">
        <v>138</v>
      </c>
      <c r="AO87">
        <v>10.1</v>
      </c>
      <c r="AP87">
        <v>4.5</v>
      </c>
      <c r="AR87" t="s">
        <v>180</v>
      </c>
      <c r="AS87">
        <v>20</v>
      </c>
    </row>
    <row r="88" spans="1:45" x14ac:dyDescent="0.35">
      <c r="A88" s="10">
        <v>20192717</v>
      </c>
      <c r="B88" s="5" t="s">
        <v>63</v>
      </c>
      <c r="C88">
        <v>1</v>
      </c>
      <c r="D88" s="15">
        <v>47.07</v>
      </c>
      <c r="E88" s="21">
        <v>3.851635855413051</v>
      </c>
      <c r="F88" s="1">
        <v>4.57</v>
      </c>
      <c r="G88" s="21">
        <f t="shared" si="13"/>
        <v>1.5195132049061133</v>
      </c>
      <c r="H88" s="1">
        <f t="shared" si="10"/>
        <v>2.1086358554130511</v>
      </c>
      <c r="I88" s="1">
        <f t="shared" si="11"/>
        <v>1.9055950320861181</v>
      </c>
      <c r="J88" s="1" t="str">
        <f t="shared" si="14"/>
        <v>imm</v>
      </c>
      <c r="K88" s="1" t="str">
        <f t="shared" si="12"/>
        <v>0</v>
      </c>
      <c r="L88">
        <v>2</v>
      </c>
      <c r="R88">
        <v>387</v>
      </c>
      <c r="T88">
        <v>2019</v>
      </c>
      <c r="U88" s="16" t="s">
        <v>243</v>
      </c>
      <c r="V88" t="s">
        <v>138</v>
      </c>
      <c r="W88" t="s">
        <v>139</v>
      </c>
      <c r="Y88">
        <v>27</v>
      </c>
      <c r="Z88" t="s">
        <v>82</v>
      </c>
      <c r="AA88" t="s">
        <v>140</v>
      </c>
      <c r="AB88" t="s">
        <v>141</v>
      </c>
      <c r="AC88" t="s">
        <v>137</v>
      </c>
      <c r="AD88" t="s">
        <v>286</v>
      </c>
      <c r="AE88">
        <v>201901</v>
      </c>
      <c r="AF88">
        <v>162</v>
      </c>
      <c r="AG88">
        <v>147</v>
      </c>
      <c r="AH88" s="30">
        <v>43661</v>
      </c>
      <c r="AI88">
        <v>61</v>
      </c>
      <c r="AJ88">
        <v>58.6584</v>
      </c>
      <c r="AK88">
        <v>-174.27427</v>
      </c>
      <c r="AL88" t="s">
        <v>173</v>
      </c>
      <c r="AM88">
        <v>155</v>
      </c>
      <c r="AN88">
        <v>157</v>
      </c>
      <c r="AO88">
        <v>11.3</v>
      </c>
      <c r="AP88">
        <v>3.8</v>
      </c>
      <c r="AR88" t="s">
        <v>175</v>
      </c>
      <c r="AS88">
        <v>69</v>
      </c>
    </row>
    <row r="89" spans="1:45" x14ac:dyDescent="0.35">
      <c r="A89" s="10">
        <v>20192702</v>
      </c>
      <c r="B89" s="5" t="s">
        <v>63</v>
      </c>
      <c r="C89">
        <v>1</v>
      </c>
      <c r="D89" s="1">
        <v>47.07</v>
      </c>
      <c r="E89" s="21">
        <v>3.851635855413051</v>
      </c>
      <c r="F89" s="1">
        <v>4.8600000000000003</v>
      </c>
      <c r="G89" s="21">
        <f t="shared" si="13"/>
        <v>1.5810384379124025</v>
      </c>
      <c r="H89" s="1">
        <f t="shared" si="10"/>
        <v>2.1086358554130511</v>
      </c>
      <c r="I89" s="1">
        <f t="shared" si="11"/>
        <v>1.9055950320861181</v>
      </c>
      <c r="J89" s="1" t="str">
        <f t="shared" si="14"/>
        <v>imm</v>
      </c>
      <c r="K89" s="1" t="str">
        <f t="shared" si="12"/>
        <v>0</v>
      </c>
      <c r="L89">
        <v>2</v>
      </c>
      <c r="T89">
        <v>2019</v>
      </c>
      <c r="U89" s="16" t="s">
        <v>243</v>
      </c>
      <c r="V89" t="s">
        <v>138</v>
      </c>
      <c r="W89" t="s">
        <v>139</v>
      </c>
      <c r="Y89">
        <v>27</v>
      </c>
      <c r="Z89" t="s">
        <v>67</v>
      </c>
      <c r="AA89" t="s">
        <v>140</v>
      </c>
      <c r="AB89" t="s">
        <v>141</v>
      </c>
      <c r="AC89" t="s">
        <v>137</v>
      </c>
      <c r="AD89" t="s">
        <v>284</v>
      </c>
      <c r="AE89">
        <v>201901</v>
      </c>
      <c r="AF89">
        <v>162</v>
      </c>
      <c r="AG89">
        <v>172</v>
      </c>
      <c r="AH89" s="30">
        <v>43668</v>
      </c>
      <c r="AI89">
        <v>61</v>
      </c>
      <c r="AJ89">
        <v>59.021769999999997</v>
      </c>
      <c r="AK89">
        <v>-176.31945999999999</v>
      </c>
      <c r="AL89" t="s">
        <v>181</v>
      </c>
      <c r="AM89">
        <v>134</v>
      </c>
      <c r="AN89">
        <v>137</v>
      </c>
      <c r="AO89">
        <v>9.9</v>
      </c>
      <c r="AP89">
        <v>3.2</v>
      </c>
      <c r="AR89" t="s">
        <v>176</v>
      </c>
      <c r="AS89">
        <v>19</v>
      </c>
    </row>
    <row r="90" spans="1:45" x14ac:dyDescent="0.35">
      <c r="A90" s="10">
        <v>20193242</v>
      </c>
      <c r="B90" s="5" t="s">
        <v>63</v>
      </c>
      <c r="C90">
        <v>1</v>
      </c>
      <c r="D90" s="1">
        <v>47.58</v>
      </c>
      <c r="E90" s="21">
        <v>3.8624125048748117</v>
      </c>
      <c r="F90" s="1">
        <v>5.71</v>
      </c>
      <c r="G90" s="21">
        <f t="shared" si="13"/>
        <v>1.7422190236679189</v>
      </c>
      <c r="H90" s="1">
        <f t="shared" si="10"/>
        <v>2.1194125048748118</v>
      </c>
      <c r="I90" s="1">
        <f t="shared" si="11"/>
        <v>1.9184084682961511</v>
      </c>
      <c r="J90" s="1" t="str">
        <f t="shared" si="14"/>
        <v>imm</v>
      </c>
      <c r="K90" s="1" t="str">
        <f t="shared" si="12"/>
        <v>0</v>
      </c>
      <c r="L90">
        <v>2</v>
      </c>
      <c r="T90">
        <v>2019</v>
      </c>
      <c r="U90" t="s">
        <v>238</v>
      </c>
      <c r="V90" t="s">
        <v>138</v>
      </c>
      <c r="W90" t="s">
        <v>139</v>
      </c>
      <c r="Y90">
        <v>32</v>
      </c>
      <c r="Z90" t="s">
        <v>105</v>
      </c>
      <c r="AA90" t="s">
        <v>140</v>
      </c>
      <c r="AB90" t="s">
        <v>141</v>
      </c>
      <c r="AC90" t="s">
        <v>137</v>
      </c>
      <c r="AD90" t="s">
        <v>288</v>
      </c>
      <c r="AE90">
        <v>201901</v>
      </c>
      <c r="AF90">
        <v>94</v>
      </c>
      <c r="AG90">
        <v>34</v>
      </c>
      <c r="AH90" s="30">
        <v>43626</v>
      </c>
      <c r="AI90">
        <v>31</v>
      </c>
      <c r="AJ90">
        <v>55.993720000000003</v>
      </c>
      <c r="AK90">
        <v>-163.39366999999999</v>
      </c>
      <c r="AL90" t="s">
        <v>195</v>
      </c>
      <c r="AM90">
        <v>86</v>
      </c>
      <c r="AN90">
        <v>88</v>
      </c>
      <c r="AO90">
        <v>8.9</v>
      </c>
      <c r="AP90">
        <v>4.5</v>
      </c>
      <c r="AR90" t="s">
        <v>178</v>
      </c>
      <c r="AS90">
        <v>1</v>
      </c>
    </row>
    <row r="91" spans="1:45" x14ac:dyDescent="0.35">
      <c r="A91" s="10">
        <v>20193571</v>
      </c>
      <c r="B91" s="5" t="s">
        <v>63</v>
      </c>
      <c r="C91">
        <v>1</v>
      </c>
      <c r="D91" s="1">
        <v>47.68</v>
      </c>
      <c r="E91" s="21">
        <v>3.8645120227570944</v>
      </c>
      <c r="F91">
        <v>5.84</v>
      </c>
      <c r="G91" s="21">
        <f t="shared" si="13"/>
        <v>1.7647307968401356</v>
      </c>
      <c r="H91" s="1">
        <f t="shared" si="10"/>
        <v>2.1215120227570941</v>
      </c>
      <c r="I91" s="1">
        <f t="shared" si="11"/>
        <v>1.9209047950581852</v>
      </c>
      <c r="J91" s="1" t="str">
        <f t="shared" si="14"/>
        <v>imm</v>
      </c>
      <c r="K91" s="1" t="str">
        <f t="shared" si="12"/>
        <v>0</v>
      </c>
      <c r="L91">
        <v>2</v>
      </c>
      <c r="T91">
        <v>2019</v>
      </c>
      <c r="U91" s="16" t="s">
        <v>241</v>
      </c>
      <c r="V91" t="s">
        <v>138</v>
      </c>
      <c r="W91" t="s">
        <v>139</v>
      </c>
      <c r="Y91">
        <v>35</v>
      </c>
      <c r="Z91" t="s">
        <v>133</v>
      </c>
      <c r="AA91" t="s">
        <v>140</v>
      </c>
      <c r="AB91" t="s">
        <v>141</v>
      </c>
      <c r="AC91" t="s">
        <v>137</v>
      </c>
      <c r="AD91" t="s">
        <v>283</v>
      </c>
      <c r="AE91">
        <v>201901</v>
      </c>
      <c r="AF91">
        <v>94</v>
      </c>
      <c r="AG91">
        <v>109</v>
      </c>
      <c r="AH91" s="30">
        <v>43646</v>
      </c>
      <c r="AI91">
        <v>50</v>
      </c>
      <c r="AJ91">
        <v>56.336530000000003</v>
      </c>
      <c r="AK91">
        <v>-169.30073999999999</v>
      </c>
      <c r="AL91" t="s">
        <v>212</v>
      </c>
      <c r="AM91">
        <v>136</v>
      </c>
      <c r="AN91">
        <v>138</v>
      </c>
      <c r="AO91">
        <v>10.1</v>
      </c>
      <c r="AP91">
        <v>4.5</v>
      </c>
      <c r="AR91" t="s">
        <v>179</v>
      </c>
      <c r="AS91">
        <v>20</v>
      </c>
    </row>
    <row r="92" spans="1:45" x14ac:dyDescent="0.35">
      <c r="A92" s="10">
        <v>20192672</v>
      </c>
      <c r="B92" s="5" t="s">
        <v>63</v>
      </c>
      <c r="C92">
        <v>1</v>
      </c>
      <c r="D92" s="1">
        <v>47.7</v>
      </c>
      <c r="E92" s="21">
        <v>3.8649313978942956</v>
      </c>
      <c r="F92" s="1">
        <v>5.88</v>
      </c>
      <c r="G92" s="21">
        <f t="shared" si="13"/>
        <v>1.7715567619105355</v>
      </c>
      <c r="H92" s="1">
        <f t="shared" si="10"/>
        <v>2.1219313978942953</v>
      </c>
      <c r="I92" s="1">
        <f t="shared" si="11"/>
        <v>1.921403432096318</v>
      </c>
      <c r="J92" s="1" t="str">
        <f t="shared" si="14"/>
        <v>imm</v>
      </c>
      <c r="K92" s="1" t="str">
        <f t="shared" si="12"/>
        <v>0</v>
      </c>
      <c r="L92">
        <v>2</v>
      </c>
      <c r="T92">
        <v>2019</v>
      </c>
      <c r="U92" s="16" t="s">
        <v>243</v>
      </c>
      <c r="V92" t="s">
        <v>138</v>
      </c>
      <c r="W92" t="s">
        <v>139</v>
      </c>
      <c r="Y92">
        <v>26</v>
      </c>
      <c r="Z92" t="s">
        <v>134</v>
      </c>
      <c r="AA92" t="s">
        <v>140</v>
      </c>
      <c r="AB92" t="s">
        <v>141</v>
      </c>
      <c r="AC92" t="s">
        <v>137</v>
      </c>
      <c r="AD92" t="s">
        <v>284</v>
      </c>
      <c r="AE92">
        <v>201901</v>
      </c>
      <c r="AF92">
        <v>162</v>
      </c>
      <c r="AG92">
        <v>172</v>
      </c>
      <c r="AH92" s="30">
        <v>43668</v>
      </c>
      <c r="AI92">
        <v>61</v>
      </c>
      <c r="AJ92">
        <v>59.021769999999997</v>
      </c>
      <c r="AK92">
        <v>-176.31945999999999</v>
      </c>
      <c r="AL92" t="s">
        <v>181</v>
      </c>
      <c r="AM92">
        <v>134</v>
      </c>
      <c r="AN92">
        <v>137</v>
      </c>
      <c r="AO92">
        <v>9.9</v>
      </c>
      <c r="AP92">
        <v>3.2</v>
      </c>
      <c r="AR92" t="s">
        <v>225</v>
      </c>
      <c r="AS92">
        <v>20</v>
      </c>
    </row>
    <row r="93" spans="1:45" x14ac:dyDescent="0.35">
      <c r="A93" s="10">
        <v>20193206</v>
      </c>
      <c r="B93" s="5" t="s">
        <v>63</v>
      </c>
      <c r="C93">
        <v>1</v>
      </c>
      <c r="D93" s="1">
        <v>47.83</v>
      </c>
      <c r="E93" s="21">
        <v>3.8676530576922055</v>
      </c>
      <c r="F93" s="1">
        <v>5.61</v>
      </c>
      <c r="G93" s="21">
        <f t="shared" si="13"/>
        <v>1.724550719534605</v>
      </c>
      <c r="H93" s="1">
        <f t="shared" si="10"/>
        <v>2.1246530576922051</v>
      </c>
      <c r="I93" s="1">
        <f t="shared" si="11"/>
        <v>1.9246394855960323</v>
      </c>
      <c r="J93" s="1" t="str">
        <f t="shared" si="14"/>
        <v>imm</v>
      </c>
      <c r="K93" s="1" t="str">
        <f t="shared" si="12"/>
        <v>0</v>
      </c>
      <c r="L93">
        <v>2</v>
      </c>
      <c r="T93">
        <v>2019</v>
      </c>
      <c r="U93" t="s">
        <v>238</v>
      </c>
      <c r="V93" t="s">
        <v>138</v>
      </c>
      <c r="W93" t="s">
        <v>139</v>
      </c>
      <c r="Y93">
        <v>32</v>
      </c>
      <c r="Z93" t="s">
        <v>71</v>
      </c>
      <c r="AA93" t="s">
        <v>140</v>
      </c>
      <c r="AB93" t="s">
        <v>141</v>
      </c>
      <c r="AC93" t="s">
        <v>137</v>
      </c>
      <c r="AD93" t="s">
        <v>294</v>
      </c>
      <c r="AE93">
        <v>201901</v>
      </c>
      <c r="AF93">
        <v>94</v>
      </c>
      <c r="AG93">
        <v>37</v>
      </c>
      <c r="AH93" s="30">
        <v>43626</v>
      </c>
      <c r="AI93">
        <v>31</v>
      </c>
      <c r="AJ93">
        <v>56.649090000000001</v>
      </c>
      <c r="AK93">
        <v>-163.3981</v>
      </c>
      <c r="AL93" t="s">
        <v>197</v>
      </c>
      <c r="AM93">
        <v>73</v>
      </c>
      <c r="AN93">
        <v>75</v>
      </c>
      <c r="AO93">
        <v>8.9</v>
      </c>
      <c r="AP93">
        <v>4.0999999999999996</v>
      </c>
      <c r="AR93" t="s">
        <v>226</v>
      </c>
      <c r="AS93">
        <v>21</v>
      </c>
    </row>
    <row r="94" spans="1:45" x14ac:dyDescent="0.35">
      <c r="A94" s="10">
        <v>20193626</v>
      </c>
      <c r="B94" s="5" t="s">
        <v>63</v>
      </c>
      <c r="C94">
        <v>1</v>
      </c>
      <c r="D94" s="1">
        <v>47.89</v>
      </c>
      <c r="E94" s="21">
        <v>3.8689067143545182</v>
      </c>
      <c r="F94" s="1">
        <v>6.16</v>
      </c>
      <c r="G94" s="21">
        <f t="shared" si="13"/>
        <v>1.8180767775454285</v>
      </c>
      <c r="H94" s="1">
        <f t="shared" si="10"/>
        <v>2.1259067143545183</v>
      </c>
      <c r="I94" s="1">
        <f t="shared" si="11"/>
        <v>1.9261300833675228</v>
      </c>
      <c r="J94" s="1" t="str">
        <f t="shared" si="14"/>
        <v>imm</v>
      </c>
      <c r="K94" s="1" t="str">
        <f t="shared" si="12"/>
        <v>0</v>
      </c>
      <c r="L94">
        <v>2</v>
      </c>
      <c r="T94">
        <v>2019</v>
      </c>
      <c r="U94" s="16" t="s">
        <v>241</v>
      </c>
      <c r="V94" t="s">
        <v>138</v>
      </c>
      <c r="W94" t="s">
        <v>139</v>
      </c>
      <c r="Y94">
        <v>36</v>
      </c>
      <c r="Z94" t="s">
        <v>90</v>
      </c>
      <c r="AA94" t="s">
        <v>140</v>
      </c>
      <c r="AB94" t="s">
        <v>141</v>
      </c>
      <c r="AC94" t="s">
        <v>137</v>
      </c>
      <c r="AD94" t="s">
        <v>283</v>
      </c>
      <c r="AE94">
        <v>201901</v>
      </c>
      <c r="AF94">
        <v>94</v>
      </c>
      <c r="AG94">
        <v>109</v>
      </c>
      <c r="AH94" s="30">
        <v>43646</v>
      </c>
      <c r="AI94">
        <v>50</v>
      </c>
      <c r="AJ94">
        <v>56.336530000000003</v>
      </c>
      <c r="AK94">
        <v>-169.30073999999999</v>
      </c>
      <c r="AL94" t="s">
        <v>212</v>
      </c>
      <c r="AM94">
        <v>136</v>
      </c>
      <c r="AN94">
        <v>138</v>
      </c>
      <c r="AO94">
        <v>10.1</v>
      </c>
      <c r="AP94">
        <v>4.5</v>
      </c>
      <c r="AR94" t="s">
        <v>232</v>
      </c>
      <c r="AS94">
        <v>11</v>
      </c>
    </row>
    <row r="95" spans="1:45" x14ac:dyDescent="0.35">
      <c r="A95" s="10">
        <v>20192002</v>
      </c>
      <c r="B95" s="5" t="s">
        <v>63</v>
      </c>
      <c r="C95">
        <v>1</v>
      </c>
      <c r="D95" s="1">
        <v>47.93</v>
      </c>
      <c r="E95" s="21">
        <v>3.8697416131715401</v>
      </c>
      <c r="F95" s="1">
        <v>4.6500000000000004</v>
      </c>
      <c r="G95" s="21">
        <f t="shared" si="13"/>
        <v>1.536867219599265</v>
      </c>
      <c r="H95" s="1">
        <f t="shared" si="10"/>
        <v>2.1267416131715402</v>
      </c>
      <c r="I95" s="1">
        <f t="shared" si="11"/>
        <v>1.9271227780609617</v>
      </c>
      <c r="J95" s="1" t="str">
        <f t="shared" si="14"/>
        <v>imm</v>
      </c>
      <c r="K95" s="1" t="str">
        <f t="shared" si="12"/>
        <v>0</v>
      </c>
      <c r="L95">
        <v>2</v>
      </c>
      <c r="T95">
        <v>2019</v>
      </c>
      <c r="U95" t="s">
        <v>238</v>
      </c>
      <c r="V95" t="s">
        <v>138</v>
      </c>
      <c r="W95" t="s">
        <v>139</v>
      </c>
      <c r="Y95">
        <v>20</v>
      </c>
      <c r="Z95" t="s">
        <v>67</v>
      </c>
      <c r="AA95" t="s">
        <v>140</v>
      </c>
      <c r="AB95" t="s">
        <v>141</v>
      </c>
      <c r="AC95" t="s">
        <v>137</v>
      </c>
      <c r="AD95" t="s">
        <v>282</v>
      </c>
      <c r="AE95">
        <v>201901</v>
      </c>
      <c r="AF95">
        <v>162</v>
      </c>
      <c r="AG95">
        <v>59</v>
      </c>
      <c r="AH95" s="30">
        <v>43632</v>
      </c>
      <c r="AI95">
        <v>31</v>
      </c>
      <c r="AJ95">
        <v>56.001379999999997</v>
      </c>
      <c r="AK95">
        <v>-164.57776999999999</v>
      </c>
      <c r="AL95" t="s">
        <v>158</v>
      </c>
      <c r="AM95">
        <v>90</v>
      </c>
      <c r="AN95">
        <v>92</v>
      </c>
      <c r="AO95">
        <v>9.6</v>
      </c>
      <c r="AP95">
        <v>4.5999999999999996</v>
      </c>
      <c r="AR95" s="35" t="s">
        <v>143</v>
      </c>
      <c r="AS95" s="35">
        <v>201</v>
      </c>
    </row>
    <row r="96" spans="1:45" x14ac:dyDescent="0.35">
      <c r="A96" s="10">
        <v>20193287</v>
      </c>
      <c r="B96" s="5" t="s">
        <v>63</v>
      </c>
      <c r="C96">
        <v>1</v>
      </c>
      <c r="D96" s="1">
        <v>48</v>
      </c>
      <c r="E96" s="21">
        <v>3.8712010109078911</v>
      </c>
      <c r="F96" s="1">
        <v>6.78</v>
      </c>
      <c r="G96" s="21">
        <f t="shared" si="13"/>
        <v>1.9139771019523042</v>
      </c>
      <c r="H96" s="1">
        <f t="shared" si="10"/>
        <v>2.1282010109078913</v>
      </c>
      <c r="I96" s="1">
        <f t="shared" si="11"/>
        <v>1.9288580019694828</v>
      </c>
      <c r="J96" s="1" t="str">
        <f t="shared" si="14"/>
        <v>imm</v>
      </c>
      <c r="K96" s="1" t="str">
        <f t="shared" si="12"/>
        <v>0</v>
      </c>
      <c r="L96">
        <v>2</v>
      </c>
      <c r="T96">
        <v>2019</v>
      </c>
      <c r="U96" t="s">
        <v>238</v>
      </c>
      <c r="V96" t="s">
        <v>138</v>
      </c>
      <c r="W96" t="s">
        <v>139</v>
      </c>
      <c r="Y96">
        <v>32</v>
      </c>
      <c r="Z96" t="s">
        <v>49</v>
      </c>
      <c r="AA96" t="s">
        <v>140</v>
      </c>
      <c r="AB96" t="s">
        <v>141</v>
      </c>
      <c r="AC96" t="s">
        <v>137</v>
      </c>
      <c r="AD96" t="s">
        <v>280</v>
      </c>
      <c r="AE96">
        <v>201901</v>
      </c>
      <c r="AF96">
        <v>94</v>
      </c>
      <c r="AG96">
        <v>66</v>
      </c>
      <c r="AH96" s="30">
        <v>43632</v>
      </c>
      <c r="AI96">
        <v>31</v>
      </c>
      <c r="AJ96">
        <v>56.677720000000001</v>
      </c>
      <c r="AK96">
        <v>-165.21241000000001</v>
      </c>
      <c r="AL96" t="s">
        <v>198</v>
      </c>
      <c r="AM96">
        <v>73</v>
      </c>
      <c r="AN96">
        <v>76</v>
      </c>
      <c r="AO96">
        <v>9.6</v>
      </c>
      <c r="AP96">
        <v>3.9</v>
      </c>
      <c r="AR96" t="s">
        <v>256</v>
      </c>
      <c r="AS96">
        <v>20</v>
      </c>
    </row>
    <row r="97" spans="1:45" x14ac:dyDescent="0.35">
      <c r="A97" s="10">
        <v>20193642</v>
      </c>
      <c r="B97" s="5" t="s">
        <v>63</v>
      </c>
      <c r="C97">
        <v>1</v>
      </c>
      <c r="D97" s="1">
        <v>48.13</v>
      </c>
      <c r="E97" s="21">
        <v>3.8739056833150181</v>
      </c>
      <c r="F97" s="1">
        <v>5.8</v>
      </c>
      <c r="G97" s="21">
        <f t="shared" si="13"/>
        <v>1.7578579175523736</v>
      </c>
      <c r="H97" s="1">
        <f t="shared" si="10"/>
        <v>2.1309056833150182</v>
      </c>
      <c r="I97" s="1">
        <f t="shared" si="11"/>
        <v>1.9320738574615564</v>
      </c>
      <c r="J97" s="1" t="str">
        <f t="shared" si="14"/>
        <v>imm</v>
      </c>
      <c r="K97" s="1" t="str">
        <f t="shared" si="12"/>
        <v>0</v>
      </c>
      <c r="L97">
        <v>2</v>
      </c>
      <c r="T97">
        <v>2019</v>
      </c>
      <c r="U97" s="16" t="s">
        <v>241</v>
      </c>
      <c r="V97" t="s">
        <v>138</v>
      </c>
      <c r="W97" t="s">
        <v>139</v>
      </c>
      <c r="Y97">
        <v>36</v>
      </c>
      <c r="Z97" t="s">
        <v>105</v>
      </c>
      <c r="AA97" t="s">
        <v>140</v>
      </c>
      <c r="AB97" t="s">
        <v>141</v>
      </c>
      <c r="AC97" t="s">
        <v>137</v>
      </c>
      <c r="AD97" t="s">
        <v>283</v>
      </c>
      <c r="AE97">
        <v>201901</v>
      </c>
      <c r="AF97">
        <v>94</v>
      </c>
      <c r="AG97">
        <v>109</v>
      </c>
      <c r="AH97" s="30">
        <v>43646</v>
      </c>
      <c r="AI97">
        <v>50</v>
      </c>
      <c r="AJ97">
        <v>56.336530000000003</v>
      </c>
      <c r="AK97">
        <v>-169.30073999999999</v>
      </c>
      <c r="AL97" t="s">
        <v>212</v>
      </c>
      <c r="AM97">
        <v>136</v>
      </c>
      <c r="AN97">
        <v>138</v>
      </c>
      <c r="AO97">
        <v>10.1</v>
      </c>
      <c r="AP97">
        <v>4.5</v>
      </c>
      <c r="AR97" t="s">
        <v>254</v>
      </c>
      <c r="AS97">
        <v>20</v>
      </c>
    </row>
    <row r="98" spans="1:45" x14ac:dyDescent="0.35">
      <c r="A98" s="10">
        <v>20192019</v>
      </c>
      <c r="B98" s="5" t="s">
        <v>63</v>
      </c>
      <c r="C98">
        <v>1</v>
      </c>
      <c r="D98" s="1">
        <v>48.16</v>
      </c>
      <c r="E98" s="21">
        <v>3.8745288010005656</v>
      </c>
      <c r="F98" s="1">
        <v>4.43</v>
      </c>
      <c r="G98" s="21">
        <f t="shared" si="13"/>
        <v>1.4883995840570443</v>
      </c>
      <c r="H98" s="1">
        <f t="shared" si="10"/>
        <v>2.1315288010005657</v>
      </c>
      <c r="I98" s="1">
        <f t="shared" si="11"/>
        <v>1.9328147443896726</v>
      </c>
      <c r="J98" s="1" t="str">
        <f t="shared" si="14"/>
        <v>imm</v>
      </c>
      <c r="K98" s="1" t="str">
        <f t="shared" si="12"/>
        <v>0</v>
      </c>
      <c r="L98">
        <v>2</v>
      </c>
      <c r="T98">
        <v>2019</v>
      </c>
      <c r="U98" t="s">
        <v>238</v>
      </c>
      <c r="V98" t="s">
        <v>138</v>
      </c>
      <c r="W98" t="s">
        <v>139</v>
      </c>
      <c r="Y98">
        <v>20</v>
      </c>
      <c r="Z98" t="s">
        <v>84</v>
      </c>
      <c r="AA98" t="s">
        <v>140</v>
      </c>
      <c r="AB98" t="s">
        <v>141</v>
      </c>
      <c r="AC98" t="s">
        <v>137</v>
      </c>
      <c r="AD98" t="s">
        <v>281</v>
      </c>
      <c r="AE98">
        <v>201901</v>
      </c>
      <c r="AF98">
        <v>162</v>
      </c>
      <c r="AG98">
        <v>57</v>
      </c>
      <c r="AH98" s="30">
        <v>43632</v>
      </c>
      <c r="AI98">
        <v>31</v>
      </c>
      <c r="AJ98">
        <v>56.685380000000002</v>
      </c>
      <c r="AK98">
        <v>-164.57938999999999</v>
      </c>
      <c r="AL98" t="s">
        <v>157</v>
      </c>
      <c r="AM98">
        <v>73</v>
      </c>
      <c r="AN98">
        <v>75</v>
      </c>
      <c r="AO98">
        <v>9.1999999999999993</v>
      </c>
      <c r="AP98">
        <v>3.9</v>
      </c>
      <c r="AR98" t="s">
        <v>258</v>
      </c>
      <c r="AS98">
        <v>20</v>
      </c>
    </row>
    <row r="99" spans="1:45" x14ac:dyDescent="0.35">
      <c r="A99" s="11">
        <v>20193208</v>
      </c>
      <c r="B99" s="5" t="s">
        <v>63</v>
      </c>
      <c r="C99">
        <v>1</v>
      </c>
      <c r="D99" s="1">
        <v>48.24</v>
      </c>
      <c r="E99" s="21">
        <v>3.8761885524189301</v>
      </c>
      <c r="F99" s="1">
        <v>6.18</v>
      </c>
      <c r="G99" s="21">
        <f t="shared" si="13"/>
        <v>1.8213182714695995</v>
      </c>
      <c r="H99" s="1">
        <f t="shared" si="10"/>
        <v>2.1331885524189298</v>
      </c>
      <c r="I99" s="1">
        <f t="shared" si="11"/>
        <v>1.9347881888261083</v>
      </c>
      <c r="J99" s="1" t="str">
        <f t="shared" si="14"/>
        <v>imm</v>
      </c>
      <c r="K99" s="1" t="str">
        <f t="shared" si="12"/>
        <v>0</v>
      </c>
      <c r="L99">
        <v>2</v>
      </c>
      <c r="T99">
        <v>2019</v>
      </c>
      <c r="U99" t="s">
        <v>238</v>
      </c>
      <c r="V99" t="s">
        <v>138</v>
      </c>
      <c r="W99" t="s">
        <v>139</v>
      </c>
      <c r="Y99">
        <v>32</v>
      </c>
      <c r="Z99" t="s">
        <v>73</v>
      </c>
      <c r="AA99" t="s">
        <v>140</v>
      </c>
      <c r="AB99" t="s">
        <v>141</v>
      </c>
      <c r="AC99" t="s">
        <v>137</v>
      </c>
      <c r="AD99" t="s">
        <v>294</v>
      </c>
      <c r="AE99">
        <v>201901</v>
      </c>
      <c r="AF99">
        <v>94</v>
      </c>
      <c r="AG99">
        <v>37</v>
      </c>
      <c r="AH99" s="30">
        <v>43626</v>
      </c>
      <c r="AI99">
        <v>31</v>
      </c>
      <c r="AJ99">
        <v>56.649090000000001</v>
      </c>
      <c r="AK99">
        <v>-163.3981</v>
      </c>
      <c r="AL99" t="s">
        <v>197</v>
      </c>
      <c r="AM99">
        <v>73</v>
      </c>
      <c r="AN99">
        <v>75</v>
      </c>
      <c r="AO99">
        <v>8.9</v>
      </c>
      <c r="AP99">
        <v>4.0999999999999996</v>
      </c>
      <c r="AR99" t="s">
        <v>255</v>
      </c>
      <c r="AS99">
        <v>20</v>
      </c>
    </row>
    <row r="100" spans="1:45" x14ac:dyDescent="0.35">
      <c r="A100" s="10">
        <v>20193566</v>
      </c>
      <c r="B100" s="5" t="s">
        <v>63</v>
      </c>
      <c r="C100">
        <v>1</v>
      </c>
      <c r="D100" s="1">
        <v>48.39</v>
      </c>
      <c r="E100" s="21">
        <v>3.8792931808052273</v>
      </c>
      <c r="F100">
        <v>6.07</v>
      </c>
      <c r="G100" s="21">
        <f t="shared" si="13"/>
        <v>1.803358605071407</v>
      </c>
      <c r="H100" s="1">
        <f t="shared" si="10"/>
        <v>2.136293180805227</v>
      </c>
      <c r="I100" s="1">
        <f t="shared" si="11"/>
        <v>1.9384795919774152</v>
      </c>
      <c r="J100" s="1" t="str">
        <f t="shared" si="14"/>
        <v>imm</v>
      </c>
      <c r="K100" s="1" t="str">
        <f t="shared" si="12"/>
        <v>0</v>
      </c>
      <c r="L100">
        <v>2</v>
      </c>
      <c r="T100">
        <v>2019</v>
      </c>
      <c r="U100" s="16" t="s">
        <v>241</v>
      </c>
      <c r="V100" t="s">
        <v>138</v>
      </c>
      <c r="W100" t="s">
        <v>139</v>
      </c>
      <c r="Y100">
        <v>35</v>
      </c>
      <c r="Z100" t="s">
        <v>128</v>
      </c>
      <c r="AA100" t="s">
        <v>140</v>
      </c>
      <c r="AB100" t="s">
        <v>141</v>
      </c>
      <c r="AC100" t="s">
        <v>137</v>
      </c>
      <c r="AD100" t="s">
        <v>283</v>
      </c>
      <c r="AE100">
        <v>201901</v>
      </c>
      <c r="AF100">
        <v>94</v>
      </c>
      <c r="AG100">
        <v>109</v>
      </c>
      <c r="AH100" s="30">
        <v>43646</v>
      </c>
      <c r="AI100">
        <v>50</v>
      </c>
      <c r="AJ100">
        <v>56.336530000000003</v>
      </c>
      <c r="AK100">
        <v>-169.30073999999999</v>
      </c>
      <c r="AL100" t="s">
        <v>212</v>
      </c>
      <c r="AM100">
        <v>136</v>
      </c>
      <c r="AN100">
        <v>138</v>
      </c>
      <c r="AO100">
        <v>10.1</v>
      </c>
      <c r="AP100">
        <v>4.5</v>
      </c>
      <c r="AR100" t="s">
        <v>252</v>
      </c>
      <c r="AS100">
        <v>20</v>
      </c>
    </row>
    <row r="101" spans="1:45" x14ac:dyDescent="0.35">
      <c r="A101" s="10">
        <v>20192663</v>
      </c>
      <c r="B101" s="5" t="s">
        <v>63</v>
      </c>
      <c r="C101">
        <v>1</v>
      </c>
      <c r="D101" s="1">
        <v>48.42</v>
      </c>
      <c r="E101" s="21">
        <v>3.8799129515099127</v>
      </c>
      <c r="F101" s="1">
        <v>5.42</v>
      </c>
      <c r="G101" s="21">
        <f t="shared" si="13"/>
        <v>1.6900958154515549</v>
      </c>
      <c r="H101" s="1">
        <f t="shared" si="10"/>
        <v>2.1369129515099123</v>
      </c>
      <c r="I101" s="1">
        <f t="shared" si="11"/>
        <v>1.9392164993452865</v>
      </c>
      <c r="J101" s="1" t="str">
        <f t="shared" si="14"/>
        <v>imm</v>
      </c>
      <c r="K101" s="1" t="str">
        <f t="shared" si="12"/>
        <v>0</v>
      </c>
      <c r="L101">
        <v>2</v>
      </c>
      <c r="T101">
        <v>2019</v>
      </c>
      <c r="U101" s="16" t="s">
        <v>243</v>
      </c>
      <c r="V101" t="s">
        <v>138</v>
      </c>
      <c r="W101" t="s">
        <v>139</v>
      </c>
      <c r="Y101">
        <v>26</v>
      </c>
      <c r="Z101" t="s">
        <v>125</v>
      </c>
      <c r="AA101" t="s">
        <v>140</v>
      </c>
      <c r="AB101" t="s">
        <v>141</v>
      </c>
      <c r="AC101" t="s">
        <v>137</v>
      </c>
      <c r="AD101" t="s">
        <v>284</v>
      </c>
      <c r="AE101">
        <v>201901</v>
      </c>
      <c r="AF101">
        <v>162</v>
      </c>
      <c r="AG101">
        <v>172</v>
      </c>
      <c r="AH101" s="30">
        <v>43668</v>
      </c>
      <c r="AI101">
        <v>61</v>
      </c>
      <c r="AJ101">
        <v>59.021769999999997</v>
      </c>
      <c r="AK101">
        <v>-176.31945999999999</v>
      </c>
      <c r="AL101" t="s">
        <v>181</v>
      </c>
      <c r="AM101">
        <v>134</v>
      </c>
      <c r="AN101">
        <v>137</v>
      </c>
      <c r="AO101">
        <v>9.9</v>
      </c>
      <c r="AP101">
        <v>3.2</v>
      </c>
      <c r="AR101" t="s">
        <v>259</v>
      </c>
      <c r="AS101">
        <v>20</v>
      </c>
    </row>
    <row r="102" spans="1:45" x14ac:dyDescent="0.35">
      <c r="A102" s="10">
        <v>20193619</v>
      </c>
      <c r="B102" s="5" t="s">
        <v>63</v>
      </c>
      <c r="C102">
        <v>1</v>
      </c>
      <c r="D102" s="1">
        <v>48.52</v>
      </c>
      <c r="E102" s="21">
        <v>3.8819760840758493</v>
      </c>
      <c r="F102" s="1">
        <v>6.32</v>
      </c>
      <c r="G102" s="21">
        <f t="shared" si="13"/>
        <v>1.8437192081587661</v>
      </c>
      <c r="H102" s="1">
        <f t="shared" si="10"/>
        <v>2.1389760840758489</v>
      </c>
      <c r="I102" s="1">
        <f t="shared" si="11"/>
        <v>1.9416695639661854</v>
      </c>
      <c r="J102" s="1" t="str">
        <f t="shared" si="14"/>
        <v>imm</v>
      </c>
      <c r="K102" s="1" t="str">
        <f t="shared" si="12"/>
        <v>0</v>
      </c>
      <c r="L102">
        <v>2</v>
      </c>
      <c r="T102">
        <v>2019</v>
      </c>
      <c r="U102" s="16" t="s">
        <v>241</v>
      </c>
      <c r="V102" t="s">
        <v>138</v>
      </c>
      <c r="W102" t="s">
        <v>139</v>
      </c>
      <c r="Y102">
        <v>36</v>
      </c>
      <c r="Z102" t="s">
        <v>84</v>
      </c>
      <c r="AA102" t="s">
        <v>140</v>
      </c>
      <c r="AB102" t="s">
        <v>141</v>
      </c>
      <c r="AC102" t="s">
        <v>137</v>
      </c>
      <c r="AD102" t="s">
        <v>283</v>
      </c>
      <c r="AE102">
        <v>201901</v>
      </c>
      <c r="AF102">
        <v>94</v>
      </c>
      <c r="AG102">
        <v>109</v>
      </c>
      <c r="AH102" s="30">
        <v>43646</v>
      </c>
      <c r="AI102">
        <v>50</v>
      </c>
      <c r="AJ102">
        <v>56.336530000000003</v>
      </c>
      <c r="AK102">
        <v>-169.30073999999999</v>
      </c>
      <c r="AL102" t="s">
        <v>212</v>
      </c>
      <c r="AM102">
        <v>136</v>
      </c>
      <c r="AN102">
        <v>138</v>
      </c>
      <c r="AO102">
        <v>10.1</v>
      </c>
      <c r="AP102">
        <v>4.5</v>
      </c>
      <c r="AR102" t="s">
        <v>253</v>
      </c>
      <c r="AS102">
        <v>21</v>
      </c>
    </row>
    <row r="103" spans="1:45" x14ac:dyDescent="0.35">
      <c r="A103" s="10">
        <v>20192703</v>
      </c>
      <c r="B103" s="5" t="s">
        <v>63</v>
      </c>
      <c r="C103">
        <v>1</v>
      </c>
      <c r="D103" s="1">
        <v>48.73</v>
      </c>
      <c r="E103" s="21">
        <v>3.8862948568554145</v>
      </c>
      <c r="F103" s="1">
        <v>4.8499999999999996</v>
      </c>
      <c r="G103" s="21">
        <f t="shared" si="13"/>
        <v>1.5789787049493917</v>
      </c>
      <c r="H103" s="1">
        <f t="shared" si="10"/>
        <v>2.1432948568554142</v>
      </c>
      <c r="I103" s="1">
        <f t="shared" si="11"/>
        <v>1.9468045848010882</v>
      </c>
      <c r="J103" s="1" t="str">
        <f t="shared" si="14"/>
        <v>imm</v>
      </c>
      <c r="K103" s="1" t="str">
        <f t="shared" si="12"/>
        <v>0</v>
      </c>
      <c r="L103">
        <v>2</v>
      </c>
      <c r="T103">
        <v>2019</v>
      </c>
      <c r="U103" s="16" t="s">
        <v>243</v>
      </c>
      <c r="V103" t="s">
        <v>138</v>
      </c>
      <c r="W103" t="s">
        <v>139</v>
      </c>
      <c r="Y103">
        <v>27</v>
      </c>
      <c r="Z103" t="s">
        <v>68</v>
      </c>
      <c r="AA103" t="s">
        <v>140</v>
      </c>
      <c r="AB103" t="s">
        <v>141</v>
      </c>
      <c r="AC103" t="s">
        <v>137</v>
      </c>
      <c r="AD103" t="s">
        <v>284</v>
      </c>
      <c r="AE103">
        <v>201901</v>
      </c>
      <c r="AF103">
        <v>162</v>
      </c>
      <c r="AG103">
        <v>172</v>
      </c>
      <c r="AH103" s="30">
        <v>43668</v>
      </c>
      <c r="AI103">
        <v>61</v>
      </c>
      <c r="AJ103">
        <v>59.021769999999997</v>
      </c>
      <c r="AK103">
        <v>-176.31945999999999</v>
      </c>
      <c r="AL103" t="s">
        <v>181</v>
      </c>
      <c r="AM103">
        <v>134</v>
      </c>
      <c r="AN103">
        <v>137</v>
      </c>
      <c r="AO103">
        <v>9.9</v>
      </c>
      <c r="AP103">
        <v>3.2</v>
      </c>
      <c r="AR103" t="s">
        <v>257</v>
      </c>
      <c r="AS103">
        <v>20</v>
      </c>
    </row>
    <row r="104" spans="1:45" x14ac:dyDescent="0.35">
      <c r="A104" s="10">
        <v>20192730</v>
      </c>
      <c r="B104" s="5" t="s">
        <v>63</v>
      </c>
      <c r="C104">
        <v>1</v>
      </c>
      <c r="D104" s="1">
        <v>49.46</v>
      </c>
      <c r="E104" s="21">
        <v>3.9011642620932703</v>
      </c>
      <c r="F104" s="1">
        <v>4.91</v>
      </c>
      <c r="G104" s="21">
        <f t="shared" ref="G104:G135" si="15">LN(F104)</f>
        <v>1.5912739418064292</v>
      </c>
      <c r="H104" s="1">
        <f t="shared" si="10"/>
        <v>2.1581642620932699</v>
      </c>
      <c r="I104" s="1">
        <f t="shared" si="11"/>
        <v>1.9644843076288985</v>
      </c>
      <c r="J104" s="1" t="str">
        <f t="shared" ref="J104:J135" si="16">IF(G104&gt;I104, "mat","imm")</f>
        <v>imm</v>
      </c>
      <c r="K104" s="1" t="str">
        <f t="shared" si="12"/>
        <v>0</v>
      </c>
      <c r="L104">
        <v>2</v>
      </c>
      <c r="T104">
        <v>2019</v>
      </c>
      <c r="U104" s="16" t="s">
        <v>243</v>
      </c>
      <c r="V104" t="s">
        <v>138</v>
      </c>
      <c r="W104" t="s">
        <v>139</v>
      </c>
      <c r="Y104">
        <v>27</v>
      </c>
      <c r="Z104" t="s">
        <v>94</v>
      </c>
      <c r="AA104" t="s">
        <v>140</v>
      </c>
      <c r="AB104" t="s">
        <v>141</v>
      </c>
      <c r="AC104" t="s">
        <v>137</v>
      </c>
      <c r="AD104" t="s">
        <v>293</v>
      </c>
      <c r="AE104">
        <v>201901</v>
      </c>
      <c r="AF104">
        <v>162</v>
      </c>
      <c r="AG104">
        <v>176</v>
      </c>
      <c r="AH104" s="30">
        <v>43669</v>
      </c>
      <c r="AI104">
        <v>61</v>
      </c>
      <c r="AJ104">
        <v>58.986710000000002</v>
      </c>
      <c r="AK104">
        <v>-176.93687</v>
      </c>
      <c r="AL104" t="s">
        <v>184</v>
      </c>
      <c r="AM104">
        <v>134</v>
      </c>
      <c r="AN104">
        <v>136</v>
      </c>
      <c r="AO104">
        <v>9.6</v>
      </c>
      <c r="AP104">
        <v>3.3</v>
      </c>
      <c r="AR104" t="s">
        <v>260</v>
      </c>
      <c r="AS104">
        <v>30</v>
      </c>
    </row>
    <row r="105" spans="1:45" x14ac:dyDescent="0.35">
      <c r="A105" s="10">
        <v>20193221</v>
      </c>
      <c r="B105" s="5" t="s">
        <v>63</v>
      </c>
      <c r="C105">
        <v>1</v>
      </c>
      <c r="D105" s="1">
        <v>49.56</v>
      </c>
      <c r="E105" s="21">
        <v>3.9031840567609417</v>
      </c>
      <c r="F105" s="1">
        <v>6.08</v>
      </c>
      <c r="G105" s="21">
        <f t="shared" si="15"/>
        <v>1.8050046959780757</v>
      </c>
      <c r="H105" s="1">
        <f t="shared" si="10"/>
        <v>2.1601840567609418</v>
      </c>
      <c r="I105" s="1">
        <f t="shared" si="11"/>
        <v>1.9668858434887597</v>
      </c>
      <c r="J105" s="1" t="str">
        <f t="shared" si="16"/>
        <v>imm</v>
      </c>
      <c r="K105" s="1" t="str">
        <f t="shared" si="12"/>
        <v>0</v>
      </c>
      <c r="L105">
        <v>2</v>
      </c>
      <c r="T105">
        <v>2019</v>
      </c>
      <c r="U105" t="s">
        <v>238</v>
      </c>
      <c r="V105" t="s">
        <v>138</v>
      </c>
      <c r="W105" t="s">
        <v>139</v>
      </c>
      <c r="Y105">
        <v>32</v>
      </c>
      <c r="Z105" t="s">
        <v>85</v>
      </c>
      <c r="AA105" t="s">
        <v>140</v>
      </c>
      <c r="AB105" t="s">
        <v>141</v>
      </c>
      <c r="AC105" t="s">
        <v>137</v>
      </c>
      <c r="AD105" t="s">
        <v>288</v>
      </c>
      <c r="AE105">
        <v>201901</v>
      </c>
      <c r="AF105">
        <v>94</v>
      </c>
      <c r="AG105">
        <v>34</v>
      </c>
      <c r="AH105" s="30">
        <v>43626</v>
      </c>
      <c r="AI105">
        <v>31</v>
      </c>
      <c r="AJ105">
        <v>55.993720000000003</v>
      </c>
      <c r="AK105">
        <v>-163.39366999999999</v>
      </c>
      <c r="AL105" t="s">
        <v>195</v>
      </c>
      <c r="AM105">
        <v>86</v>
      </c>
      <c r="AN105">
        <v>88</v>
      </c>
      <c r="AO105">
        <v>8.9</v>
      </c>
      <c r="AP105">
        <v>4.5</v>
      </c>
      <c r="AR105" t="s">
        <v>261</v>
      </c>
      <c r="AS105">
        <v>10</v>
      </c>
    </row>
    <row r="106" spans="1:45" x14ac:dyDescent="0.35">
      <c r="A106" s="11">
        <v>20193612</v>
      </c>
      <c r="B106" s="5" t="s">
        <v>63</v>
      </c>
      <c r="C106">
        <v>1</v>
      </c>
      <c r="D106" s="1">
        <v>49.84</v>
      </c>
      <c r="E106" s="21">
        <v>3.9088178744791979</v>
      </c>
      <c r="F106" s="1">
        <v>6.64</v>
      </c>
      <c r="G106" s="21">
        <f t="shared" si="15"/>
        <v>1.8931119634883424</v>
      </c>
      <c r="H106" s="1">
        <f t="shared" si="10"/>
        <v>2.165817874479198</v>
      </c>
      <c r="I106" s="1">
        <f t="shared" si="11"/>
        <v>1.9735844527557664</v>
      </c>
      <c r="J106" s="1" t="str">
        <f t="shared" si="16"/>
        <v>imm</v>
      </c>
      <c r="K106" s="1" t="str">
        <f t="shared" si="12"/>
        <v>0</v>
      </c>
      <c r="L106">
        <v>2</v>
      </c>
      <c r="T106">
        <v>2019</v>
      </c>
      <c r="U106" s="16" t="s">
        <v>241</v>
      </c>
      <c r="V106" t="s">
        <v>138</v>
      </c>
      <c r="W106" t="s">
        <v>139</v>
      </c>
      <c r="Y106">
        <v>36</v>
      </c>
      <c r="Z106" t="s">
        <v>77</v>
      </c>
      <c r="AA106" t="s">
        <v>140</v>
      </c>
      <c r="AB106" t="s">
        <v>141</v>
      </c>
      <c r="AC106" t="s">
        <v>137</v>
      </c>
      <c r="AD106" t="s">
        <v>283</v>
      </c>
      <c r="AE106">
        <v>201901</v>
      </c>
      <c r="AF106">
        <v>94</v>
      </c>
      <c r="AG106">
        <v>109</v>
      </c>
      <c r="AH106" s="30">
        <v>43646</v>
      </c>
      <c r="AI106">
        <v>50</v>
      </c>
      <c r="AJ106">
        <v>56.336530000000003</v>
      </c>
      <c r="AK106">
        <v>-169.30073999999999</v>
      </c>
      <c r="AL106" t="s">
        <v>212</v>
      </c>
      <c r="AM106">
        <v>136</v>
      </c>
      <c r="AN106">
        <v>138</v>
      </c>
      <c r="AO106">
        <v>10.1</v>
      </c>
      <c r="AP106">
        <v>4.5</v>
      </c>
      <c r="AR106" s="35" t="s">
        <v>249</v>
      </c>
      <c r="AS106" s="35">
        <v>1</v>
      </c>
    </row>
    <row r="107" spans="1:45" x14ac:dyDescent="0.35">
      <c r="A107" s="10">
        <v>20192679</v>
      </c>
      <c r="B107" s="5" t="s">
        <v>63</v>
      </c>
      <c r="C107">
        <v>1</v>
      </c>
      <c r="D107" s="1">
        <v>49.91</v>
      </c>
      <c r="E107" s="21">
        <v>3.9102213834815176</v>
      </c>
      <c r="F107" s="1">
        <v>5.41</v>
      </c>
      <c r="G107" s="21">
        <f t="shared" si="15"/>
        <v>1.6882490928583902</v>
      </c>
      <c r="H107" s="1">
        <f t="shared" si="10"/>
        <v>2.1672213834815173</v>
      </c>
      <c r="I107" s="1">
        <f t="shared" si="11"/>
        <v>1.9752532249595247</v>
      </c>
      <c r="J107" s="1" t="str">
        <f t="shared" si="16"/>
        <v>imm</v>
      </c>
      <c r="K107" s="1" t="str">
        <f t="shared" si="12"/>
        <v>0</v>
      </c>
      <c r="L107">
        <v>2</v>
      </c>
      <c r="T107">
        <v>2019</v>
      </c>
      <c r="U107" s="16" t="s">
        <v>243</v>
      </c>
      <c r="V107" t="s">
        <v>138</v>
      </c>
      <c r="W107" t="s">
        <v>139</v>
      </c>
      <c r="Y107">
        <v>26</v>
      </c>
      <c r="Z107" t="s">
        <v>41</v>
      </c>
      <c r="AA107" t="s">
        <v>140</v>
      </c>
      <c r="AB107" t="s">
        <v>141</v>
      </c>
      <c r="AC107" t="s">
        <v>137</v>
      </c>
      <c r="AD107" t="s">
        <v>287</v>
      </c>
      <c r="AE107">
        <v>201901</v>
      </c>
      <c r="AF107">
        <v>162</v>
      </c>
      <c r="AG107">
        <v>173</v>
      </c>
      <c r="AH107" s="30">
        <v>43668</v>
      </c>
      <c r="AI107">
        <v>61</v>
      </c>
      <c r="AJ107">
        <v>58.669730000000001</v>
      </c>
      <c r="AK107">
        <v>-176.15867</v>
      </c>
      <c r="AL107" t="s">
        <v>182</v>
      </c>
      <c r="AM107">
        <v>137</v>
      </c>
      <c r="AN107">
        <v>139</v>
      </c>
      <c r="AO107">
        <v>9.6</v>
      </c>
      <c r="AP107">
        <v>3.6</v>
      </c>
      <c r="AR107" t="s">
        <v>185</v>
      </c>
      <c r="AS107">
        <v>1</v>
      </c>
    </row>
    <row r="108" spans="1:45" x14ac:dyDescent="0.35">
      <c r="A108" s="10">
        <v>20193251</v>
      </c>
      <c r="B108" s="5" t="s">
        <v>63</v>
      </c>
      <c r="C108">
        <v>1</v>
      </c>
      <c r="D108" s="1">
        <v>50.06</v>
      </c>
      <c r="E108" s="21">
        <v>3.9132222860036281</v>
      </c>
      <c r="F108" s="1">
        <v>6.11</v>
      </c>
      <c r="G108" s="21">
        <f t="shared" si="15"/>
        <v>1.809926773183504</v>
      </c>
      <c r="H108" s="1">
        <f t="shared" si="10"/>
        <v>2.1702222860036278</v>
      </c>
      <c r="I108" s="1">
        <f t="shared" si="11"/>
        <v>1.9788212980583144</v>
      </c>
      <c r="J108" s="1" t="str">
        <f t="shared" si="16"/>
        <v>imm</v>
      </c>
      <c r="K108" s="1" t="str">
        <f t="shared" si="12"/>
        <v>0</v>
      </c>
      <c r="L108">
        <v>2</v>
      </c>
      <c r="T108">
        <v>2019</v>
      </c>
      <c r="U108" t="s">
        <v>238</v>
      </c>
      <c r="V108" t="s">
        <v>138</v>
      </c>
      <c r="W108" t="s">
        <v>139</v>
      </c>
      <c r="Y108">
        <v>32</v>
      </c>
      <c r="Z108" t="s">
        <v>114</v>
      </c>
      <c r="AA108" t="s">
        <v>140</v>
      </c>
      <c r="AB108" t="s">
        <v>141</v>
      </c>
      <c r="AC108" t="s">
        <v>137</v>
      </c>
      <c r="AD108" t="s">
        <v>288</v>
      </c>
      <c r="AE108">
        <v>201901</v>
      </c>
      <c r="AF108">
        <v>94</v>
      </c>
      <c r="AG108">
        <v>34</v>
      </c>
      <c r="AH108" s="30">
        <v>43626</v>
      </c>
      <c r="AI108">
        <v>31</v>
      </c>
      <c r="AJ108">
        <v>55.993720000000003</v>
      </c>
      <c r="AK108">
        <v>-163.39366999999999</v>
      </c>
      <c r="AL108" t="s">
        <v>195</v>
      </c>
      <c r="AM108">
        <v>86</v>
      </c>
      <c r="AN108">
        <v>88</v>
      </c>
      <c r="AO108">
        <v>8.9</v>
      </c>
      <c r="AP108">
        <v>4.5</v>
      </c>
      <c r="AR108" t="s">
        <v>249</v>
      </c>
    </row>
    <row r="109" spans="1:45" x14ac:dyDescent="0.35">
      <c r="A109" s="10">
        <v>20193556</v>
      </c>
      <c r="B109" s="5" t="s">
        <v>63</v>
      </c>
      <c r="C109">
        <v>1</v>
      </c>
      <c r="D109" s="1">
        <v>50.1</v>
      </c>
      <c r="E109" s="21">
        <v>3.9140210080908191</v>
      </c>
      <c r="F109">
        <v>6.63</v>
      </c>
      <c r="G109" s="21">
        <f t="shared" si="15"/>
        <v>1.8916048041977711</v>
      </c>
      <c r="H109" s="1">
        <f t="shared" si="10"/>
        <v>2.1710210080908192</v>
      </c>
      <c r="I109" s="1">
        <f t="shared" si="11"/>
        <v>1.979770978619984</v>
      </c>
      <c r="J109" s="1" t="str">
        <f t="shared" si="16"/>
        <v>imm</v>
      </c>
      <c r="K109" s="1" t="str">
        <f t="shared" si="12"/>
        <v>0</v>
      </c>
      <c r="L109">
        <v>2</v>
      </c>
      <c r="T109">
        <v>2019</v>
      </c>
      <c r="U109" s="16" t="s">
        <v>241</v>
      </c>
      <c r="V109" t="s">
        <v>138</v>
      </c>
      <c r="W109" t="s">
        <v>139</v>
      </c>
      <c r="Y109">
        <v>35</v>
      </c>
      <c r="Z109" t="s">
        <v>119</v>
      </c>
      <c r="AA109" t="s">
        <v>140</v>
      </c>
      <c r="AB109" t="s">
        <v>141</v>
      </c>
      <c r="AC109" t="s">
        <v>137</v>
      </c>
      <c r="AD109" t="s">
        <v>283</v>
      </c>
      <c r="AE109">
        <v>201901</v>
      </c>
      <c r="AF109">
        <v>94</v>
      </c>
      <c r="AG109">
        <v>109</v>
      </c>
      <c r="AH109" s="30">
        <v>43646</v>
      </c>
      <c r="AI109">
        <v>50</v>
      </c>
      <c r="AJ109">
        <v>56.336530000000003</v>
      </c>
      <c r="AK109">
        <v>-169.30073999999999</v>
      </c>
      <c r="AL109" t="s">
        <v>212</v>
      </c>
      <c r="AM109">
        <v>136</v>
      </c>
      <c r="AN109">
        <v>138</v>
      </c>
      <c r="AO109">
        <v>10.1</v>
      </c>
      <c r="AP109">
        <v>4.5</v>
      </c>
      <c r="AR109" s="35" t="s">
        <v>250</v>
      </c>
      <c r="AS109" s="35">
        <v>1675</v>
      </c>
    </row>
    <row r="110" spans="1:45" x14ac:dyDescent="0.35">
      <c r="A110" s="10">
        <v>20193205</v>
      </c>
      <c r="B110" s="5" t="s">
        <v>63</v>
      </c>
      <c r="C110">
        <v>1</v>
      </c>
      <c r="D110" s="1">
        <v>50.22</v>
      </c>
      <c r="E110" s="21">
        <v>3.916413353729439</v>
      </c>
      <c r="F110" s="1">
        <v>6.06</v>
      </c>
      <c r="G110" s="21">
        <f t="shared" si="15"/>
        <v>1.8017098000812231</v>
      </c>
      <c r="H110" s="1">
        <f t="shared" si="10"/>
        <v>2.1734133537294387</v>
      </c>
      <c r="I110" s="1">
        <f t="shared" si="11"/>
        <v>1.9826154775843032</v>
      </c>
      <c r="J110" s="1" t="str">
        <f t="shared" si="16"/>
        <v>imm</v>
      </c>
      <c r="K110" s="1" t="str">
        <f t="shared" si="12"/>
        <v>0</v>
      </c>
      <c r="L110">
        <v>2</v>
      </c>
      <c r="T110">
        <v>2019</v>
      </c>
      <c r="U110" t="s">
        <v>238</v>
      </c>
      <c r="V110" t="s">
        <v>138</v>
      </c>
      <c r="W110" t="s">
        <v>139</v>
      </c>
      <c r="Y110">
        <v>32</v>
      </c>
      <c r="Z110" t="s">
        <v>70</v>
      </c>
      <c r="AA110" t="s">
        <v>140</v>
      </c>
      <c r="AB110" t="s">
        <v>141</v>
      </c>
      <c r="AC110" t="s">
        <v>137</v>
      </c>
      <c r="AD110" t="s">
        <v>295</v>
      </c>
      <c r="AE110">
        <v>201901</v>
      </c>
      <c r="AF110">
        <v>94</v>
      </c>
      <c r="AG110">
        <v>36</v>
      </c>
      <c r="AH110" s="30">
        <v>43626</v>
      </c>
      <c r="AI110">
        <v>31</v>
      </c>
      <c r="AJ110">
        <v>56.329090000000001</v>
      </c>
      <c r="AK110">
        <v>-163.41739000000001</v>
      </c>
      <c r="AL110" t="s">
        <v>196</v>
      </c>
      <c r="AM110">
        <v>83</v>
      </c>
      <c r="AN110">
        <v>85</v>
      </c>
      <c r="AO110">
        <v>8.9</v>
      </c>
      <c r="AP110">
        <v>4.3</v>
      </c>
    </row>
    <row r="111" spans="1:45" x14ac:dyDescent="0.35">
      <c r="A111" s="10">
        <v>20192352</v>
      </c>
      <c r="B111" s="5" t="s">
        <v>63</v>
      </c>
      <c r="C111">
        <v>1</v>
      </c>
      <c r="D111" s="1">
        <v>50.63</v>
      </c>
      <c r="E111" s="21">
        <v>3.9245442859818178</v>
      </c>
      <c r="F111" s="1">
        <v>5.29</v>
      </c>
      <c r="G111" s="21">
        <f t="shared" si="15"/>
        <v>1.665818245870208</v>
      </c>
      <c r="H111" s="1">
        <f t="shared" si="10"/>
        <v>2.1815442859818175</v>
      </c>
      <c r="I111" s="1">
        <f t="shared" si="11"/>
        <v>1.9922831560323817</v>
      </c>
      <c r="J111" s="1" t="str">
        <f t="shared" si="16"/>
        <v>imm</v>
      </c>
      <c r="K111" s="1" t="str">
        <f t="shared" si="12"/>
        <v>0</v>
      </c>
      <c r="L111">
        <v>2</v>
      </c>
      <c r="T111">
        <v>2109</v>
      </c>
      <c r="U111" s="16" t="s">
        <v>243</v>
      </c>
      <c r="V111" t="s">
        <v>138</v>
      </c>
      <c r="W111" t="s">
        <v>139</v>
      </c>
      <c r="Y111">
        <v>23</v>
      </c>
      <c r="Z111" t="s">
        <v>115</v>
      </c>
      <c r="AA111" t="s">
        <v>140</v>
      </c>
      <c r="AB111" t="s">
        <v>141</v>
      </c>
      <c r="AC111" t="s">
        <v>137</v>
      </c>
      <c r="AD111" t="s">
        <v>275</v>
      </c>
      <c r="AE111">
        <v>201901</v>
      </c>
      <c r="AF111">
        <v>162</v>
      </c>
      <c r="AG111">
        <v>146</v>
      </c>
      <c r="AH111" s="30">
        <v>43661</v>
      </c>
      <c r="AI111">
        <v>61</v>
      </c>
      <c r="AJ111">
        <v>58.332329999999999</v>
      </c>
      <c r="AK111">
        <v>-174.28411</v>
      </c>
      <c r="AL111" t="s">
        <v>172</v>
      </c>
      <c r="AM111">
        <v>153</v>
      </c>
      <c r="AN111">
        <v>155</v>
      </c>
      <c r="AO111">
        <v>10.9</v>
      </c>
      <c r="AP111">
        <v>4</v>
      </c>
    </row>
    <row r="112" spans="1:45" x14ac:dyDescent="0.35">
      <c r="A112" s="10">
        <v>20193643</v>
      </c>
      <c r="B112" s="5" t="s">
        <v>63</v>
      </c>
      <c r="C112">
        <v>1</v>
      </c>
      <c r="D112" s="1">
        <v>50.77</v>
      </c>
      <c r="E112" s="21">
        <v>3.9273056289593029</v>
      </c>
      <c r="F112" s="1">
        <v>6.69</v>
      </c>
      <c r="G112" s="21">
        <f t="shared" si="15"/>
        <v>1.900613874140137</v>
      </c>
      <c r="H112" s="1">
        <f t="shared" si="10"/>
        <v>2.1843056289593026</v>
      </c>
      <c r="I112" s="1">
        <f t="shared" si="11"/>
        <v>1.9955663928326115</v>
      </c>
      <c r="J112" s="1" t="str">
        <f t="shared" si="16"/>
        <v>imm</v>
      </c>
      <c r="K112" s="1" t="str">
        <f t="shared" si="12"/>
        <v>0</v>
      </c>
      <c r="L112">
        <v>2</v>
      </c>
      <c r="T112">
        <v>2019</v>
      </c>
      <c r="U112" s="16" t="s">
        <v>241</v>
      </c>
      <c r="V112" t="s">
        <v>138</v>
      </c>
      <c r="W112" t="s">
        <v>139</v>
      </c>
      <c r="Y112">
        <v>36</v>
      </c>
      <c r="Z112" t="s">
        <v>106</v>
      </c>
      <c r="AA112" t="s">
        <v>140</v>
      </c>
      <c r="AB112" t="s">
        <v>141</v>
      </c>
      <c r="AC112" t="s">
        <v>137</v>
      </c>
      <c r="AD112" t="s">
        <v>283</v>
      </c>
      <c r="AE112">
        <v>201901</v>
      </c>
      <c r="AF112">
        <v>94</v>
      </c>
      <c r="AG112">
        <v>109</v>
      </c>
      <c r="AH112" s="30">
        <v>43646</v>
      </c>
      <c r="AI112">
        <v>50</v>
      </c>
      <c r="AJ112">
        <v>56.336530000000003</v>
      </c>
      <c r="AK112">
        <v>-169.30073999999999</v>
      </c>
      <c r="AL112" t="s">
        <v>212</v>
      </c>
      <c r="AM112">
        <v>136</v>
      </c>
      <c r="AN112">
        <v>138</v>
      </c>
      <c r="AO112">
        <v>10.1</v>
      </c>
      <c r="AP112">
        <v>4.5</v>
      </c>
    </row>
    <row r="113" spans="1:42" x14ac:dyDescent="0.35">
      <c r="A113" s="10">
        <v>20193640</v>
      </c>
      <c r="B113" s="5" t="s">
        <v>63</v>
      </c>
      <c r="C113">
        <v>1</v>
      </c>
      <c r="D113" s="1">
        <v>50.88</v>
      </c>
      <c r="E113" s="21">
        <v>3.9294699190318667</v>
      </c>
      <c r="F113" s="1">
        <v>6.43</v>
      </c>
      <c r="G113" s="21">
        <f t="shared" si="15"/>
        <v>1.860974538249528</v>
      </c>
      <c r="H113" s="1">
        <f t="shared" si="10"/>
        <v>2.1864699190318664</v>
      </c>
      <c r="I113" s="1">
        <f t="shared" si="11"/>
        <v>1.9981397337288898</v>
      </c>
      <c r="J113" s="1" t="str">
        <f t="shared" si="16"/>
        <v>imm</v>
      </c>
      <c r="K113" s="1" t="str">
        <f t="shared" si="12"/>
        <v>0</v>
      </c>
      <c r="L113">
        <v>2</v>
      </c>
      <c r="T113">
        <v>2019</v>
      </c>
      <c r="U113" s="16" t="s">
        <v>241</v>
      </c>
      <c r="V113" t="s">
        <v>138</v>
      </c>
      <c r="W113" t="s">
        <v>139</v>
      </c>
      <c r="Y113">
        <v>36</v>
      </c>
      <c r="Z113" t="s">
        <v>103</v>
      </c>
      <c r="AA113" t="s">
        <v>140</v>
      </c>
      <c r="AB113" t="s">
        <v>141</v>
      </c>
      <c r="AC113" t="s">
        <v>137</v>
      </c>
      <c r="AD113" t="s">
        <v>283</v>
      </c>
      <c r="AE113">
        <v>201901</v>
      </c>
      <c r="AF113">
        <v>94</v>
      </c>
      <c r="AG113">
        <v>109</v>
      </c>
      <c r="AH113" s="30">
        <v>43646</v>
      </c>
      <c r="AI113">
        <v>50</v>
      </c>
      <c r="AJ113">
        <v>56.336530000000003</v>
      </c>
      <c r="AK113">
        <v>-169.30073999999999</v>
      </c>
      <c r="AL113" t="s">
        <v>212</v>
      </c>
      <c r="AM113">
        <v>136</v>
      </c>
      <c r="AN113">
        <v>138</v>
      </c>
      <c r="AO113">
        <v>10.1</v>
      </c>
      <c r="AP113">
        <v>4.5</v>
      </c>
    </row>
    <row r="114" spans="1:42" x14ac:dyDescent="0.35">
      <c r="A114" s="10">
        <v>20193766</v>
      </c>
      <c r="B114" s="5" t="s">
        <v>63</v>
      </c>
      <c r="C114">
        <v>1</v>
      </c>
      <c r="D114" s="1">
        <v>51.01</v>
      </c>
      <c r="E114" s="21">
        <v>3.932021691934835</v>
      </c>
      <c r="F114" s="1">
        <v>6.15</v>
      </c>
      <c r="G114" s="21">
        <f t="shared" si="15"/>
        <v>1.8164520818184267</v>
      </c>
      <c r="H114" s="1">
        <f t="shared" si="10"/>
        <v>2.1890216919348351</v>
      </c>
      <c r="I114" s="1">
        <f t="shared" si="11"/>
        <v>2.0011737917105195</v>
      </c>
      <c r="J114" s="1" t="str">
        <f t="shared" si="16"/>
        <v>imm</v>
      </c>
      <c r="K114" s="1" t="str">
        <f t="shared" si="12"/>
        <v>0</v>
      </c>
      <c r="L114">
        <v>2</v>
      </c>
      <c r="T114">
        <v>2019</v>
      </c>
      <c r="U114" s="16" t="s">
        <v>243</v>
      </c>
      <c r="V114" t="s">
        <v>138</v>
      </c>
      <c r="W114" t="s">
        <v>139</v>
      </c>
      <c r="Y114">
        <v>37</v>
      </c>
      <c r="Z114" t="s">
        <v>128</v>
      </c>
      <c r="AA114" t="s">
        <v>140</v>
      </c>
      <c r="AB114" t="s">
        <v>141</v>
      </c>
      <c r="AC114" t="s">
        <v>137</v>
      </c>
      <c r="AD114" t="s">
        <v>292</v>
      </c>
      <c r="AE114">
        <v>201901</v>
      </c>
      <c r="AF114">
        <v>94</v>
      </c>
      <c r="AG114">
        <v>178</v>
      </c>
      <c r="AH114" s="30">
        <v>43668</v>
      </c>
      <c r="AI114">
        <v>61</v>
      </c>
      <c r="AJ114">
        <v>59.011040000000001</v>
      </c>
      <c r="AK114">
        <v>-174.97883999999999</v>
      </c>
      <c r="AL114" t="s">
        <v>228</v>
      </c>
      <c r="AM114">
        <v>128</v>
      </c>
      <c r="AN114">
        <v>130</v>
      </c>
      <c r="AO114">
        <v>10.199999999999999</v>
      </c>
      <c r="AP114">
        <v>3.6</v>
      </c>
    </row>
    <row r="115" spans="1:42" x14ac:dyDescent="0.35">
      <c r="A115" s="10">
        <v>20193202</v>
      </c>
      <c r="B115" s="5" t="s">
        <v>63</v>
      </c>
      <c r="C115">
        <v>1</v>
      </c>
      <c r="D115" s="1">
        <v>51.03</v>
      </c>
      <c r="E115" s="21">
        <v>3.9324136950758799</v>
      </c>
      <c r="F115" s="1">
        <v>6.6</v>
      </c>
      <c r="G115" s="21">
        <f t="shared" si="15"/>
        <v>1.8870696490323797</v>
      </c>
      <c r="H115" s="1">
        <f t="shared" si="10"/>
        <v>2.1894136950758796</v>
      </c>
      <c r="I115" s="1">
        <f t="shared" si="11"/>
        <v>2.0016398834452214</v>
      </c>
      <c r="J115" s="1" t="str">
        <f t="shared" si="16"/>
        <v>imm</v>
      </c>
      <c r="K115" s="1" t="str">
        <f t="shared" si="12"/>
        <v>0</v>
      </c>
      <c r="L115">
        <v>2</v>
      </c>
      <c r="T115">
        <v>2019</v>
      </c>
      <c r="U115" t="s">
        <v>238</v>
      </c>
      <c r="V115" t="s">
        <v>138</v>
      </c>
      <c r="W115" t="s">
        <v>139</v>
      </c>
      <c r="Y115">
        <v>32</v>
      </c>
      <c r="Z115" t="s">
        <v>67</v>
      </c>
      <c r="AA115" t="s">
        <v>140</v>
      </c>
      <c r="AB115" t="s">
        <v>141</v>
      </c>
      <c r="AC115" t="s">
        <v>137</v>
      </c>
      <c r="AD115" t="s">
        <v>296</v>
      </c>
      <c r="AE115">
        <v>201901</v>
      </c>
      <c r="AF115">
        <v>94</v>
      </c>
      <c r="AG115">
        <v>31</v>
      </c>
      <c r="AH115" s="30">
        <v>43625</v>
      </c>
      <c r="AI115">
        <v>31</v>
      </c>
      <c r="AJ115">
        <v>56.66986</v>
      </c>
      <c r="AK115">
        <v>-162.81097</v>
      </c>
      <c r="AL115" t="s">
        <v>194</v>
      </c>
      <c r="AM115">
        <v>70</v>
      </c>
      <c r="AN115">
        <v>72</v>
      </c>
      <c r="AO115">
        <v>8.5</v>
      </c>
      <c r="AP115">
        <v>4.2</v>
      </c>
    </row>
    <row r="116" spans="1:42" x14ac:dyDescent="0.35">
      <c r="A116" s="10">
        <v>20193624</v>
      </c>
      <c r="B116" s="5" t="s">
        <v>63</v>
      </c>
      <c r="C116">
        <v>1</v>
      </c>
      <c r="D116" s="1">
        <v>51.25</v>
      </c>
      <c r="E116" s="21">
        <v>3.9367156180185177</v>
      </c>
      <c r="F116" s="1">
        <v>6.54</v>
      </c>
      <c r="G116" s="21">
        <f t="shared" si="15"/>
        <v>1.8779371654691073</v>
      </c>
      <c r="H116" s="1">
        <f t="shared" si="10"/>
        <v>2.1937156180185173</v>
      </c>
      <c r="I116" s="1">
        <f t="shared" si="11"/>
        <v>2.0067548698240176</v>
      </c>
      <c r="J116" s="1" t="str">
        <f t="shared" si="16"/>
        <v>imm</v>
      </c>
      <c r="K116" s="1" t="str">
        <f t="shared" si="12"/>
        <v>0</v>
      </c>
      <c r="L116">
        <v>2</v>
      </c>
      <c r="T116">
        <v>2019</v>
      </c>
      <c r="U116" s="16" t="s">
        <v>241</v>
      </c>
      <c r="V116" t="s">
        <v>138</v>
      </c>
      <c r="W116" t="s">
        <v>139</v>
      </c>
      <c r="Y116">
        <v>36</v>
      </c>
      <c r="Z116" t="s">
        <v>88</v>
      </c>
      <c r="AA116" t="s">
        <v>140</v>
      </c>
      <c r="AB116" t="s">
        <v>141</v>
      </c>
      <c r="AC116" t="s">
        <v>137</v>
      </c>
      <c r="AD116" t="s">
        <v>283</v>
      </c>
      <c r="AE116">
        <v>201901</v>
      </c>
      <c r="AF116">
        <v>94</v>
      </c>
      <c r="AG116">
        <v>109</v>
      </c>
      <c r="AH116" s="30">
        <v>43646</v>
      </c>
      <c r="AI116">
        <v>50</v>
      </c>
      <c r="AJ116">
        <v>56.336530000000003</v>
      </c>
      <c r="AK116">
        <v>-169.30073999999999</v>
      </c>
      <c r="AL116" t="s">
        <v>212</v>
      </c>
      <c r="AM116">
        <v>136</v>
      </c>
      <c r="AN116">
        <v>138</v>
      </c>
      <c r="AO116">
        <v>10.1</v>
      </c>
      <c r="AP116">
        <v>4.5</v>
      </c>
    </row>
    <row r="117" spans="1:42" x14ac:dyDescent="0.35">
      <c r="A117" s="11">
        <v>20193212</v>
      </c>
      <c r="B117" s="5" t="s">
        <v>63</v>
      </c>
      <c r="C117">
        <v>1</v>
      </c>
      <c r="D117" s="1">
        <v>51.58</v>
      </c>
      <c r="E117" s="21">
        <v>3.9431340004531985</v>
      </c>
      <c r="F117" s="1">
        <v>6.36</v>
      </c>
      <c r="G117" s="21">
        <f t="shared" si="15"/>
        <v>1.8500283773520307</v>
      </c>
      <c r="H117" s="1">
        <f t="shared" si="10"/>
        <v>2.2001340004531986</v>
      </c>
      <c r="I117" s="1">
        <f t="shared" si="11"/>
        <v>2.0143863265388533</v>
      </c>
      <c r="J117" s="1" t="str">
        <f t="shared" si="16"/>
        <v>imm</v>
      </c>
      <c r="K117" s="1" t="str">
        <f t="shared" si="12"/>
        <v>0</v>
      </c>
      <c r="L117">
        <v>2</v>
      </c>
      <c r="T117">
        <v>2019</v>
      </c>
      <c r="U117" t="s">
        <v>238</v>
      </c>
      <c r="V117" t="s">
        <v>138</v>
      </c>
      <c r="W117" t="s">
        <v>139</v>
      </c>
      <c r="Y117">
        <v>32</v>
      </c>
      <c r="Z117" t="s">
        <v>77</v>
      </c>
      <c r="AA117" t="s">
        <v>140</v>
      </c>
      <c r="AB117" t="s">
        <v>141</v>
      </c>
      <c r="AC117" t="s">
        <v>137</v>
      </c>
      <c r="AD117" t="s">
        <v>288</v>
      </c>
      <c r="AE117">
        <v>201901</v>
      </c>
      <c r="AF117">
        <v>94</v>
      </c>
      <c r="AG117">
        <v>34</v>
      </c>
      <c r="AH117" s="30">
        <v>43626</v>
      </c>
      <c r="AI117">
        <v>31</v>
      </c>
      <c r="AJ117">
        <v>55.993720000000003</v>
      </c>
      <c r="AK117">
        <v>-163.39366999999999</v>
      </c>
      <c r="AL117" t="s">
        <v>195</v>
      </c>
      <c r="AM117">
        <v>86</v>
      </c>
      <c r="AN117">
        <v>88</v>
      </c>
      <c r="AO117">
        <v>8.9</v>
      </c>
      <c r="AP117">
        <v>4.5</v>
      </c>
    </row>
    <row r="118" spans="1:42" x14ac:dyDescent="0.35">
      <c r="A118" s="11">
        <v>20194008</v>
      </c>
      <c r="B118" s="5" t="s">
        <v>63</v>
      </c>
      <c r="C118">
        <v>1</v>
      </c>
      <c r="D118" s="1">
        <v>51.66</v>
      </c>
      <c r="E118" s="21">
        <v>3.9446837876676946</v>
      </c>
      <c r="F118" s="1">
        <v>6.05</v>
      </c>
      <c r="G118" s="21">
        <f t="shared" si="15"/>
        <v>1.80005827204275</v>
      </c>
      <c r="H118" s="1">
        <f t="shared" si="10"/>
        <v>2.2016837876676947</v>
      </c>
      <c r="I118" s="1">
        <f t="shared" si="11"/>
        <v>2.0162290235368894</v>
      </c>
      <c r="J118" s="1" t="str">
        <f t="shared" si="16"/>
        <v>imm</v>
      </c>
      <c r="K118" s="1" t="str">
        <f t="shared" si="12"/>
        <v>0</v>
      </c>
      <c r="L118">
        <v>2</v>
      </c>
      <c r="T118">
        <v>2019</v>
      </c>
      <c r="U118" s="16" t="s">
        <v>243</v>
      </c>
      <c r="V118" t="s">
        <v>138</v>
      </c>
      <c r="W118" t="s">
        <v>139</v>
      </c>
      <c r="Y118">
        <v>40</v>
      </c>
      <c r="Z118" t="s">
        <v>73</v>
      </c>
      <c r="AA118" t="s">
        <v>140</v>
      </c>
      <c r="AB118" t="s">
        <v>141</v>
      </c>
      <c r="AC118" t="s">
        <v>137</v>
      </c>
      <c r="AD118" t="s">
        <v>290</v>
      </c>
      <c r="AE118">
        <v>201901</v>
      </c>
      <c r="AF118">
        <v>94</v>
      </c>
      <c r="AG118">
        <v>180</v>
      </c>
      <c r="AH118" s="30">
        <v>43668</v>
      </c>
      <c r="AI118">
        <v>61</v>
      </c>
      <c r="AJ118">
        <v>58.675240000000002</v>
      </c>
      <c r="AK118">
        <v>-175.52778000000001</v>
      </c>
      <c r="AL118" t="s">
        <v>230</v>
      </c>
      <c r="AM118">
        <v>133</v>
      </c>
      <c r="AN118">
        <v>135</v>
      </c>
      <c r="AO118">
        <v>10.3</v>
      </c>
      <c r="AP118">
        <v>3.7</v>
      </c>
    </row>
    <row r="119" spans="1:42" x14ac:dyDescent="0.35">
      <c r="A119" s="10">
        <v>20192391</v>
      </c>
      <c r="B119" s="5" t="s">
        <v>63</v>
      </c>
      <c r="C119">
        <v>1</v>
      </c>
      <c r="D119" s="1">
        <v>51.72</v>
      </c>
      <c r="E119" s="21">
        <v>3.9458445539036568</v>
      </c>
      <c r="F119" s="1">
        <v>7.01</v>
      </c>
      <c r="G119" s="21">
        <f t="shared" si="15"/>
        <v>1.9473377010464987</v>
      </c>
      <c r="H119" s="1">
        <f t="shared" si="10"/>
        <v>2.202844553903657</v>
      </c>
      <c r="I119" s="1">
        <f t="shared" si="11"/>
        <v>2.0176091745914486</v>
      </c>
      <c r="J119" s="1" t="str">
        <f t="shared" si="16"/>
        <v>imm</v>
      </c>
      <c r="K119" s="1" t="str">
        <f t="shared" si="12"/>
        <v>0</v>
      </c>
      <c r="L119">
        <v>2</v>
      </c>
      <c r="T119">
        <v>2109</v>
      </c>
      <c r="U119" s="16" t="s">
        <v>243</v>
      </c>
      <c r="V119" t="s">
        <v>138</v>
      </c>
      <c r="W119" t="s">
        <v>139</v>
      </c>
      <c r="Y119">
        <v>23</v>
      </c>
      <c r="Z119" t="s">
        <v>52</v>
      </c>
      <c r="AA119" t="s">
        <v>140</v>
      </c>
      <c r="AB119" t="s">
        <v>141</v>
      </c>
      <c r="AC119" t="s">
        <v>137</v>
      </c>
      <c r="AD119" t="s">
        <v>286</v>
      </c>
      <c r="AE119">
        <v>201901</v>
      </c>
      <c r="AF119">
        <v>162</v>
      </c>
      <c r="AG119">
        <v>147</v>
      </c>
      <c r="AH119" s="30">
        <v>43661</v>
      </c>
      <c r="AI119">
        <v>61</v>
      </c>
      <c r="AJ119">
        <v>58.6584</v>
      </c>
      <c r="AK119">
        <v>-174.27427</v>
      </c>
      <c r="AL119" t="s">
        <v>173</v>
      </c>
      <c r="AM119">
        <v>155</v>
      </c>
      <c r="AN119">
        <v>157</v>
      </c>
      <c r="AO119">
        <v>11.3</v>
      </c>
      <c r="AP119">
        <v>3.8</v>
      </c>
    </row>
    <row r="120" spans="1:42" x14ac:dyDescent="0.35">
      <c r="A120" s="10">
        <v>20193752</v>
      </c>
      <c r="B120" s="5" t="s">
        <v>63</v>
      </c>
      <c r="C120">
        <v>1</v>
      </c>
      <c r="D120" s="1">
        <v>51.93</v>
      </c>
      <c r="E120" s="21">
        <v>3.9498966578562276</v>
      </c>
      <c r="F120" s="1">
        <v>6.8</v>
      </c>
      <c r="G120" s="21">
        <f t="shared" si="15"/>
        <v>1.9169226121820611</v>
      </c>
      <c r="H120" s="1">
        <f t="shared" si="10"/>
        <v>2.2068966578562277</v>
      </c>
      <c r="I120" s="1">
        <f t="shared" si="11"/>
        <v>2.0224271261910549</v>
      </c>
      <c r="J120" s="1" t="str">
        <f t="shared" si="16"/>
        <v>imm</v>
      </c>
      <c r="K120" s="1" t="str">
        <f t="shared" si="12"/>
        <v>0</v>
      </c>
      <c r="L120">
        <v>2</v>
      </c>
      <c r="T120">
        <v>2019</v>
      </c>
      <c r="U120" s="16" t="s">
        <v>243</v>
      </c>
      <c r="V120" t="s">
        <v>138</v>
      </c>
      <c r="W120" t="s">
        <v>139</v>
      </c>
      <c r="Y120">
        <v>37</v>
      </c>
      <c r="Z120" t="s">
        <v>115</v>
      </c>
      <c r="AA120" t="s">
        <v>140</v>
      </c>
      <c r="AB120" t="s">
        <v>141</v>
      </c>
      <c r="AC120" t="s">
        <v>137</v>
      </c>
      <c r="AD120" t="s">
        <v>292</v>
      </c>
      <c r="AE120">
        <v>201901</v>
      </c>
      <c r="AF120">
        <v>94</v>
      </c>
      <c r="AG120">
        <v>178</v>
      </c>
      <c r="AH120" s="30">
        <v>43668</v>
      </c>
      <c r="AI120">
        <v>61</v>
      </c>
      <c r="AJ120">
        <v>59.011040000000001</v>
      </c>
      <c r="AK120">
        <v>-174.97883999999999</v>
      </c>
      <c r="AL120" t="s">
        <v>228</v>
      </c>
      <c r="AM120">
        <v>128</v>
      </c>
      <c r="AN120">
        <v>130</v>
      </c>
      <c r="AO120">
        <v>10.199999999999999</v>
      </c>
      <c r="AP120">
        <v>3.6</v>
      </c>
    </row>
    <row r="121" spans="1:42" x14ac:dyDescent="0.35">
      <c r="A121" s="10">
        <v>20193245</v>
      </c>
      <c r="B121" s="5" t="s">
        <v>63</v>
      </c>
      <c r="C121">
        <v>1</v>
      </c>
      <c r="D121" s="1">
        <v>52.04</v>
      </c>
      <c r="E121" s="21">
        <v>3.9520126536443043</v>
      </c>
      <c r="F121" s="1">
        <v>6.61</v>
      </c>
      <c r="G121" s="21">
        <f t="shared" si="15"/>
        <v>1.8885836538635949</v>
      </c>
      <c r="H121" s="1">
        <f t="shared" si="10"/>
        <v>2.2090126536443044</v>
      </c>
      <c r="I121" s="1">
        <f t="shared" si="11"/>
        <v>2.0249430451830785</v>
      </c>
      <c r="J121" s="1" t="str">
        <f t="shared" si="16"/>
        <v>imm</v>
      </c>
      <c r="K121" s="1" t="str">
        <f t="shared" si="12"/>
        <v>0</v>
      </c>
      <c r="L121">
        <v>2</v>
      </c>
      <c r="T121">
        <v>2019</v>
      </c>
      <c r="U121" t="s">
        <v>238</v>
      </c>
      <c r="V121" t="s">
        <v>138</v>
      </c>
      <c r="W121" t="s">
        <v>139</v>
      </c>
      <c r="Y121">
        <v>32</v>
      </c>
      <c r="Z121" t="s">
        <v>108</v>
      </c>
      <c r="AA121" t="s">
        <v>140</v>
      </c>
      <c r="AB121" t="s">
        <v>141</v>
      </c>
      <c r="AC121" t="s">
        <v>137</v>
      </c>
      <c r="AD121" t="s">
        <v>288</v>
      </c>
      <c r="AE121">
        <v>201901</v>
      </c>
      <c r="AF121">
        <v>94</v>
      </c>
      <c r="AG121">
        <v>34</v>
      </c>
      <c r="AH121" s="30">
        <v>43626</v>
      </c>
      <c r="AI121">
        <v>31</v>
      </c>
      <c r="AJ121">
        <v>55.993720000000003</v>
      </c>
      <c r="AK121">
        <v>-163.39366999999999</v>
      </c>
      <c r="AL121" t="s">
        <v>195</v>
      </c>
      <c r="AM121">
        <v>86</v>
      </c>
      <c r="AN121">
        <v>88</v>
      </c>
      <c r="AO121">
        <v>8.9</v>
      </c>
      <c r="AP121">
        <v>4.5</v>
      </c>
    </row>
    <row r="122" spans="1:42" x14ac:dyDescent="0.35">
      <c r="A122" s="10">
        <v>20193637</v>
      </c>
      <c r="B122" s="5" t="s">
        <v>63</v>
      </c>
      <c r="C122">
        <v>1</v>
      </c>
      <c r="D122" s="1">
        <v>52.46</v>
      </c>
      <c r="E122" s="21">
        <v>3.9600509744387278</v>
      </c>
      <c r="F122" s="1">
        <v>6.68</v>
      </c>
      <c r="G122" s="21">
        <f t="shared" si="15"/>
        <v>1.8991179875485542</v>
      </c>
      <c r="H122" s="1">
        <f t="shared" si="10"/>
        <v>2.2170509744387275</v>
      </c>
      <c r="I122" s="1">
        <f t="shared" si="11"/>
        <v>2.0345006086076478</v>
      </c>
      <c r="J122" s="1" t="str">
        <f t="shared" si="16"/>
        <v>imm</v>
      </c>
      <c r="K122" s="1" t="str">
        <f t="shared" si="12"/>
        <v>0</v>
      </c>
      <c r="L122">
        <v>2</v>
      </c>
      <c r="T122">
        <v>2019</v>
      </c>
      <c r="U122" s="16" t="s">
        <v>241</v>
      </c>
      <c r="V122" t="s">
        <v>138</v>
      </c>
      <c r="W122" t="s">
        <v>139</v>
      </c>
      <c r="Y122">
        <v>36</v>
      </c>
      <c r="Z122" t="s">
        <v>101</v>
      </c>
      <c r="AA122" t="s">
        <v>140</v>
      </c>
      <c r="AB122" t="s">
        <v>141</v>
      </c>
      <c r="AC122" t="s">
        <v>137</v>
      </c>
      <c r="AD122" t="s">
        <v>283</v>
      </c>
      <c r="AE122">
        <v>201901</v>
      </c>
      <c r="AF122">
        <v>94</v>
      </c>
      <c r="AG122">
        <v>109</v>
      </c>
      <c r="AH122" s="30">
        <v>43646</v>
      </c>
      <c r="AI122">
        <v>50</v>
      </c>
      <c r="AJ122">
        <v>56.336530000000003</v>
      </c>
      <c r="AK122">
        <v>-169.30073999999999</v>
      </c>
      <c r="AL122" t="s">
        <v>212</v>
      </c>
      <c r="AM122">
        <v>136</v>
      </c>
      <c r="AN122">
        <v>138</v>
      </c>
      <c r="AO122">
        <v>10.1</v>
      </c>
      <c r="AP122">
        <v>4.5</v>
      </c>
    </row>
    <row r="123" spans="1:42" x14ac:dyDescent="0.35">
      <c r="A123" s="10">
        <v>20192658</v>
      </c>
      <c r="B123" s="5" t="s">
        <v>63</v>
      </c>
      <c r="C123">
        <v>1</v>
      </c>
      <c r="D123" s="1">
        <v>52.54</v>
      </c>
      <c r="E123" s="21">
        <v>3.9615747842573938</v>
      </c>
      <c r="F123" s="1">
        <v>6.12</v>
      </c>
      <c r="G123" s="21">
        <f t="shared" si="15"/>
        <v>1.8115620965242347</v>
      </c>
      <c r="H123" s="1">
        <f t="shared" si="10"/>
        <v>2.2185747842573935</v>
      </c>
      <c r="I123" s="1">
        <f t="shared" si="11"/>
        <v>2.0363124184820411</v>
      </c>
      <c r="J123" s="1" t="str">
        <f t="shared" si="16"/>
        <v>imm</v>
      </c>
      <c r="K123" s="1" t="str">
        <f t="shared" si="12"/>
        <v>0</v>
      </c>
      <c r="L123">
        <v>2</v>
      </c>
      <c r="T123">
        <v>2019</v>
      </c>
      <c r="U123" s="16" t="s">
        <v>243</v>
      </c>
      <c r="V123" t="s">
        <v>138</v>
      </c>
      <c r="W123" t="s">
        <v>139</v>
      </c>
      <c r="Y123">
        <v>26</v>
      </c>
      <c r="Z123" t="s">
        <v>121</v>
      </c>
      <c r="AA123" t="s">
        <v>140</v>
      </c>
      <c r="AB123" t="s">
        <v>141</v>
      </c>
      <c r="AC123" t="s">
        <v>137</v>
      </c>
      <c r="AD123" t="s">
        <v>284</v>
      </c>
      <c r="AE123">
        <v>201901</v>
      </c>
      <c r="AF123">
        <v>162</v>
      </c>
      <c r="AG123">
        <v>172</v>
      </c>
      <c r="AH123" s="30">
        <v>43668</v>
      </c>
      <c r="AI123">
        <v>61</v>
      </c>
      <c r="AJ123">
        <v>59.021769999999997</v>
      </c>
      <c r="AK123">
        <v>-176.31945999999999</v>
      </c>
      <c r="AL123" t="s">
        <v>181</v>
      </c>
      <c r="AM123">
        <v>134</v>
      </c>
      <c r="AN123">
        <v>137</v>
      </c>
      <c r="AO123">
        <v>9.9</v>
      </c>
      <c r="AP123">
        <v>3.2</v>
      </c>
    </row>
    <row r="124" spans="1:42" x14ac:dyDescent="0.35">
      <c r="A124" s="10">
        <v>20192025</v>
      </c>
      <c r="B124" s="5" t="s">
        <v>63</v>
      </c>
      <c r="C124">
        <v>1</v>
      </c>
      <c r="D124" s="15">
        <v>52.59</v>
      </c>
      <c r="E124" s="21">
        <v>3.9625259876012531</v>
      </c>
      <c r="F124" s="1">
        <v>5.0599999999999996</v>
      </c>
      <c r="G124" s="21">
        <f t="shared" si="15"/>
        <v>1.6213664832993742</v>
      </c>
      <c r="H124" s="1">
        <f t="shared" si="10"/>
        <v>2.2195259876012532</v>
      </c>
      <c r="I124" s="1">
        <f t="shared" si="11"/>
        <v>2.03744339925789</v>
      </c>
      <c r="J124" s="1" t="str">
        <f t="shared" si="16"/>
        <v>imm</v>
      </c>
      <c r="K124" s="1" t="str">
        <f t="shared" si="12"/>
        <v>0</v>
      </c>
      <c r="L124">
        <v>2</v>
      </c>
      <c r="T124">
        <v>2019</v>
      </c>
      <c r="U124" t="s">
        <v>238</v>
      </c>
      <c r="V124" t="s">
        <v>138</v>
      </c>
      <c r="W124" t="s">
        <v>139</v>
      </c>
      <c r="Y124">
        <v>20</v>
      </c>
      <c r="Z124" t="s">
        <v>89</v>
      </c>
      <c r="AA124" t="s">
        <v>140</v>
      </c>
      <c r="AB124" t="s">
        <v>141</v>
      </c>
      <c r="AC124" t="s">
        <v>137</v>
      </c>
      <c r="AD124" t="s">
        <v>281</v>
      </c>
      <c r="AE124">
        <v>201901</v>
      </c>
      <c r="AF124">
        <v>162</v>
      </c>
      <c r="AG124">
        <v>57</v>
      </c>
      <c r="AH124" s="30">
        <v>43632</v>
      </c>
      <c r="AI124">
        <v>31</v>
      </c>
      <c r="AJ124">
        <v>56.685380000000002</v>
      </c>
      <c r="AK124">
        <v>-164.57938999999999</v>
      </c>
      <c r="AL124" t="s">
        <v>157</v>
      </c>
      <c r="AM124">
        <v>73</v>
      </c>
      <c r="AN124">
        <v>75</v>
      </c>
      <c r="AO124">
        <v>9.1999999999999993</v>
      </c>
      <c r="AP124">
        <v>3.9</v>
      </c>
    </row>
    <row r="125" spans="1:42" x14ac:dyDescent="0.35">
      <c r="A125" s="10">
        <v>20192714</v>
      </c>
      <c r="B125" s="5" t="s">
        <v>63</v>
      </c>
      <c r="C125">
        <v>1</v>
      </c>
      <c r="D125" s="1">
        <v>52.96</v>
      </c>
      <c r="E125" s="21">
        <v>3.9695369116287527</v>
      </c>
      <c r="F125" s="1">
        <v>6.66</v>
      </c>
      <c r="G125" s="21">
        <f t="shared" si="15"/>
        <v>1.8961194845522977</v>
      </c>
      <c r="H125" s="1">
        <f t="shared" si="10"/>
        <v>2.2265369116287523</v>
      </c>
      <c r="I125" s="1">
        <f t="shared" si="11"/>
        <v>2.0457793879265869</v>
      </c>
      <c r="J125" s="1" t="str">
        <f t="shared" si="16"/>
        <v>imm</v>
      </c>
      <c r="K125" s="1" t="str">
        <f t="shared" si="12"/>
        <v>0</v>
      </c>
      <c r="L125">
        <v>2</v>
      </c>
      <c r="T125">
        <v>2019</v>
      </c>
      <c r="U125" s="16" t="s">
        <v>243</v>
      </c>
      <c r="V125" t="s">
        <v>138</v>
      </c>
      <c r="W125" t="s">
        <v>139</v>
      </c>
      <c r="Y125">
        <v>27</v>
      </c>
      <c r="Z125" t="s">
        <v>79</v>
      </c>
      <c r="AA125" t="s">
        <v>140</v>
      </c>
      <c r="AB125" t="s">
        <v>141</v>
      </c>
      <c r="AC125" t="s">
        <v>137</v>
      </c>
      <c r="AD125" t="s">
        <v>286</v>
      </c>
      <c r="AE125">
        <v>201901</v>
      </c>
      <c r="AF125">
        <v>162</v>
      </c>
      <c r="AG125">
        <v>147</v>
      </c>
      <c r="AH125" s="30">
        <v>43661</v>
      </c>
      <c r="AI125">
        <v>61</v>
      </c>
      <c r="AJ125">
        <v>58.6584</v>
      </c>
      <c r="AK125">
        <v>-174.27427</v>
      </c>
      <c r="AL125" t="s">
        <v>173</v>
      </c>
      <c r="AM125">
        <v>155</v>
      </c>
      <c r="AN125">
        <v>157</v>
      </c>
      <c r="AO125">
        <v>11.3</v>
      </c>
      <c r="AP125">
        <v>3.8</v>
      </c>
    </row>
    <row r="126" spans="1:42" x14ac:dyDescent="0.35">
      <c r="A126" s="10">
        <v>20193237</v>
      </c>
      <c r="B126" s="5" t="s">
        <v>63</v>
      </c>
      <c r="C126">
        <v>1</v>
      </c>
      <c r="D126" s="1">
        <v>53.16</v>
      </c>
      <c r="E126" s="21">
        <v>3.9733062338450447</v>
      </c>
      <c r="F126" s="1">
        <v>6.44</v>
      </c>
      <c r="G126" s="21">
        <f t="shared" si="15"/>
        <v>1.8625285401162623</v>
      </c>
      <c r="H126" s="1">
        <f t="shared" si="10"/>
        <v>2.2303062338450443</v>
      </c>
      <c r="I126" s="1">
        <f t="shared" si="11"/>
        <v>2.0502611120417584</v>
      </c>
      <c r="J126" s="1" t="str">
        <f t="shared" si="16"/>
        <v>imm</v>
      </c>
      <c r="K126" s="1" t="str">
        <f t="shared" si="12"/>
        <v>0</v>
      </c>
      <c r="L126">
        <v>2</v>
      </c>
      <c r="T126">
        <v>2019</v>
      </c>
      <c r="U126" t="s">
        <v>238</v>
      </c>
      <c r="V126" t="s">
        <v>138</v>
      </c>
      <c r="W126" t="s">
        <v>139</v>
      </c>
      <c r="Y126">
        <v>32</v>
      </c>
      <c r="Z126" t="s">
        <v>101</v>
      </c>
      <c r="AA126" t="s">
        <v>140</v>
      </c>
      <c r="AB126" t="s">
        <v>141</v>
      </c>
      <c r="AC126" t="s">
        <v>137</v>
      </c>
      <c r="AD126" t="s">
        <v>288</v>
      </c>
      <c r="AE126">
        <v>201901</v>
      </c>
      <c r="AF126">
        <v>94</v>
      </c>
      <c r="AG126">
        <v>34</v>
      </c>
      <c r="AH126" s="30">
        <v>43626</v>
      </c>
      <c r="AI126">
        <v>31</v>
      </c>
      <c r="AJ126">
        <v>55.993720000000003</v>
      </c>
      <c r="AK126">
        <v>-163.39366999999999</v>
      </c>
      <c r="AL126" t="s">
        <v>195</v>
      </c>
      <c r="AM126">
        <v>86</v>
      </c>
      <c r="AN126">
        <v>88</v>
      </c>
      <c r="AO126">
        <v>8.9</v>
      </c>
      <c r="AP126">
        <v>4.5</v>
      </c>
    </row>
    <row r="127" spans="1:42" x14ac:dyDescent="0.35">
      <c r="A127" s="10">
        <v>20193616</v>
      </c>
      <c r="B127" s="5" t="s">
        <v>63</v>
      </c>
      <c r="C127">
        <v>1</v>
      </c>
      <c r="D127" s="1">
        <v>53.4</v>
      </c>
      <c r="E127" s="21">
        <v>3.9778107459661491</v>
      </c>
      <c r="F127" s="1">
        <v>7.05</v>
      </c>
      <c r="G127" s="21">
        <f t="shared" si="15"/>
        <v>1.9530276168241774</v>
      </c>
      <c r="H127" s="1">
        <f t="shared" si="10"/>
        <v>2.2348107459661488</v>
      </c>
      <c r="I127" s="1">
        <f t="shared" si="11"/>
        <v>2.0556169769537518</v>
      </c>
      <c r="J127" s="1" t="str">
        <f t="shared" si="16"/>
        <v>imm</v>
      </c>
      <c r="K127" s="1" t="str">
        <f t="shared" si="12"/>
        <v>0</v>
      </c>
      <c r="L127">
        <v>2</v>
      </c>
      <c r="T127">
        <v>2019</v>
      </c>
      <c r="U127" s="16" t="s">
        <v>241</v>
      </c>
      <c r="V127" t="s">
        <v>138</v>
      </c>
      <c r="W127" t="s">
        <v>139</v>
      </c>
      <c r="Y127">
        <v>36</v>
      </c>
      <c r="Z127" t="s">
        <v>81</v>
      </c>
      <c r="AA127" t="s">
        <v>140</v>
      </c>
      <c r="AB127" t="s">
        <v>141</v>
      </c>
      <c r="AC127" t="s">
        <v>137</v>
      </c>
      <c r="AD127" t="s">
        <v>283</v>
      </c>
      <c r="AE127">
        <v>201901</v>
      </c>
      <c r="AF127">
        <v>94</v>
      </c>
      <c r="AG127">
        <v>109</v>
      </c>
      <c r="AH127" s="30">
        <v>43646</v>
      </c>
      <c r="AI127">
        <v>50</v>
      </c>
      <c r="AJ127">
        <v>56.336530000000003</v>
      </c>
      <c r="AK127">
        <v>-169.30073999999999</v>
      </c>
      <c r="AL127" t="s">
        <v>212</v>
      </c>
      <c r="AM127">
        <v>136</v>
      </c>
      <c r="AN127">
        <v>138</v>
      </c>
      <c r="AO127">
        <v>10.1</v>
      </c>
      <c r="AP127">
        <v>4.5</v>
      </c>
    </row>
    <row r="128" spans="1:42" x14ac:dyDescent="0.35">
      <c r="A128" s="10">
        <v>20193225</v>
      </c>
      <c r="B128" s="5" t="s">
        <v>63</v>
      </c>
      <c r="C128">
        <v>1</v>
      </c>
      <c r="D128" s="15">
        <v>53.42</v>
      </c>
      <c r="E128" s="21">
        <v>3.9781852076818147</v>
      </c>
      <c r="F128" s="1">
        <v>6.69</v>
      </c>
      <c r="G128" s="21">
        <f t="shared" si="15"/>
        <v>1.900613874140137</v>
      </c>
      <c r="H128" s="1">
        <f t="shared" si="10"/>
        <v>2.2351852076818144</v>
      </c>
      <c r="I128" s="1">
        <f t="shared" si="11"/>
        <v>2.056062211933678</v>
      </c>
      <c r="J128" s="1" t="str">
        <f t="shared" si="16"/>
        <v>imm</v>
      </c>
      <c r="K128" s="1" t="str">
        <f t="shared" si="12"/>
        <v>0</v>
      </c>
      <c r="L128">
        <v>2</v>
      </c>
      <c r="T128">
        <v>2019</v>
      </c>
      <c r="U128" t="s">
        <v>238</v>
      </c>
      <c r="V128" t="s">
        <v>138</v>
      </c>
      <c r="W128" t="s">
        <v>139</v>
      </c>
      <c r="Y128">
        <v>32</v>
      </c>
      <c r="Z128" t="s">
        <v>89</v>
      </c>
      <c r="AA128" t="s">
        <v>140</v>
      </c>
      <c r="AB128" t="s">
        <v>141</v>
      </c>
      <c r="AC128" t="s">
        <v>137</v>
      </c>
      <c r="AD128" t="s">
        <v>288</v>
      </c>
      <c r="AE128">
        <v>201901</v>
      </c>
      <c r="AF128">
        <v>94</v>
      </c>
      <c r="AG128">
        <v>34</v>
      </c>
      <c r="AH128" s="30">
        <v>43626</v>
      </c>
      <c r="AI128">
        <v>31</v>
      </c>
      <c r="AJ128">
        <v>55.993720000000003</v>
      </c>
      <c r="AK128">
        <v>-163.39366999999999</v>
      </c>
      <c r="AL128" t="s">
        <v>195</v>
      </c>
      <c r="AM128">
        <v>86</v>
      </c>
      <c r="AN128">
        <v>88</v>
      </c>
      <c r="AO128">
        <v>8.9</v>
      </c>
      <c r="AP128">
        <v>4.5</v>
      </c>
    </row>
    <row r="129" spans="1:42" x14ac:dyDescent="0.35">
      <c r="A129" s="10">
        <v>20193764</v>
      </c>
      <c r="B129" s="5" t="s">
        <v>63</v>
      </c>
      <c r="C129">
        <v>1</v>
      </c>
      <c r="D129" s="1">
        <v>53.58</v>
      </c>
      <c r="E129" s="21">
        <v>3.9811758641164627</v>
      </c>
      <c r="F129" s="1">
        <v>6.79</v>
      </c>
      <c r="G129" s="21">
        <f t="shared" si="15"/>
        <v>1.9154509415706047</v>
      </c>
      <c r="H129" s="1">
        <f t="shared" si="10"/>
        <v>2.2381758641164629</v>
      </c>
      <c r="I129" s="1">
        <f t="shared" si="11"/>
        <v>2.0596181024344742</v>
      </c>
      <c r="J129" s="1" t="str">
        <f t="shared" si="16"/>
        <v>imm</v>
      </c>
      <c r="K129" s="1" t="str">
        <f t="shared" si="12"/>
        <v>0</v>
      </c>
      <c r="L129">
        <v>2</v>
      </c>
      <c r="T129">
        <v>2019</v>
      </c>
      <c r="U129" s="16" t="s">
        <v>243</v>
      </c>
      <c r="V129" t="s">
        <v>138</v>
      </c>
      <c r="W129" t="s">
        <v>139</v>
      </c>
      <c r="Y129">
        <v>37</v>
      </c>
      <c r="Z129" t="s">
        <v>126</v>
      </c>
      <c r="AA129" t="s">
        <v>140</v>
      </c>
      <c r="AB129" t="s">
        <v>141</v>
      </c>
      <c r="AC129" t="s">
        <v>137</v>
      </c>
      <c r="AD129" t="s">
        <v>292</v>
      </c>
      <c r="AE129">
        <v>201901</v>
      </c>
      <c r="AF129">
        <v>94</v>
      </c>
      <c r="AG129">
        <v>178</v>
      </c>
      <c r="AH129" s="30">
        <v>43668</v>
      </c>
      <c r="AI129">
        <v>61</v>
      </c>
      <c r="AJ129">
        <v>59.011040000000001</v>
      </c>
      <c r="AK129">
        <v>-174.97883999999999</v>
      </c>
      <c r="AL129" t="s">
        <v>228</v>
      </c>
      <c r="AM129">
        <v>128</v>
      </c>
      <c r="AN129">
        <v>130</v>
      </c>
      <c r="AO129">
        <v>10.199999999999999</v>
      </c>
      <c r="AP129">
        <v>3.6</v>
      </c>
    </row>
    <row r="130" spans="1:42" x14ac:dyDescent="0.35">
      <c r="A130" s="10">
        <v>20192713</v>
      </c>
      <c r="B130" s="5" t="s">
        <v>63</v>
      </c>
      <c r="C130">
        <v>1</v>
      </c>
      <c r="D130" s="1">
        <v>53.77</v>
      </c>
      <c r="E130" s="21">
        <v>3.9847156908215866</v>
      </c>
      <c r="F130" s="1">
        <v>6.24</v>
      </c>
      <c r="G130" s="21">
        <f t="shared" si="15"/>
        <v>1.8309801823813363</v>
      </c>
      <c r="H130" s="1">
        <f t="shared" ref="H130:H193" si="17">LN(D130)-1.743</f>
        <v>2.2417156908215867</v>
      </c>
      <c r="I130" s="1">
        <f t="shared" ref="I130:I193" si="18">((1.189*E130)-2.674)</f>
        <v>2.0638269563868668</v>
      </c>
      <c r="J130" s="1" t="str">
        <f t="shared" si="16"/>
        <v>imm</v>
      </c>
      <c r="K130" s="1" t="str">
        <f t="shared" ref="K130:K193" si="19">IF(J130="mat","1","0")</f>
        <v>0</v>
      </c>
      <c r="L130">
        <v>2</v>
      </c>
      <c r="T130">
        <v>2019</v>
      </c>
      <c r="U130" s="16" t="s">
        <v>243</v>
      </c>
      <c r="V130" t="s">
        <v>138</v>
      </c>
      <c r="W130" t="s">
        <v>139</v>
      </c>
      <c r="Y130">
        <v>27</v>
      </c>
      <c r="Z130" t="s">
        <v>78</v>
      </c>
      <c r="AA130" t="s">
        <v>140</v>
      </c>
      <c r="AB130" t="s">
        <v>141</v>
      </c>
      <c r="AC130" t="s">
        <v>137</v>
      </c>
      <c r="AD130" t="s">
        <v>286</v>
      </c>
      <c r="AE130">
        <v>201901</v>
      </c>
      <c r="AF130">
        <v>162</v>
      </c>
      <c r="AG130">
        <v>147</v>
      </c>
      <c r="AH130" s="30">
        <v>43661</v>
      </c>
      <c r="AI130">
        <v>61</v>
      </c>
      <c r="AJ130">
        <v>58.6584</v>
      </c>
      <c r="AK130">
        <v>-174.27427</v>
      </c>
      <c r="AL130" t="s">
        <v>173</v>
      </c>
      <c r="AM130">
        <v>155</v>
      </c>
      <c r="AN130">
        <v>157</v>
      </c>
      <c r="AO130">
        <v>11.3</v>
      </c>
      <c r="AP130">
        <v>3.8</v>
      </c>
    </row>
    <row r="131" spans="1:42" x14ac:dyDescent="0.35">
      <c r="A131" s="10">
        <v>20193282</v>
      </c>
      <c r="B131" s="5" t="s">
        <v>63</v>
      </c>
      <c r="C131">
        <v>1</v>
      </c>
      <c r="D131" s="1">
        <v>53.9</v>
      </c>
      <c r="E131" s="21">
        <v>3.9871304779149512</v>
      </c>
      <c r="F131" s="1">
        <v>6.92</v>
      </c>
      <c r="G131" s="21">
        <f t="shared" si="15"/>
        <v>1.9344157696295783</v>
      </c>
      <c r="H131" s="1">
        <f t="shared" si="17"/>
        <v>2.2441304779149513</v>
      </c>
      <c r="I131" s="1">
        <f t="shared" si="18"/>
        <v>2.0666981382408776</v>
      </c>
      <c r="J131" s="1" t="str">
        <f t="shared" si="16"/>
        <v>imm</v>
      </c>
      <c r="K131" s="1" t="str">
        <f t="shared" si="19"/>
        <v>0</v>
      </c>
      <c r="L131">
        <v>2</v>
      </c>
      <c r="T131">
        <v>2019</v>
      </c>
      <c r="U131" t="s">
        <v>238</v>
      </c>
      <c r="V131" t="s">
        <v>138</v>
      </c>
      <c r="W131" t="s">
        <v>139</v>
      </c>
      <c r="Y131">
        <v>32</v>
      </c>
      <c r="Z131" t="s">
        <v>44</v>
      </c>
      <c r="AA131" t="s">
        <v>140</v>
      </c>
      <c r="AB131" t="s">
        <v>141</v>
      </c>
      <c r="AC131" t="s">
        <v>137</v>
      </c>
      <c r="AD131" t="s">
        <v>280</v>
      </c>
      <c r="AE131">
        <v>201901</v>
      </c>
      <c r="AF131">
        <v>94</v>
      </c>
      <c r="AG131">
        <v>66</v>
      </c>
      <c r="AH131" s="30">
        <v>43632</v>
      </c>
      <c r="AI131">
        <v>31</v>
      </c>
      <c r="AJ131">
        <v>56.677720000000001</v>
      </c>
      <c r="AK131">
        <v>-165.21241000000001</v>
      </c>
      <c r="AL131" t="s">
        <v>198</v>
      </c>
      <c r="AM131">
        <v>73</v>
      </c>
      <c r="AN131">
        <v>76</v>
      </c>
      <c r="AO131">
        <v>9.6</v>
      </c>
      <c r="AP131">
        <v>3.9</v>
      </c>
    </row>
    <row r="132" spans="1:42" x14ac:dyDescent="0.35">
      <c r="A132" s="10">
        <v>20193569</v>
      </c>
      <c r="B132" s="5" t="s">
        <v>63</v>
      </c>
      <c r="C132">
        <v>1</v>
      </c>
      <c r="D132" s="1">
        <v>54.22</v>
      </c>
      <c r="E132" s="21">
        <v>3.9930498440705193</v>
      </c>
      <c r="F132">
        <v>6.81</v>
      </c>
      <c r="G132" s="21">
        <f t="shared" si="15"/>
        <v>1.9183921201614209</v>
      </c>
      <c r="H132" s="1">
        <f t="shared" si="17"/>
        <v>2.250049844070519</v>
      </c>
      <c r="I132" s="1">
        <f t="shared" si="18"/>
        <v>2.0737362645998476</v>
      </c>
      <c r="J132" s="1" t="str">
        <f t="shared" si="16"/>
        <v>imm</v>
      </c>
      <c r="K132" s="1" t="str">
        <f t="shared" si="19"/>
        <v>0</v>
      </c>
      <c r="L132">
        <v>2</v>
      </c>
      <c r="T132">
        <v>2019</v>
      </c>
      <c r="U132" s="16" t="s">
        <v>241</v>
      </c>
      <c r="V132" t="s">
        <v>138</v>
      </c>
      <c r="W132" t="s">
        <v>139</v>
      </c>
      <c r="Y132">
        <v>35</v>
      </c>
      <c r="Z132" t="s">
        <v>131</v>
      </c>
      <c r="AA132" t="s">
        <v>140</v>
      </c>
      <c r="AB132" t="s">
        <v>141</v>
      </c>
      <c r="AC132" t="s">
        <v>137</v>
      </c>
      <c r="AD132" t="s">
        <v>283</v>
      </c>
      <c r="AE132">
        <v>201901</v>
      </c>
      <c r="AF132">
        <v>94</v>
      </c>
      <c r="AG132">
        <v>109</v>
      </c>
      <c r="AH132" s="30">
        <v>43646</v>
      </c>
      <c r="AI132">
        <v>50</v>
      </c>
      <c r="AJ132">
        <v>56.336530000000003</v>
      </c>
      <c r="AK132">
        <v>-169.30073999999999</v>
      </c>
      <c r="AL132" t="s">
        <v>212</v>
      </c>
      <c r="AM132">
        <v>136</v>
      </c>
      <c r="AN132">
        <v>138</v>
      </c>
      <c r="AO132">
        <v>10.1</v>
      </c>
      <c r="AP132">
        <v>4.5</v>
      </c>
    </row>
    <row r="133" spans="1:42" x14ac:dyDescent="0.35">
      <c r="A133" s="10">
        <v>20192035</v>
      </c>
      <c r="B133" s="5" t="s">
        <v>63</v>
      </c>
      <c r="C133">
        <v>1</v>
      </c>
      <c r="D133" s="1">
        <v>54.41</v>
      </c>
      <c r="E133" s="21">
        <v>3.9965479604978338</v>
      </c>
      <c r="F133" s="1">
        <v>7.73</v>
      </c>
      <c r="G133" s="21">
        <f t="shared" si="15"/>
        <v>2.0451088625993306</v>
      </c>
      <c r="H133" s="1">
        <f t="shared" si="17"/>
        <v>2.2535479604978335</v>
      </c>
      <c r="I133" s="1">
        <f t="shared" si="18"/>
        <v>2.0778955250319249</v>
      </c>
      <c r="J133" s="1" t="str">
        <f t="shared" si="16"/>
        <v>imm</v>
      </c>
      <c r="K133" s="1" t="str">
        <f t="shared" si="19"/>
        <v>0</v>
      </c>
      <c r="L133">
        <v>2</v>
      </c>
      <c r="T133">
        <v>2019</v>
      </c>
      <c r="U133" t="s">
        <v>238</v>
      </c>
      <c r="V133" t="s">
        <v>138</v>
      </c>
      <c r="W133" t="s">
        <v>139</v>
      </c>
      <c r="Y133">
        <v>20</v>
      </c>
      <c r="Z133" t="s">
        <v>99</v>
      </c>
      <c r="AA133" t="s">
        <v>140</v>
      </c>
      <c r="AB133" t="s">
        <v>141</v>
      </c>
      <c r="AC133" t="s">
        <v>137</v>
      </c>
      <c r="AD133" t="s">
        <v>279</v>
      </c>
      <c r="AE133">
        <v>201901</v>
      </c>
      <c r="AF133">
        <v>162</v>
      </c>
      <c r="AG133">
        <v>60</v>
      </c>
      <c r="AH133" s="30">
        <v>43632</v>
      </c>
      <c r="AI133">
        <v>31</v>
      </c>
      <c r="AJ133">
        <v>55.985439999999997</v>
      </c>
      <c r="AK133">
        <v>-165.16670999999999</v>
      </c>
      <c r="AL133" t="s">
        <v>159</v>
      </c>
      <c r="AM133">
        <v>94</v>
      </c>
      <c r="AN133">
        <v>96</v>
      </c>
      <c r="AO133">
        <v>9.3000000000000007</v>
      </c>
      <c r="AP133">
        <v>4.9000000000000004</v>
      </c>
    </row>
    <row r="134" spans="1:42" x14ac:dyDescent="0.35">
      <c r="A134" s="10">
        <v>20193213</v>
      </c>
      <c r="B134" s="5" t="s">
        <v>63</v>
      </c>
      <c r="C134">
        <v>1</v>
      </c>
      <c r="D134" s="1">
        <v>54.5</v>
      </c>
      <c r="E134" s="21">
        <v>3.9982007016691985</v>
      </c>
      <c r="F134" s="1">
        <v>6.58</v>
      </c>
      <c r="G134" s="21">
        <f t="shared" si="15"/>
        <v>1.8840347453372259</v>
      </c>
      <c r="H134" s="1">
        <f t="shared" si="17"/>
        <v>2.2552007016691986</v>
      </c>
      <c r="I134" s="1">
        <f t="shared" si="18"/>
        <v>2.0798606342846777</v>
      </c>
      <c r="J134" s="1" t="str">
        <f t="shared" si="16"/>
        <v>imm</v>
      </c>
      <c r="K134" s="1" t="str">
        <f t="shared" si="19"/>
        <v>0</v>
      </c>
      <c r="L134">
        <v>2</v>
      </c>
      <c r="T134">
        <v>2019</v>
      </c>
      <c r="U134" t="s">
        <v>238</v>
      </c>
      <c r="V134" t="s">
        <v>138</v>
      </c>
      <c r="W134" t="s">
        <v>139</v>
      </c>
      <c r="Y134">
        <v>32</v>
      </c>
      <c r="Z134" t="s">
        <v>78</v>
      </c>
      <c r="AA134" t="s">
        <v>140</v>
      </c>
      <c r="AB134" t="s">
        <v>141</v>
      </c>
      <c r="AC134" t="s">
        <v>137</v>
      </c>
      <c r="AD134" t="s">
        <v>288</v>
      </c>
      <c r="AE134">
        <v>201901</v>
      </c>
      <c r="AF134">
        <v>94</v>
      </c>
      <c r="AG134">
        <v>34</v>
      </c>
      <c r="AH134" s="30">
        <v>43626</v>
      </c>
      <c r="AI134">
        <v>31</v>
      </c>
      <c r="AJ134">
        <v>55.993720000000003</v>
      </c>
      <c r="AK134">
        <v>-163.39366999999999</v>
      </c>
      <c r="AL134" t="s">
        <v>195</v>
      </c>
      <c r="AM134">
        <v>86</v>
      </c>
      <c r="AN134">
        <v>88</v>
      </c>
      <c r="AO134">
        <v>8.9</v>
      </c>
      <c r="AP134">
        <v>4.5</v>
      </c>
    </row>
    <row r="135" spans="1:42" x14ac:dyDescent="0.35">
      <c r="A135" s="11">
        <v>20193608</v>
      </c>
      <c r="B135" s="5" t="s">
        <v>63</v>
      </c>
      <c r="C135">
        <v>1</v>
      </c>
      <c r="D135" s="1">
        <v>54.55</v>
      </c>
      <c r="E135" s="21">
        <v>3.9991177122790798</v>
      </c>
      <c r="F135" s="1">
        <v>7.01</v>
      </c>
      <c r="G135" s="21">
        <f t="shared" si="15"/>
        <v>1.9473377010464987</v>
      </c>
      <c r="H135" s="1">
        <f t="shared" si="17"/>
        <v>2.2561177122790799</v>
      </c>
      <c r="I135" s="1">
        <f t="shared" si="18"/>
        <v>2.0809509598998264</v>
      </c>
      <c r="J135" s="1" t="str">
        <f t="shared" si="16"/>
        <v>imm</v>
      </c>
      <c r="K135" s="1" t="str">
        <f t="shared" si="19"/>
        <v>0</v>
      </c>
      <c r="L135">
        <v>2</v>
      </c>
      <c r="T135">
        <v>2019</v>
      </c>
      <c r="U135" s="16" t="s">
        <v>241</v>
      </c>
      <c r="V135" t="s">
        <v>138</v>
      </c>
      <c r="W135" t="s">
        <v>139</v>
      </c>
      <c r="Y135">
        <v>36</v>
      </c>
      <c r="Z135" t="s">
        <v>73</v>
      </c>
      <c r="AA135" t="s">
        <v>140</v>
      </c>
      <c r="AB135" t="s">
        <v>141</v>
      </c>
      <c r="AC135" t="s">
        <v>137</v>
      </c>
      <c r="AD135" t="s">
        <v>283</v>
      </c>
      <c r="AE135">
        <v>201901</v>
      </c>
      <c r="AF135">
        <v>94</v>
      </c>
      <c r="AG135">
        <v>109</v>
      </c>
      <c r="AH135" s="30">
        <v>43646</v>
      </c>
      <c r="AI135">
        <v>50</v>
      </c>
      <c r="AJ135">
        <v>56.336530000000003</v>
      </c>
      <c r="AK135">
        <v>-169.30073999999999</v>
      </c>
      <c r="AL135" t="s">
        <v>212</v>
      </c>
      <c r="AM135">
        <v>136</v>
      </c>
      <c r="AN135">
        <v>138</v>
      </c>
      <c r="AO135">
        <v>10.1</v>
      </c>
      <c r="AP135">
        <v>4.5</v>
      </c>
    </row>
    <row r="136" spans="1:42" x14ac:dyDescent="0.35">
      <c r="A136" s="10">
        <v>20193604</v>
      </c>
      <c r="B136" s="5" t="s">
        <v>63</v>
      </c>
      <c r="C136">
        <v>1</v>
      </c>
      <c r="D136" s="1">
        <v>54.96</v>
      </c>
      <c r="E136" s="21">
        <v>4.0066056479140943</v>
      </c>
      <c r="F136" s="1">
        <v>6.91</v>
      </c>
      <c r="G136" s="21">
        <f t="shared" ref="G136:G167" si="20">LN(F136)</f>
        <v>1.9329696377795786</v>
      </c>
      <c r="H136" s="1">
        <f t="shared" si="17"/>
        <v>2.263605647914094</v>
      </c>
      <c r="I136" s="1">
        <f t="shared" si="18"/>
        <v>2.0898541153698589</v>
      </c>
      <c r="J136" s="1" t="str">
        <f t="shared" ref="J136:J167" si="21">IF(G136&gt;I136, "mat","imm")</f>
        <v>imm</v>
      </c>
      <c r="K136" s="1" t="str">
        <f t="shared" si="19"/>
        <v>0</v>
      </c>
      <c r="L136">
        <v>2</v>
      </c>
      <c r="T136">
        <v>2019</v>
      </c>
      <c r="U136" s="16" t="s">
        <v>241</v>
      </c>
      <c r="V136" t="s">
        <v>138</v>
      </c>
      <c r="W136" t="s">
        <v>139</v>
      </c>
      <c r="Y136">
        <v>36</v>
      </c>
      <c r="Z136" t="s">
        <v>69</v>
      </c>
      <c r="AA136" t="s">
        <v>140</v>
      </c>
      <c r="AB136" t="s">
        <v>141</v>
      </c>
      <c r="AC136" t="s">
        <v>137</v>
      </c>
      <c r="AD136" t="s">
        <v>283</v>
      </c>
      <c r="AE136">
        <v>201901</v>
      </c>
      <c r="AF136">
        <v>94</v>
      </c>
      <c r="AG136">
        <v>109</v>
      </c>
      <c r="AH136" s="30">
        <v>43646</v>
      </c>
      <c r="AI136">
        <v>50</v>
      </c>
      <c r="AJ136">
        <v>56.336530000000003</v>
      </c>
      <c r="AK136">
        <v>-169.30073999999999</v>
      </c>
      <c r="AL136" t="s">
        <v>212</v>
      </c>
      <c r="AM136">
        <v>136</v>
      </c>
      <c r="AN136">
        <v>138</v>
      </c>
      <c r="AO136">
        <v>10.1</v>
      </c>
      <c r="AP136">
        <v>4.5</v>
      </c>
    </row>
    <row r="137" spans="1:42" x14ac:dyDescent="0.35">
      <c r="A137" s="10">
        <v>20193615</v>
      </c>
      <c r="B137" s="5" t="s">
        <v>63</v>
      </c>
      <c r="C137">
        <v>1</v>
      </c>
      <c r="D137" s="1">
        <v>55.05</v>
      </c>
      <c r="E137" s="21">
        <v>4.0082418631686894</v>
      </c>
      <c r="F137" s="1">
        <v>7.06</v>
      </c>
      <c r="G137" s="21">
        <f t="shared" si="20"/>
        <v>1.9544450515051506</v>
      </c>
      <c r="H137" s="1">
        <f t="shared" si="17"/>
        <v>2.265241863168689</v>
      </c>
      <c r="I137" s="1">
        <f t="shared" si="18"/>
        <v>2.0917995753075718</v>
      </c>
      <c r="J137" s="1" t="str">
        <f t="shared" si="21"/>
        <v>imm</v>
      </c>
      <c r="K137" s="1" t="str">
        <f t="shared" si="19"/>
        <v>0</v>
      </c>
      <c r="L137">
        <v>2</v>
      </c>
      <c r="T137">
        <v>2019</v>
      </c>
      <c r="U137" s="16" t="s">
        <v>241</v>
      </c>
      <c r="V137" t="s">
        <v>138</v>
      </c>
      <c r="W137" t="s">
        <v>139</v>
      </c>
      <c r="Y137">
        <v>36</v>
      </c>
      <c r="Z137" t="s">
        <v>80</v>
      </c>
      <c r="AA137" t="s">
        <v>140</v>
      </c>
      <c r="AB137" t="s">
        <v>141</v>
      </c>
      <c r="AC137" t="s">
        <v>137</v>
      </c>
      <c r="AD137" t="s">
        <v>283</v>
      </c>
      <c r="AE137">
        <v>201901</v>
      </c>
      <c r="AF137">
        <v>94</v>
      </c>
      <c r="AG137">
        <v>109</v>
      </c>
      <c r="AH137" s="30">
        <v>43646</v>
      </c>
      <c r="AI137">
        <v>50</v>
      </c>
      <c r="AJ137">
        <v>56.336530000000003</v>
      </c>
      <c r="AK137">
        <v>-169.30073999999999</v>
      </c>
      <c r="AL137" t="s">
        <v>212</v>
      </c>
      <c r="AM137">
        <v>136</v>
      </c>
      <c r="AN137">
        <v>138</v>
      </c>
      <c r="AO137">
        <v>10.1</v>
      </c>
      <c r="AP137">
        <v>4.5</v>
      </c>
    </row>
    <row r="138" spans="1:42" x14ac:dyDescent="0.35">
      <c r="A138" s="10">
        <v>20192394</v>
      </c>
      <c r="B138" s="5" t="s">
        <v>63</v>
      </c>
      <c r="C138">
        <v>1</v>
      </c>
      <c r="D138" s="1">
        <v>55.14</v>
      </c>
      <c r="E138" s="21">
        <v>4.0098754055956505</v>
      </c>
      <c r="F138" s="1">
        <v>7.18</v>
      </c>
      <c r="G138" s="21">
        <f t="shared" si="20"/>
        <v>1.9712993830601329</v>
      </c>
      <c r="H138" s="1">
        <f t="shared" si="17"/>
        <v>2.2668754055956502</v>
      </c>
      <c r="I138" s="1">
        <f t="shared" si="18"/>
        <v>2.0937418572532285</v>
      </c>
      <c r="J138" s="1" t="str">
        <f t="shared" si="21"/>
        <v>imm</v>
      </c>
      <c r="K138" s="1" t="str">
        <f t="shared" si="19"/>
        <v>0</v>
      </c>
      <c r="L138">
        <v>2</v>
      </c>
      <c r="T138">
        <v>2109</v>
      </c>
      <c r="U138" s="16" t="s">
        <v>243</v>
      </c>
      <c r="V138" t="s">
        <v>138</v>
      </c>
      <c r="W138" t="s">
        <v>139</v>
      </c>
      <c r="Y138">
        <v>23</v>
      </c>
      <c r="Z138" t="s">
        <v>55</v>
      </c>
      <c r="AA138" t="s">
        <v>140</v>
      </c>
      <c r="AB138" t="s">
        <v>141</v>
      </c>
      <c r="AC138" t="s">
        <v>137</v>
      </c>
      <c r="AD138" t="s">
        <v>286</v>
      </c>
      <c r="AE138">
        <v>201901</v>
      </c>
      <c r="AF138">
        <v>162</v>
      </c>
      <c r="AG138">
        <v>147</v>
      </c>
      <c r="AH138" s="30">
        <v>43661</v>
      </c>
      <c r="AI138">
        <v>61</v>
      </c>
      <c r="AJ138">
        <v>58.6584</v>
      </c>
      <c r="AK138">
        <v>-174.27427</v>
      </c>
      <c r="AL138" t="s">
        <v>173</v>
      </c>
      <c r="AM138">
        <v>155</v>
      </c>
      <c r="AN138">
        <v>157</v>
      </c>
      <c r="AO138">
        <v>11.3</v>
      </c>
      <c r="AP138">
        <v>3.8</v>
      </c>
    </row>
    <row r="139" spans="1:42" x14ac:dyDescent="0.35">
      <c r="A139" s="24">
        <v>20193490</v>
      </c>
      <c r="B139" s="5" t="s">
        <v>63</v>
      </c>
      <c r="C139">
        <v>1</v>
      </c>
      <c r="D139" s="1">
        <v>55.54</v>
      </c>
      <c r="E139" s="21">
        <v>4.0171034818786531</v>
      </c>
      <c r="F139" s="1">
        <v>6.33</v>
      </c>
      <c r="G139" s="21">
        <f t="shared" si="20"/>
        <v>1.8453002361560848</v>
      </c>
      <c r="H139" s="1">
        <f t="shared" si="17"/>
        <v>2.2741034818786527</v>
      </c>
      <c r="I139" s="1">
        <f t="shared" si="18"/>
        <v>2.1023360399537192</v>
      </c>
      <c r="J139" s="1" t="str">
        <f t="shared" si="21"/>
        <v>imm</v>
      </c>
      <c r="K139" s="1" t="str">
        <f t="shared" si="19"/>
        <v>0</v>
      </c>
      <c r="L139">
        <v>2</v>
      </c>
      <c r="Q139" s="17" t="s">
        <v>65</v>
      </c>
      <c r="T139">
        <v>2019</v>
      </c>
      <c r="U139" s="16" t="s">
        <v>241</v>
      </c>
      <c r="V139" t="s">
        <v>138</v>
      </c>
      <c r="W139" t="s">
        <v>139</v>
      </c>
      <c r="Y139">
        <v>34</v>
      </c>
      <c r="Z139" t="s">
        <v>51</v>
      </c>
      <c r="AA139" t="s">
        <v>140</v>
      </c>
      <c r="AB139" t="s">
        <v>141</v>
      </c>
      <c r="AC139" t="s">
        <v>137</v>
      </c>
      <c r="AD139" t="s">
        <v>277</v>
      </c>
      <c r="AE139">
        <v>201901</v>
      </c>
      <c r="AF139">
        <v>94</v>
      </c>
      <c r="AG139">
        <v>111</v>
      </c>
      <c r="AH139" s="30">
        <v>43646</v>
      </c>
      <c r="AI139">
        <v>61</v>
      </c>
      <c r="AJ139">
        <v>56.340820000000001</v>
      </c>
      <c r="AK139">
        <v>-170.64435</v>
      </c>
      <c r="AL139" t="s">
        <v>213</v>
      </c>
      <c r="AM139">
        <v>118</v>
      </c>
      <c r="AN139">
        <v>120</v>
      </c>
      <c r="AO139">
        <v>9.9</v>
      </c>
      <c r="AP139">
        <v>4.5</v>
      </c>
    </row>
    <row r="140" spans="1:42" x14ac:dyDescent="0.35">
      <c r="A140" s="10">
        <v>20193563</v>
      </c>
      <c r="B140" s="5" t="s">
        <v>63</v>
      </c>
      <c r="C140">
        <v>1</v>
      </c>
      <c r="D140" s="1">
        <v>55.56</v>
      </c>
      <c r="E140" s="21">
        <v>4.0174635178861431</v>
      </c>
      <c r="F140">
        <v>7.19</v>
      </c>
      <c r="G140" s="21">
        <f t="shared" si="20"/>
        <v>1.9726911717329554</v>
      </c>
      <c r="H140" s="1">
        <f t="shared" si="17"/>
        <v>2.2744635178861428</v>
      </c>
      <c r="I140" s="1">
        <f t="shared" si="18"/>
        <v>2.1027641227666245</v>
      </c>
      <c r="J140" s="1" t="str">
        <f t="shared" si="21"/>
        <v>imm</v>
      </c>
      <c r="K140" s="1" t="str">
        <f t="shared" si="19"/>
        <v>0</v>
      </c>
      <c r="L140">
        <v>2</v>
      </c>
      <c r="T140">
        <v>2019</v>
      </c>
      <c r="U140" s="16" t="s">
        <v>241</v>
      </c>
      <c r="V140" t="s">
        <v>138</v>
      </c>
      <c r="W140" t="s">
        <v>139</v>
      </c>
      <c r="Y140">
        <v>35</v>
      </c>
      <c r="Z140" t="s">
        <v>125</v>
      </c>
      <c r="AA140" t="s">
        <v>140</v>
      </c>
      <c r="AB140" t="s">
        <v>141</v>
      </c>
      <c r="AC140" t="s">
        <v>137</v>
      </c>
      <c r="AD140" t="s">
        <v>283</v>
      </c>
      <c r="AE140">
        <v>201901</v>
      </c>
      <c r="AF140">
        <v>94</v>
      </c>
      <c r="AG140">
        <v>109</v>
      </c>
      <c r="AH140" s="30">
        <v>43646</v>
      </c>
      <c r="AI140">
        <v>50</v>
      </c>
      <c r="AJ140">
        <v>56.336530000000003</v>
      </c>
      <c r="AK140">
        <v>-169.30073999999999</v>
      </c>
      <c r="AL140" t="s">
        <v>212</v>
      </c>
      <c r="AM140">
        <v>136</v>
      </c>
      <c r="AN140">
        <v>138</v>
      </c>
      <c r="AO140">
        <v>10.1</v>
      </c>
      <c r="AP140">
        <v>4.5</v>
      </c>
    </row>
    <row r="141" spans="1:42" x14ac:dyDescent="0.35">
      <c r="A141" s="10">
        <v>20194004</v>
      </c>
      <c r="B141" s="5" t="s">
        <v>63</v>
      </c>
      <c r="C141">
        <v>1</v>
      </c>
      <c r="D141" s="1">
        <v>55.81</v>
      </c>
      <c r="E141" s="21">
        <v>4.0219530648003419</v>
      </c>
      <c r="F141" s="1">
        <v>6.51</v>
      </c>
      <c r="G141" s="21">
        <f t="shared" si="20"/>
        <v>1.8733394562204779</v>
      </c>
      <c r="H141" s="1">
        <f t="shared" si="17"/>
        <v>2.2789530648003415</v>
      </c>
      <c r="I141" s="1">
        <f t="shared" si="18"/>
        <v>2.1081021940476066</v>
      </c>
      <c r="J141" s="1" t="str">
        <f t="shared" si="21"/>
        <v>imm</v>
      </c>
      <c r="K141" s="1" t="str">
        <f t="shared" si="19"/>
        <v>0</v>
      </c>
      <c r="L141">
        <v>2</v>
      </c>
      <c r="T141">
        <v>2019</v>
      </c>
      <c r="U141" s="16" t="s">
        <v>243</v>
      </c>
      <c r="V141" t="s">
        <v>138</v>
      </c>
      <c r="W141" t="s">
        <v>139</v>
      </c>
      <c r="Y141">
        <v>40</v>
      </c>
      <c r="Z141" t="s">
        <v>69</v>
      </c>
      <c r="AA141" t="s">
        <v>140</v>
      </c>
      <c r="AB141" t="s">
        <v>141</v>
      </c>
      <c r="AC141" t="s">
        <v>137</v>
      </c>
      <c r="AD141" t="s">
        <v>290</v>
      </c>
      <c r="AE141">
        <v>201901</v>
      </c>
      <c r="AF141">
        <v>94</v>
      </c>
      <c r="AG141">
        <v>180</v>
      </c>
      <c r="AH141" s="30">
        <v>43668</v>
      </c>
      <c r="AI141">
        <v>61</v>
      </c>
      <c r="AJ141">
        <v>58.675240000000002</v>
      </c>
      <c r="AK141">
        <v>-175.52778000000001</v>
      </c>
      <c r="AL141" t="s">
        <v>230</v>
      </c>
      <c r="AM141">
        <v>133</v>
      </c>
      <c r="AN141">
        <v>135</v>
      </c>
      <c r="AO141">
        <v>10.3</v>
      </c>
      <c r="AP141">
        <v>3.7</v>
      </c>
    </row>
    <row r="142" spans="1:42" x14ac:dyDescent="0.35">
      <c r="A142" s="10">
        <v>20192021</v>
      </c>
      <c r="B142" s="5" t="s">
        <v>63</v>
      </c>
      <c r="C142">
        <v>1</v>
      </c>
      <c r="D142" s="1">
        <v>55.82</v>
      </c>
      <c r="E142" s="21">
        <v>4.0221322281081759</v>
      </c>
      <c r="F142" s="1">
        <v>6.12</v>
      </c>
      <c r="G142" s="21">
        <f t="shared" si="20"/>
        <v>1.8115620965242347</v>
      </c>
      <c r="H142" s="1">
        <f t="shared" si="17"/>
        <v>2.2791322281081756</v>
      </c>
      <c r="I142" s="1">
        <f t="shared" si="18"/>
        <v>2.1083152192206218</v>
      </c>
      <c r="J142" s="1" t="str">
        <f t="shared" si="21"/>
        <v>imm</v>
      </c>
      <c r="K142" s="1" t="str">
        <f t="shared" si="19"/>
        <v>0</v>
      </c>
      <c r="L142">
        <v>2</v>
      </c>
      <c r="T142">
        <v>2019</v>
      </c>
      <c r="U142" t="s">
        <v>238</v>
      </c>
      <c r="V142" t="s">
        <v>138</v>
      </c>
      <c r="W142" t="s">
        <v>139</v>
      </c>
      <c r="Y142">
        <v>20</v>
      </c>
      <c r="Z142" t="s">
        <v>85</v>
      </c>
      <c r="AA142" t="s">
        <v>140</v>
      </c>
      <c r="AB142" t="s">
        <v>141</v>
      </c>
      <c r="AC142" t="s">
        <v>137</v>
      </c>
      <c r="AD142" t="s">
        <v>281</v>
      </c>
      <c r="AE142">
        <v>201901</v>
      </c>
      <c r="AF142">
        <v>162</v>
      </c>
      <c r="AG142">
        <v>57</v>
      </c>
      <c r="AH142" s="30">
        <v>43632</v>
      </c>
      <c r="AI142">
        <v>31</v>
      </c>
      <c r="AJ142">
        <v>56.685380000000002</v>
      </c>
      <c r="AK142">
        <v>-164.57938999999999</v>
      </c>
      <c r="AL142" t="s">
        <v>157</v>
      </c>
      <c r="AM142">
        <v>73</v>
      </c>
      <c r="AN142">
        <v>75</v>
      </c>
      <c r="AO142">
        <v>9.1999999999999993</v>
      </c>
      <c r="AP142">
        <v>3.9</v>
      </c>
    </row>
    <row r="143" spans="1:42" x14ac:dyDescent="0.35">
      <c r="A143" s="11">
        <v>20192712</v>
      </c>
      <c r="B143" s="5" t="s">
        <v>63</v>
      </c>
      <c r="C143">
        <v>1</v>
      </c>
      <c r="D143" s="1">
        <v>55.91</v>
      </c>
      <c r="E143" s="21">
        <v>4.0237432550385535</v>
      </c>
      <c r="F143" s="1">
        <v>5.87</v>
      </c>
      <c r="G143" s="21">
        <f t="shared" si="20"/>
        <v>1.7698546338400052</v>
      </c>
      <c r="H143" s="1">
        <f t="shared" si="17"/>
        <v>2.2807432550385531</v>
      </c>
      <c r="I143" s="1">
        <f t="shared" si="18"/>
        <v>2.1102307302408403</v>
      </c>
      <c r="J143" s="1" t="str">
        <f t="shared" si="21"/>
        <v>imm</v>
      </c>
      <c r="K143" s="1" t="str">
        <f t="shared" si="19"/>
        <v>0</v>
      </c>
      <c r="L143">
        <v>2</v>
      </c>
      <c r="T143">
        <v>2019</v>
      </c>
      <c r="U143" s="16" t="s">
        <v>243</v>
      </c>
      <c r="V143" t="s">
        <v>138</v>
      </c>
      <c r="W143" t="s">
        <v>139</v>
      </c>
      <c r="Y143">
        <v>27</v>
      </c>
      <c r="Z143" t="s">
        <v>77</v>
      </c>
      <c r="AA143" t="s">
        <v>140</v>
      </c>
      <c r="AB143" t="s">
        <v>141</v>
      </c>
      <c r="AC143" t="s">
        <v>137</v>
      </c>
      <c r="AD143" t="s">
        <v>286</v>
      </c>
      <c r="AE143">
        <v>201901</v>
      </c>
      <c r="AF143">
        <v>162</v>
      </c>
      <c r="AG143">
        <v>147</v>
      </c>
      <c r="AH143" s="30">
        <v>43661</v>
      </c>
      <c r="AI143">
        <v>61</v>
      </c>
      <c r="AJ143">
        <v>58.6584</v>
      </c>
      <c r="AK143">
        <v>-174.27427</v>
      </c>
      <c r="AL143" t="s">
        <v>173</v>
      </c>
      <c r="AM143">
        <v>155</v>
      </c>
      <c r="AN143">
        <v>157</v>
      </c>
      <c r="AO143">
        <v>11.3</v>
      </c>
      <c r="AP143">
        <v>3.8</v>
      </c>
    </row>
    <row r="144" spans="1:42" x14ac:dyDescent="0.35">
      <c r="A144" s="10">
        <v>20192370</v>
      </c>
      <c r="B144" s="5" t="s">
        <v>63</v>
      </c>
      <c r="C144">
        <v>1</v>
      </c>
      <c r="D144" s="1">
        <v>55.96</v>
      </c>
      <c r="E144" s="21">
        <v>4.0246371497972806</v>
      </c>
      <c r="F144" s="1">
        <v>5.84</v>
      </c>
      <c r="G144" s="21">
        <f t="shared" si="20"/>
        <v>1.7647307968401356</v>
      </c>
      <c r="H144" s="1">
        <f t="shared" si="17"/>
        <v>2.2816371497972803</v>
      </c>
      <c r="I144" s="1">
        <f t="shared" si="18"/>
        <v>2.1112935711089666</v>
      </c>
      <c r="J144" s="1" t="str">
        <f t="shared" si="21"/>
        <v>imm</v>
      </c>
      <c r="K144" s="1" t="str">
        <f t="shared" si="19"/>
        <v>0</v>
      </c>
      <c r="L144">
        <v>2</v>
      </c>
      <c r="T144">
        <v>2109</v>
      </c>
      <c r="U144" s="16" t="s">
        <v>243</v>
      </c>
      <c r="V144" t="s">
        <v>138</v>
      </c>
      <c r="W144" t="s">
        <v>139</v>
      </c>
      <c r="Y144">
        <v>23</v>
      </c>
      <c r="Z144" t="s">
        <v>132</v>
      </c>
      <c r="AA144" t="s">
        <v>140</v>
      </c>
      <c r="AB144" t="s">
        <v>141</v>
      </c>
      <c r="AC144" t="s">
        <v>137</v>
      </c>
      <c r="AD144" t="s">
        <v>275</v>
      </c>
      <c r="AE144">
        <v>201901</v>
      </c>
      <c r="AF144">
        <v>162</v>
      </c>
      <c r="AG144">
        <v>146</v>
      </c>
      <c r="AH144" s="30">
        <v>43661</v>
      </c>
      <c r="AI144">
        <v>61</v>
      </c>
      <c r="AJ144">
        <v>58.332329999999999</v>
      </c>
      <c r="AK144">
        <v>-174.28411</v>
      </c>
      <c r="AL144" t="s">
        <v>172</v>
      </c>
      <c r="AM144">
        <v>153</v>
      </c>
      <c r="AN144">
        <v>155</v>
      </c>
      <c r="AO144">
        <v>10.9</v>
      </c>
      <c r="AP144">
        <v>4</v>
      </c>
    </row>
    <row r="145" spans="1:45" x14ac:dyDescent="0.35">
      <c r="A145" s="10">
        <v>20193794</v>
      </c>
      <c r="B145" s="5" t="s">
        <v>63</v>
      </c>
      <c r="C145">
        <v>1</v>
      </c>
      <c r="D145" s="1">
        <v>55.97</v>
      </c>
      <c r="E145" s="21">
        <v>4.0248158329032684</v>
      </c>
      <c r="F145" s="1">
        <v>6.58</v>
      </c>
      <c r="G145" s="21">
        <f t="shared" si="20"/>
        <v>1.8840347453372259</v>
      </c>
      <c r="H145" s="1">
        <f t="shared" si="17"/>
        <v>2.2818158329032681</v>
      </c>
      <c r="I145" s="1">
        <f t="shared" si="18"/>
        <v>2.1115060253219862</v>
      </c>
      <c r="J145" s="1" t="str">
        <f t="shared" si="21"/>
        <v>imm</v>
      </c>
      <c r="K145" s="1" t="str">
        <f t="shared" si="19"/>
        <v>0</v>
      </c>
      <c r="L145">
        <v>2</v>
      </c>
      <c r="T145">
        <v>2019</v>
      </c>
      <c r="U145" s="16" t="s">
        <v>243</v>
      </c>
      <c r="V145" t="s">
        <v>138</v>
      </c>
      <c r="W145" t="s">
        <v>139</v>
      </c>
      <c r="Y145">
        <v>37</v>
      </c>
      <c r="Z145" t="s">
        <v>55</v>
      </c>
      <c r="AA145" t="s">
        <v>140</v>
      </c>
      <c r="AB145" t="s">
        <v>141</v>
      </c>
      <c r="AC145" t="s">
        <v>137</v>
      </c>
      <c r="AD145" t="s">
        <v>290</v>
      </c>
      <c r="AE145">
        <v>201901</v>
      </c>
      <c r="AF145">
        <v>94</v>
      </c>
      <c r="AG145">
        <v>180</v>
      </c>
      <c r="AH145" s="30">
        <v>43668</v>
      </c>
      <c r="AI145">
        <v>61</v>
      </c>
      <c r="AJ145">
        <v>58.675240000000002</v>
      </c>
      <c r="AK145">
        <v>-175.52778000000001</v>
      </c>
      <c r="AL145" t="s">
        <v>230</v>
      </c>
      <c r="AM145">
        <v>133</v>
      </c>
      <c r="AN145">
        <v>135</v>
      </c>
      <c r="AO145">
        <v>10.3</v>
      </c>
      <c r="AP145">
        <v>3.7</v>
      </c>
    </row>
    <row r="146" spans="1:45" x14ac:dyDescent="0.35">
      <c r="A146" s="10">
        <v>20192678</v>
      </c>
      <c r="B146" s="5" t="s">
        <v>63</v>
      </c>
      <c r="C146">
        <v>1</v>
      </c>
      <c r="D146" s="1">
        <v>56.31</v>
      </c>
      <c r="E146" s="21">
        <v>4.0308721392665268</v>
      </c>
      <c r="F146" s="1">
        <v>6.6</v>
      </c>
      <c r="G146" s="21">
        <f t="shared" si="20"/>
        <v>1.8870696490323797</v>
      </c>
      <c r="H146" s="1">
        <f t="shared" si="17"/>
        <v>2.2878721392665264</v>
      </c>
      <c r="I146" s="1">
        <f t="shared" si="18"/>
        <v>2.1187069735879009</v>
      </c>
      <c r="J146" s="1" t="str">
        <f t="shared" si="21"/>
        <v>imm</v>
      </c>
      <c r="K146" s="1" t="str">
        <f t="shared" si="19"/>
        <v>0</v>
      </c>
      <c r="L146">
        <v>2</v>
      </c>
      <c r="T146">
        <v>2019</v>
      </c>
      <c r="U146" s="16" t="s">
        <v>243</v>
      </c>
      <c r="V146" t="s">
        <v>138</v>
      </c>
      <c r="W146" t="s">
        <v>139</v>
      </c>
      <c r="Y146">
        <v>26</v>
      </c>
      <c r="Z146" t="s">
        <v>40</v>
      </c>
      <c r="AA146" t="s">
        <v>140</v>
      </c>
      <c r="AB146" t="s">
        <v>141</v>
      </c>
      <c r="AC146" t="s">
        <v>137</v>
      </c>
      <c r="AD146" t="s">
        <v>287</v>
      </c>
      <c r="AE146">
        <v>201901</v>
      </c>
      <c r="AF146">
        <v>162</v>
      </c>
      <c r="AG146">
        <v>173</v>
      </c>
      <c r="AH146" s="30">
        <v>43668</v>
      </c>
      <c r="AI146">
        <v>61</v>
      </c>
      <c r="AJ146">
        <v>58.669730000000001</v>
      </c>
      <c r="AK146">
        <v>-176.15867</v>
      </c>
      <c r="AL146" t="s">
        <v>182</v>
      </c>
      <c r="AM146">
        <v>137</v>
      </c>
      <c r="AN146">
        <v>139</v>
      </c>
      <c r="AO146">
        <v>9.6</v>
      </c>
      <c r="AP146">
        <v>3.6</v>
      </c>
    </row>
    <row r="147" spans="1:45" x14ac:dyDescent="0.35">
      <c r="A147" s="10">
        <v>20192353</v>
      </c>
      <c r="B147" s="5" t="s">
        <v>63</v>
      </c>
      <c r="C147">
        <v>1</v>
      </c>
      <c r="D147" s="1">
        <v>56.36</v>
      </c>
      <c r="E147" s="21">
        <v>4.0317596870304797</v>
      </c>
      <c r="F147" s="1">
        <v>7.26</v>
      </c>
      <c r="G147" s="21">
        <f t="shared" si="20"/>
        <v>1.9823798288367047</v>
      </c>
      <c r="H147" s="1">
        <f t="shared" si="17"/>
        <v>2.2887596870304794</v>
      </c>
      <c r="I147" s="1">
        <f t="shared" si="18"/>
        <v>2.1197622678792407</v>
      </c>
      <c r="J147" s="1" t="str">
        <f t="shared" si="21"/>
        <v>imm</v>
      </c>
      <c r="K147" s="1" t="str">
        <f t="shared" si="19"/>
        <v>0</v>
      </c>
      <c r="L147">
        <v>2</v>
      </c>
      <c r="T147">
        <v>2109</v>
      </c>
      <c r="U147" s="16" t="s">
        <v>243</v>
      </c>
      <c r="V147" t="s">
        <v>138</v>
      </c>
      <c r="W147" t="s">
        <v>139</v>
      </c>
      <c r="Y147">
        <v>23</v>
      </c>
      <c r="Z147" t="s">
        <v>116</v>
      </c>
      <c r="AA147" t="s">
        <v>140</v>
      </c>
      <c r="AB147" t="s">
        <v>141</v>
      </c>
      <c r="AC147" t="s">
        <v>137</v>
      </c>
      <c r="AD147" t="s">
        <v>275</v>
      </c>
      <c r="AE147">
        <v>201901</v>
      </c>
      <c r="AF147">
        <v>162</v>
      </c>
      <c r="AG147">
        <v>146</v>
      </c>
      <c r="AH147" s="30">
        <v>43661</v>
      </c>
      <c r="AI147">
        <v>61</v>
      </c>
      <c r="AJ147">
        <v>58.332329999999999</v>
      </c>
      <c r="AK147">
        <v>-174.28411</v>
      </c>
      <c r="AL147" t="s">
        <v>172</v>
      </c>
      <c r="AM147">
        <v>153</v>
      </c>
      <c r="AN147">
        <v>155</v>
      </c>
      <c r="AO147">
        <v>10.9</v>
      </c>
      <c r="AP147">
        <v>4</v>
      </c>
    </row>
    <row r="148" spans="1:45" x14ac:dyDescent="0.35">
      <c r="A148" s="10">
        <v>20193263</v>
      </c>
      <c r="B148" s="5" t="s">
        <v>63</v>
      </c>
      <c r="C148">
        <v>1</v>
      </c>
      <c r="D148" s="1">
        <v>56.41</v>
      </c>
      <c r="E148" s="21">
        <v>4.0326464477518851</v>
      </c>
      <c r="F148" s="1">
        <v>7.03</v>
      </c>
      <c r="G148" s="21">
        <f t="shared" si="20"/>
        <v>1.9501867058225735</v>
      </c>
      <c r="H148" s="1">
        <f t="shared" si="17"/>
        <v>2.2896464477518848</v>
      </c>
      <c r="I148" s="1">
        <f t="shared" si="18"/>
        <v>2.1208166263769921</v>
      </c>
      <c r="J148" s="1" t="str">
        <f t="shared" si="21"/>
        <v>imm</v>
      </c>
      <c r="K148" s="1" t="str">
        <f t="shared" si="19"/>
        <v>0</v>
      </c>
      <c r="L148">
        <v>2</v>
      </c>
      <c r="T148">
        <v>2019</v>
      </c>
      <c r="U148" t="s">
        <v>238</v>
      </c>
      <c r="V148" t="s">
        <v>138</v>
      </c>
      <c r="W148" t="s">
        <v>139</v>
      </c>
      <c r="Y148">
        <v>32</v>
      </c>
      <c r="Z148" t="s">
        <v>125</v>
      </c>
      <c r="AA148" t="s">
        <v>140</v>
      </c>
      <c r="AB148" t="s">
        <v>141</v>
      </c>
      <c r="AC148" t="s">
        <v>137</v>
      </c>
      <c r="AD148" t="s">
        <v>280</v>
      </c>
      <c r="AE148">
        <v>201901</v>
      </c>
      <c r="AF148">
        <v>94</v>
      </c>
      <c r="AG148">
        <v>66</v>
      </c>
      <c r="AH148" s="30">
        <v>43632</v>
      </c>
      <c r="AI148">
        <v>31</v>
      </c>
      <c r="AJ148">
        <v>56.677720000000001</v>
      </c>
      <c r="AK148">
        <v>-165.21241000000001</v>
      </c>
      <c r="AL148" t="s">
        <v>198</v>
      </c>
      <c r="AM148">
        <v>73</v>
      </c>
      <c r="AN148">
        <v>76</v>
      </c>
      <c r="AO148">
        <v>9.6</v>
      </c>
      <c r="AP148">
        <v>3.9</v>
      </c>
    </row>
    <row r="149" spans="1:45" x14ac:dyDescent="0.35">
      <c r="A149" s="10">
        <v>20192386</v>
      </c>
      <c r="B149" s="5" t="s">
        <v>63</v>
      </c>
      <c r="C149">
        <v>1</v>
      </c>
      <c r="D149" s="1">
        <v>56.44</v>
      </c>
      <c r="E149" s="21">
        <v>4.0331781269846134</v>
      </c>
      <c r="F149" s="1">
        <v>7.71</v>
      </c>
      <c r="G149" s="21">
        <f t="shared" si="20"/>
        <v>2.0425181875752383</v>
      </c>
      <c r="H149" s="1">
        <f t="shared" si="17"/>
        <v>2.2901781269846131</v>
      </c>
      <c r="I149" s="1">
        <f t="shared" si="18"/>
        <v>2.1214487929847059</v>
      </c>
      <c r="J149" s="1" t="str">
        <f t="shared" si="21"/>
        <v>imm</v>
      </c>
      <c r="K149" s="1" t="str">
        <f t="shared" si="19"/>
        <v>0</v>
      </c>
      <c r="L149">
        <v>2</v>
      </c>
      <c r="T149">
        <v>2109</v>
      </c>
      <c r="U149" s="16" t="s">
        <v>243</v>
      </c>
      <c r="V149" t="s">
        <v>138</v>
      </c>
      <c r="W149" t="s">
        <v>139</v>
      </c>
      <c r="Y149">
        <v>23</v>
      </c>
      <c r="Z149" t="s">
        <v>48</v>
      </c>
      <c r="AA149" t="s">
        <v>140</v>
      </c>
      <c r="AB149" t="s">
        <v>141</v>
      </c>
      <c r="AC149" t="s">
        <v>137</v>
      </c>
      <c r="AD149" t="s">
        <v>286</v>
      </c>
      <c r="AE149">
        <v>201901</v>
      </c>
      <c r="AF149">
        <v>162</v>
      </c>
      <c r="AG149">
        <v>147</v>
      </c>
      <c r="AH149" s="30">
        <v>43661</v>
      </c>
      <c r="AI149">
        <v>61</v>
      </c>
      <c r="AJ149">
        <v>58.6584</v>
      </c>
      <c r="AK149">
        <v>-174.27427</v>
      </c>
      <c r="AL149" t="s">
        <v>173</v>
      </c>
      <c r="AM149">
        <v>155</v>
      </c>
      <c r="AN149">
        <v>157</v>
      </c>
      <c r="AO149">
        <v>11.3</v>
      </c>
      <c r="AP149">
        <v>3.8</v>
      </c>
    </row>
    <row r="150" spans="1:45" x14ac:dyDescent="0.35">
      <c r="A150" s="11">
        <v>20193308</v>
      </c>
      <c r="B150" s="5" t="s">
        <v>63</v>
      </c>
      <c r="C150">
        <v>1</v>
      </c>
      <c r="D150" s="1">
        <v>57.05</v>
      </c>
      <c r="E150" s="21">
        <v>4.0439280763080845</v>
      </c>
      <c r="F150" s="1">
        <v>7.48</v>
      </c>
      <c r="G150" s="21">
        <f t="shared" si="20"/>
        <v>2.0122327919863858</v>
      </c>
      <c r="H150" s="1">
        <f t="shared" si="17"/>
        <v>2.3009280763080842</v>
      </c>
      <c r="I150" s="1">
        <f t="shared" si="18"/>
        <v>2.1342304827303127</v>
      </c>
      <c r="J150" s="1" t="str">
        <f t="shared" si="21"/>
        <v>imm</v>
      </c>
      <c r="K150" s="1" t="str">
        <f t="shared" si="19"/>
        <v>0</v>
      </c>
      <c r="L150">
        <v>2</v>
      </c>
      <c r="T150">
        <v>2019</v>
      </c>
      <c r="U150" t="s">
        <v>238</v>
      </c>
      <c r="V150" t="s">
        <v>138</v>
      </c>
      <c r="W150" t="s">
        <v>139</v>
      </c>
      <c r="Y150">
        <v>33</v>
      </c>
      <c r="Z150" t="s">
        <v>73</v>
      </c>
      <c r="AA150" t="s">
        <v>140</v>
      </c>
      <c r="AB150" t="s">
        <v>141</v>
      </c>
      <c r="AC150" t="s">
        <v>137</v>
      </c>
      <c r="AD150" t="s">
        <v>280</v>
      </c>
      <c r="AE150">
        <v>201901</v>
      </c>
      <c r="AF150">
        <v>94</v>
      </c>
      <c r="AG150">
        <v>66</v>
      </c>
      <c r="AH150" s="30">
        <v>43632</v>
      </c>
      <c r="AI150">
        <v>31</v>
      </c>
      <c r="AJ150">
        <v>56.677720000000001</v>
      </c>
      <c r="AK150">
        <v>-165.21241000000001</v>
      </c>
      <c r="AL150" t="s">
        <v>198</v>
      </c>
      <c r="AM150">
        <v>73</v>
      </c>
      <c r="AN150">
        <v>76</v>
      </c>
      <c r="AO150">
        <v>9.6</v>
      </c>
      <c r="AP150">
        <v>3.9</v>
      </c>
    </row>
    <row r="151" spans="1:45" x14ac:dyDescent="0.35">
      <c r="A151" s="10">
        <v>20192393</v>
      </c>
      <c r="B151" s="5" t="s">
        <v>63</v>
      </c>
      <c r="C151">
        <v>1</v>
      </c>
      <c r="D151" s="1">
        <v>57.34</v>
      </c>
      <c r="E151" s="21">
        <v>4.0489984604552243</v>
      </c>
      <c r="F151" s="1">
        <v>6.81</v>
      </c>
      <c r="G151" s="21">
        <f t="shared" si="20"/>
        <v>1.9183921201614209</v>
      </c>
      <c r="H151" s="1">
        <f t="shared" si="17"/>
        <v>2.3059984604552239</v>
      </c>
      <c r="I151" s="1">
        <f t="shared" si="18"/>
        <v>2.1402591694812618</v>
      </c>
      <c r="J151" s="1" t="str">
        <f t="shared" si="21"/>
        <v>imm</v>
      </c>
      <c r="K151" s="1" t="str">
        <f t="shared" si="19"/>
        <v>0</v>
      </c>
      <c r="L151">
        <v>2</v>
      </c>
      <c r="R151">
        <v>387</v>
      </c>
      <c r="T151">
        <v>2109</v>
      </c>
      <c r="U151" s="16" t="s">
        <v>243</v>
      </c>
      <c r="V151" t="s">
        <v>138</v>
      </c>
      <c r="W151" t="s">
        <v>139</v>
      </c>
      <c r="Y151">
        <v>23</v>
      </c>
      <c r="Z151" t="s">
        <v>54</v>
      </c>
      <c r="AA151" t="s">
        <v>140</v>
      </c>
      <c r="AB151" t="s">
        <v>141</v>
      </c>
      <c r="AC151" t="s">
        <v>137</v>
      </c>
      <c r="AD151" t="s">
        <v>286</v>
      </c>
      <c r="AE151">
        <v>201901</v>
      </c>
      <c r="AF151">
        <v>162</v>
      </c>
      <c r="AG151">
        <v>147</v>
      </c>
      <c r="AH151" s="30">
        <v>43661</v>
      </c>
      <c r="AI151">
        <v>61</v>
      </c>
      <c r="AJ151">
        <v>58.6584</v>
      </c>
      <c r="AK151">
        <v>-174.27427</v>
      </c>
      <c r="AL151" t="s">
        <v>173</v>
      </c>
      <c r="AM151">
        <v>155</v>
      </c>
      <c r="AN151">
        <v>157</v>
      </c>
      <c r="AO151">
        <v>11.3</v>
      </c>
      <c r="AP151">
        <v>3.8</v>
      </c>
    </row>
    <row r="152" spans="1:45" x14ac:dyDescent="0.35">
      <c r="A152" s="10">
        <v>20192728</v>
      </c>
      <c r="B152" s="5" t="s">
        <v>63</v>
      </c>
      <c r="C152">
        <v>1</v>
      </c>
      <c r="D152" s="1">
        <v>57.51</v>
      </c>
      <c r="E152" s="21">
        <v>4.0519588457256628</v>
      </c>
      <c r="F152" s="1">
        <v>6.71</v>
      </c>
      <c r="G152" s="21">
        <f t="shared" si="20"/>
        <v>1.9035989509835904</v>
      </c>
      <c r="H152" s="1">
        <f t="shared" si="17"/>
        <v>2.3089588457256625</v>
      </c>
      <c r="I152" s="1">
        <f t="shared" si="18"/>
        <v>2.1437790675678134</v>
      </c>
      <c r="J152" s="1" t="str">
        <f t="shared" si="21"/>
        <v>imm</v>
      </c>
      <c r="K152" s="1" t="str">
        <f t="shared" si="19"/>
        <v>0</v>
      </c>
      <c r="L152">
        <v>2</v>
      </c>
      <c r="T152">
        <v>2019</v>
      </c>
      <c r="U152" s="16" t="s">
        <v>243</v>
      </c>
      <c r="V152" t="s">
        <v>138</v>
      </c>
      <c r="W152" t="s">
        <v>139</v>
      </c>
      <c r="Y152">
        <v>27</v>
      </c>
      <c r="Z152" t="s">
        <v>92</v>
      </c>
      <c r="AA152" t="s">
        <v>140</v>
      </c>
      <c r="AB152" t="s">
        <v>141</v>
      </c>
      <c r="AC152" t="s">
        <v>137</v>
      </c>
      <c r="AD152" t="s">
        <v>293</v>
      </c>
      <c r="AE152">
        <v>201901</v>
      </c>
      <c r="AF152">
        <v>162</v>
      </c>
      <c r="AG152">
        <v>176</v>
      </c>
      <c r="AH152" s="30">
        <v>43669</v>
      </c>
      <c r="AI152">
        <v>61</v>
      </c>
      <c r="AJ152">
        <v>58.986710000000002</v>
      </c>
      <c r="AK152">
        <v>-176.93687</v>
      </c>
      <c r="AL152" t="s">
        <v>184</v>
      </c>
      <c r="AM152">
        <v>134</v>
      </c>
      <c r="AN152">
        <v>136</v>
      </c>
      <c r="AO152">
        <v>9.6</v>
      </c>
      <c r="AP152">
        <v>3.3</v>
      </c>
    </row>
    <row r="153" spans="1:45" x14ac:dyDescent="0.35">
      <c r="A153" s="10">
        <v>20192355</v>
      </c>
      <c r="B153" s="5" t="s">
        <v>63</v>
      </c>
      <c r="C153">
        <v>1</v>
      </c>
      <c r="D153" s="1">
        <v>57.93</v>
      </c>
      <c r="E153" s="21">
        <v>4.0592353851085328</v>
      </c>
      <c r="G153" s="22"/>
      <c r="H153" s="1">
        <f t="shared" si="17"/>
        <v>2.3162353851085324</v>
      </c>
      <c r="I153" s="1">
        <f t="shared" si="18"/>
        <v>2.1524308728940453</v>
      </c>
      <c r="J153" s="1" t="s">
        <v>155</v>
      </c>
      <c r="K153" s="1" t="str">
        <f t="shared" si="19"/>
        <v>0</v>
      </c>
      <c r="L153">
        <v>2</v>
      </c>
      <c r="T153">
        <v>2109</v>
      </c>
      <c r="U153" s="16" t="s">
        <v>243</v>
      </c>
      <c r="V153" t="s">
        <v>138</v>
      </c>
      <c r="W153" t="s">
        <v>139</v>
      </c>
      <c r="Y153">
        <v>23</v>
      </c>
      <c r="Z153" t="s">
        <v>118</v>
      </c>
      <c r="AA153" t="s">
        <v>140</v>
      </c>
      <c r="AB153" t="s">
        <v>141</v>
      </c>
      <c r="AC153" t="s">
        <v>137</v>
      </c>
      <c r="AD153" t="s">
        <v>275</v>
      </c>
      <c r="AE153">
        <v>201901</v>
      </c>
      <c r="AF153">
        <v>162</v>
      </c>
      <c r="AG153">
        <v>146</v>
      </c>
      <c r="AH153" s="30">
        <v>43661</v>
      </c>
      <c r="AI153">
        <v>61</v>
      </c>
      <c r="AJ153">
        <v>58.332329999999999</v>
      </c>
      <c r="AK153">
        <v>-174.28411</v>
      </c>
      <c r="AL153" t="s">
        <v>172</v>
      </c>
      <c r="AM153">
        <v>153</v>
      </c>
      <c r="AN153">
        <v>155</v>
      </c>
      <c r="AO153">
        <v>10.9</v>
      </c>
      <c r="AP153">
        <v>4</v>
      </c>
      <c r="AR153" s="35" t="s">
        <v>243</v>
      </c>
      <c r="AS153" s="35">
        <v>199</v>
      </c>
    </row>
    <row r="154" spans="1:45" x14ac:dyDescent="0.35">
      <c r="A154" s="10">
        <v>20192659</v>
      </c>
      <c r="B154" s="5" t="s">
        <v>63</v>
      </c>
      <c r="C154">
        <v>1</v>
      </c>
      <c r="D154" s="1">
        <v>57.98</v>
      </c>
      <c r="E154" s="21">
        <v>4.0600981234935096</v>
      </c>
      <c r="F154" s="1">
        <v>5.94</v>
      </c>
      <c r="G154" s="21">
        <f t="shared" ref="G154:G159" si="22">LN(F154)</f>
        <v>1.7817091333745536</v>
      </c>
      <c r="H154" s="1">
        <f t="shared" si="17"/>
        <v>2.3170981234935093</v>
      </c>
      <c r="I154" s="1">
        <f t="shared" si="18"/>
        <v>2.1534566688337828</v>
      </c>
      <c r="J154" s="1" t="str">
        <f t="shared" ref="J154:J159" si="23">IF(G154&gt;I154, "mat","imm")</f>
        <v>imm</v>
      </c>
      <c r="K154" s="1" t="str">
        <f t="shared" si="19"/>
        <v>0</v>
      </c>
      <c r="L154">
        <v>2</v>
      </c>
      <c r="R154">
        <v>387</v>
      </c>
      <c r="T154">
        <v>2019</v>
      </c>
      <c r="U154" s="16" t="s">
        <v>243</v>
      </c>
      <c r="V154" t="s">
        <v>138</v>
      </c>
      <c r="W154" t="s">
        <v>139</v>
      </c>
      <c r="Y154">
        <v>26</v>
      </c>
      <c r="Z154" t="s">
        <v>122</v>
      </c>
      <c r="AA154" t="s">
        <v>140</v>
      </c>
      <c r="AB154" t="s">
        <v>141</v>
      </c>
      <c r="AC154" t="s">
        <v>137</v>
      </c>
      <c r="AD154" t="s">
        <v>284</v>
      </c>
      <c r="AE154">
        <v>201901</v>
      </c>
      <c r="AF154">
        <v>162</v>
      </c>
      <c r="AG154">
        <v>172</v>
      </c>
      <c r="AH154" s="30">
        <v>43668</v>
      </c>
      <c r="AI154">
        <v>61</v>
      </c>
      <c r="AJ154">
        <v>59.021769999999997</v>
      </c>
      <c r="AK154">
        <v>-176.31945999999999</v>
      </c>
      <c r="AL154" t="s">
        <v>181</v>
      </c>
      <c r="AM154">
        <v>134</v>
      </c>
      <c r="AN154">
        <v>137</v>
      </c>
      <c r="AO154">
        <v>9.9</v>
      </c>
      <c r="AP154">
        <v>3.2</v>
      </c>
    </row>
    <row r="155" spans="1:45" x14ac:dyDescent="0.35">
      <c r="A155" s="10">
        <v>20192027</v>
      </c>
      <c r="B155" s="5" t="s">
        <v>63</v>
      </c>
      <c r="C155">
        <v>1</v>
      </c>
      <c r="D155" s="1">
        <v>58.2</v>
      </c>
      <c r="E155" s="21">
        <v>4.0638853547373923</v>
      </c>
      <c r="F155" s="1">
        <v>5.45</v>
      </c>
      <c r="G155" s="21">
        <f t="shared" si="22"/>
        <v>1.6956156086751528</v>
      </c>
      <c r="H155" s="1">
        <f t="shared" si="17"/>
        <v>2.320885354737392</v>
      </c>
      <c r="I155" s="1">
        <f t="shared" si="18"/>
        <v>2.15795968678276</v>
      </c>
      <c r="J155" s="1" t="str">
        <f t="shared" si="23"/>
        <v>imm</v>
      </c>
      <c r="K155" s="1" t="str">
        <f t="shared" si="19"/>
        <v>0</v>
      </c>
      <c r="L155">
        <v>2</v>
      </c>
      <c r="R155">
        <v>387</v>
      </c>
      <c r="T155">
        <v>2019</v>
      </c>
      <c r="U155" t="s">
        <v>238</v>
      </c>
      <c r="V155" t="s">
        <v>138</v>
      </c>
      <c r="W155" t="s">
        <v>139</v>
      </c>
      <c r="Y155">
        <v>20</v>
      </c>
      <c r="Z155" t="s">
        <v>91</v>
      </c>
      <c r="AA155" t="s">
        <v>140</v>
      </c>
      <c r="AB155" t="s">
        <v>141</v>
      </c>
      <c r="AC155" t="s">
        <v>137</v>
      </c>
      <c r="AD155" t="s">
        <v>281</v>
      </c>
      <c r="AE155">
        <v>201901</v>
      </c>
      <c r="AF155">
        <v>162</v>
      </c>
      <c r="AG155">
        <v>57</v>
      </c>
      <c r="AH155" s="30">
        <v>43632</v>
      </c>
      <c r="AI155">
        <v>31</v>
      </c>
      <c r="AJ155">
        <v>56.685380000000002</v>
      </c>
      <c r="AK155">
        <v>-164.57938999999999</v>
      </c>
      <c r="AL155" t="s">
        <v>157</v>
      </c>
      <c r="AM155">
        <v>73</v>
      </c>
      <c r="AN155">
        <v>75</v>
      </c>
      <c r="AO155">
        <v>9.1999999999999993</v>
      </c>
      <c r="AP155">
        <v>3.9</v>
      </c>
    </row>
    <row r="156" spans="1:45" x14ac:dyDescent="0.35">
      <c r="A156" s="11">
        <v>20193611</v>
      </c>
      <c r="B156" s="5" t="s">
        <v>63</v>
      </c>
      <c r="C156">
        <v>1</v>
      </c>
      <c r="D156" s="1">
        <v>58.26</v>
      </c>
      <c r="E156" s="21">
        <v>4.0649157515312888</v>
      </c>
      <c r="F156" s="1">
        <v>7.23</v>
      </c>
      <c r="G156" s="21">
        <f t="shared" si="22"/>
        <v>1.9782390361706734</v>
      </c>
      <c r="H156" s="1">
        <f t="shared" si="17"/>
        <v>2.3219157515312885</v>
      </c>
      <c r="I156" s="1">
        <f t="shared" si="18"/>
        <v>2.1591848285707029</v>
      </c>
      <c r="J156" s="1" t="str">
        <f t="shared" si="23"/>
        <v>imm</v>
      </c>
      <c r="K156" s="1" t="str">
        <f t="shared" si="19"/>
        <v>0</v>
      </c>
      <c r="L156">
        <v>2</v>
      </c>
      <c r="T156">
        <v>2019</v>
      </c>
      <c r="U156" s="16" t="s">
        <v>241</v>
      </c>
      <c r="V156" t="s">
        <v>138</v>
      </c>
      <c r="W156" t="s">
        <v>139</v>
      </c>
      <c r="Y156">
        <v>36</v>
      </c>
      <c r="Z156" t="s">
        <v>76</v>
      </c>
      <c r="AA156" t="s">
        <v>140</v>
      </c>
      <c r="AB156" t="s">
        <v>141</v>
      </c>
      <c r="AC156" t="s">
        <v>137</v>
      </c>
      <c r="AD156" t="s">
        <v>283</v>
      </c>
      <c r="AE156">
        <v>201901</v>
      </c>
      <c r="AF156">
        <v>94</v>
      </c>
      <c r="AG156">
        <v>109</v>
      </c>
      <c r="AH156" s="30">
        <v>43646</v>
      </c>
      <c r="AI156">
        <v>50</v>
      </c>
      <c r="AJ156">
        <v>56.336530000000003</v>
      </c>
      <c r="AK156">
        <v>-169.30073999999999</v>
      </c>
      <c r="AL156" t="s">
        <v>212</v>
      </c>
      <c r="AM156">
        <v>136</v>
      </c>
      <c r="AN156">
        <v>138</v>
      </c>
      <c r="AO156">
        <v>10.1</v>
      </c>
      <c r="AP156">
        <v>4.5</v>
      </c>
    </row>
    <row r="157" spans="1:45" x14ac:dyDescent="0.35">
      <c r="A157" s="10">
        <v>20192726</v>
      </c>
      <c r="B157" s="5" t="s">
        <v>63</v>
      </c>
      <c r="C157">
        <v>1</v>
      </c>
      <c r="D157" s="1">
        <v>58.49</v>
      </c>
      <c r="E157" s="21">
        <v>4.0688557994549344</v>
      </c>
      <c r="F157" s="1">
        <v>6.41</v>
      </c>
      <c r="G157" s="21">
        <f t="shared" si="22"/>
        <v>1.8578592709325787</v>
      </c>
      <c r="H157" s="1">
        <f t="shared" si="17"/>
        <v>2.325855799454934</v>
      </c>
      <c r="I157" s="1">
        <f t="shared" si="18"/>
        <v>2.163869545551917</v>
      </c>
      <c r="J157" s="1" t="str">
        <f t="shared" si="23"/>
        <v>imm</v>
      </c>
      <c r="K157" s="1" t="str">
        <f t="shared" si="19"/>
        <v>0</v>
      </c>
      <c r="L157">
        <v>2</v>
      </c>
      <c r="T157">
        <v>2019</v>
      </c>
      <c r="U157" s="16" t="s">
        <v>243</v>
      </c>
      <c r="V157" t="s">
        <v>138</v>
      </c>
      <c r="W157" t="s">
        <v>139</v>
      </c>
      <c r="Y157">
        <v>27</v>
      </c>
      <c r="Z157" t="s">
        <v>90</v>
      </c>
      <c r="AA157" t="s">
        <v>140</v>
      </c>
      <c r="AB157" t="s">
        <v>141</v>
      </c>
      <c r="AC157" t="s">
        <v>137</v>
      </c>
      <c r="AD157" t="s">
        <v>293</v>
      </c>
      <c r="AE157">
        <v>201901</v>
      </c>
      <c r="AF157">
        <v>162</v>
      </c>
      <c r="AG157">
        <v>176</v>
      </c>
      <c r="AH157" s="30">
        <v>43669</v>
      </c>
      <c r="AI157">
        <v>61</v>
      </c>
      <c r="AJ157">
        <v>58.986710000000002</v>
      </c>
      <c r="AK157">
        <v>-176.93687</v>
      </c>
      <c r="AL157" t="s">
        <v>184</v>
      </c>
      <c r="AM157">
        <v>134</v>
      </c>
      <c r="AN157">
        <v>136</v>
      </c>
      <c r="AO157">
        <v>9.6</v>
      </c>
      <c r="AP157">
        <v>3.3</v>
      </c>
    </row>
    <row r="158" spans="1:45" x14ac:dyDescent="0.35">
      <c r="A158" s="10">
        <v>20192704</v>
      </c>
      <c r="B158" s="5" t="s">
        <v>63</v>
      </c>
      <c r="C158">
        <v>1</v>
      </c>
      <c r="D158" s="1">
        <v>58.83</v>
      </c>
      <c r="E158" s="21">
        <v>4.0746519288763645</v>
      </c>
      <c r="F158" s="1">
        <v>8.1</v>
      </c>
      <c r="G158" s="21">
        <f t="shared" si="22"/>
        <v>2.0918640616783932</v>
      </c>
      <c r="H158" s="1">
        <f t="shared" si="17"/>
        <v>2.3316519288763642</v>
      </c>
      <c r="I158" s="1">
        <f t="shared" si="18"/>
        <v>2.1707611434339973</v>
      </c>
      <c r="J158" s="1" t="str">
        <f t="shared" si="23"/>
        <v>imm</v>
      </c>
      <c r="K158" s="1" t="str">
        <f t="shared" si="19"/>
        <v>0</v>
      </c>
      <c r="L158">
        <v>2</v>
      </c>
      <c r="T158">
        <v>2019</v>
      </c>
      <c r="U158" s="16" t="s">
        <v>243</v>
      </c>
      <c r="V158" t="s">
        <v>138</v>
      </c>
      <c r="W158" t="s">
        <v>139</v>
      </c>
      <c r="Y158">
        <v>27</v>
      </c>
      <c r="Z158" t="s">
        <v>69</v>
      </c>
      <c r="AA158" t="s">
        <v>140</v>
      </c>
      <c r="AB158" t="s">
        <v>141</v>
      </c>
      <c r="AC158" t="s">
        <v>137</v>
      </c>
      <c r="AD158" t="s">
        <v>286</v>
      </c>
      <c r="AE158">
        <v>201901</v>
      </c>
      <c r="AF158">
        <v>162</v>
      </c>
      <c r="AG158">
        <v>147</v>
      </c>
      <c r="AH158" s="30">
        <v>43661</v>
      </c>
      <c r="AI158">
        <v>61</v>
      </c>
      <c r="AJ158">
        <v>58.6584</v>
      </c>
      <c r="AK158">
        <v>-174.27427</v>
      </c>
      <c r="AL158" t="s">
        <v>173</v>
      </c>
      <c r="AM158">
        <v>155</v>
      </c>
      <c r="AN158">
        <v>157</v>
      </c>
      <c r="AO158">
        <v>11.3</v>
      </c>
      <c r="AP158">
        <v>3.8</v>
      </c>
    </row>
    <row r="159" spans="1:45" x14ac:dyDescent="0.35">
      <c r="A159" s="10">
        <v>20192722</v>
      </c>
      <c r="B159" s="5" t="s">
        <v>63</v>
      </c>
      <c r="C159">
        <v>1</v>
      </c>
      <c r="D159" s="1">
        <v>58.89</v>
      </c>
      <c r="E159" s="21">
        <v>4.0756712969564797</v>
      </c>
      <c r="F159" s="1">
        <v>7.44</v>
      </c>
      <c r="G159" s="21">
        <f t="shared" si="22"/>
        <v>2.0068708488450007</v>
      </c>
      <c r="H159" s="1">
        <f t="shared" si="17"/>
        <v>2.3326712969564793</v>
      </c>
      <c r="I159" s="1">
        <f t="shared" si="18"/>
        <v>2.171973172081255</v>
      </c>
      <c r="J159" s="1" t="str">
        <f t="shared" si="23"/>
        <v>imm</v>
      </c>
      <c r="K159" s="1" t="str">
        <f t="shared" si="19"/>
        <v>0</v>
      </c>
      <c r="L159">
        <v>2</v>
      </c>
      <c r="T159">
        <v>2019</v>
      </c>
      <c r="U159" s="16" t="s">
        <v>243</v>
      </c>
      <c r="V159" t="s">
        <v>138</v>
      </c>
      <c r="W159" t="s">
        <v>139</v>
      </c>
      <c r="Y159">
        <v>27</v>
      </c>
      <c r="Z159" t="s">
        <v>86</v>
      </c>
      <c r="AA159" t="s">
        <v>140</v>
      </c>
      <c r="AB159" t="s">
        <v>141</v>
      </c>
      <c r="AC159" t="s">
        <v>137</v>
      </c>
      <c r="AD159" t="s">
        <v>293</v>
      </c>
      <c r="AE159">
        <v>201901</v>
      </c>
      <c r="AF159">
        <v>162</v>
      </c>
      <c r="AG159">
        <v>176</v>
      </c>
      <c r="AH159" s="30">
        <v>43669</v>
      </c>
      <c r="AI159">
        <v>61</v>
      </c>
      <c r="AJ159">
        <v>58.986710000000002</v>
      </c>
      <c r="AK159">
        <v>-176.93687</v>
      </c>
      <c r="AL159" t="s">
        <v>184</v>
      </c>
      <c r="AM159">
        <v>134</v>
      </c>
      <c r="AN159">
        <v>136</v>
      </c>
      <c r="AO159">
        <v>9.6</v>
      </c>
      <c r="AP159">
        <v>3.3</v>
      </c>
    </row>
    <row r="160" spans="1:45" x14ac:dyDescent="0.35">
      <c r="A160" s="10">
        <v>20192392</v>
      </c>
      <c r="B160" s="5" t="s">
        <v>63</v>
      </c>
      <c r="C160">
        <v>1</v>
      </c>
      <c r="D160" s="1">
        <v>58.96</v>
      </c>
      <c r="E160" s="21">
        <v>4.0768592478810808</v>
      </c>
      <c r="G160" s="22"/>
      <c r="H160" s="1">
        <f t="shared" si="17"/>
        <v>2.3338592478810805</v>
      </c>
      <c r="I160" s="1">
        <f t="shared" si="18"/>
        <v>2.1733856457306051</v>
      </c>
      <c r="J160" s="1" t="s">
        <v>155</v>
      </c>
      <c r="K160" s="1" t="str">
        <f t="shared" si="19"/>
        <v>0</v>
      </c>
      <c r="L160">
        <v>2</v>
      </c>
      <c r="T160">
        <v>2109</v>
      </c>
      <c r="U160" s="16" t="s">
        <v>243</v>
      </c>
      <c r="V160" t="s">
        <v>138</v>
      </c>
      <c r="W160" t="s">
        <v>139</v>
      </c>
      <c r="Y160">
        <v>23</v>
      </c>
      <c r="Z160" t="s">
        <v>53</v>
      </c>
      <c r="AA160" t="s">
        <v>140</v>
      </c>
      <c r="AB160" t="s">
        <v>141</v>
      </c>
      <c r="AC160" t="s">
        <v>137</v>
      </c>
      <c r="AD160" t="s">
        <v>286</v>
      </c>
      <c r="AE160">
        <v>201901</v>
      </c>
      <c r="AF160">
        <v>162</v>
      </c>
      <c r="AG160">
        <v>147</v>
      </c>
      <c r="AH160" s="30">
        <v>43661</v>
      </c>
      <c r="AI160">
        <v>61</v>
      </c>
      <c r="AJ160">
        <v>58.6584</v>
      </c>
      <c r="AK160">
        <v>-174.27427</v>
      </c>
      <c r="AL160" t="s">
        <v>173</v>
      </c>
      <c r="AM160">
        <v>155</v>
      </c>
      <c r="AN160">
        <v>157</v>
      </c>
      <c r="AO160">
        <v>11.3</v>
      </c>
      <c r="AP160">
        <v>3.8</v>
      </c>
      <c r="AR160" t="s">
        <v>172</v>
      </c>
      <c r="AS160">
        <v>20</v>
      </c>
    </row>
    <row r="161" spans="1:42" x14ac:dyDescent="0.35">
      <c r="A161" s="10">
        <v>20193219</v>
      </c>
      <c r="B161" s="5" t="s">
        <v>63</v>
      </c>
      <c r="C161">
        <v>1</v>
      </c>
      <c r="D161" s="1">
        <v>58.97</v>
      </c>
      <c r="E161" s="21">
        <v>4.0770288400124128</v>
      </c>
      <c r="F161" s="1">
        <v>7.59</v>
      </c>
      <c r="G161" s="21">
        <f t="shared" ref="G161:G224" si="24">LN(F161)</f>
        <v>2.0268315914075385</v>
      </c>
      <c r="H161" s="1">
        <f t="shared" si="17"/>
        <v>2.3340288400124125</v>
      </c>
      <c r="I161" s="1">
        <f t="shared" si="18"/>
        <v>2.1735872907747589</v>
      </c>
      <c r="J161" s="1" t="str">
        <f t="shared" ref="J161:J224" si="25">IF(G161&gt;I161, "mat","imm")</f>
        <v>imm</v>
      </c>
      <c r="K161" s="1" t="str">
        <f t="shared" si="19"/>
        <v>0</v>
      </c>
      <c r="L161">
        <v>2</v>
      </c>
      <c r="T161">
        <v>2019</v>
      </c>
      <c r="U161" t="s">
        <v>238</v>
      </c>
      <c r="V161" t="s">
        <v>138</v>
      </c>
      <c r="W161" t="s">
        <v>139</v>
      </c>
      <c r="Y161">
        <v>32</v>
      </c>
      <c r="Z161" t="s">
        <v>84</v>
      </c>
      <c r="AA161" t="s">
        <v>140</v>
      </c>
      <c r="AB161" t="s">
        <v>141</v>
      </c>
      <c r="AC161" t="s">
        <v>137</v>
      </c>
      <c r="AD161" t="s">
        <v>288</v>
      </c>
      <c r="AE161">
        <v>201901</v>
      </c>
      <c r="AF161">
        <v>94</v>
      </c>
      <c r="AG161">
        <v>34</v>
      </c>
      <c r="AH161" s="30">
        <v>43626</v>
      </c>
      <c r="AI161">
        <v>31</v>
      </c>
      <c r="AJ161">
        <v>55.993720000000003</v>
      </c>
      <c r="AK161">
        <v>-163.39366999999999</v>
      </c>
      <c r="AL161" t="s">
        <v>195</v>
      </c>
      <c r="AM161">
        <v>86</v>
      </c>
      <c r="AN161">
        <v>88</v>
      </c>
      <c r="AO161">
        <v>8.9</v>
      </c>
      <c r="AP161">
        <v>4.5</v>
      </c>
    </row>
    <row r="162" spans="1:42" x14ac:dyDescent="0.35">
      <c r="A162" s="10">
        <v>20193542</v>
      </c>
      <c r="B162" s="5" t="s">
        <v>63</v>
      </c>
      <c r="C162">
        <v>1</v>
      </c>
      <c r="D162" s="1">
        <v>59.09</v>
      </c>
      <c r="E162" s="21">
        <v>4.0790617053575833</v>
      </c>
      <c r="F162" s="1">
        <v>7.41</v>
      </c>
      <c r="G162" s="21">
        <f t="shared" si="24"/>
        <v>2.0028304393079956</v>
      </c>
      <c r="H162" s="1">
        <f t="shared" si="17"/>
        <v>2.336061705357583</v>
      </c>
      <c r="I162" s="1">
        <f t="shared" si="18"/>
        <v>2.1760043676701666</v>
      </c>
      <c r="J162" s="1" t="str">
        <f t="shared" si="25"/>
        <v>imm</v>
      </c>
      <c r="K162" s="1" t="str">
        <f t="shared" si="19"/>
        <v>0</v>
      </c>
      <c r="L162">
        <v>2</v>
      </c>
      <c r="T162">
        <v>2019</v>
      </c>
      <c r="U162" s="16" t="s">
        <v>241</v>
      </c>
      <c r="V162" t="s">
        <v>138</v>
      </c>
      <c r="W162" t="s">
        <v>139</v>
      </c>
      <c r="Y162">
        <v>35</v>
      </c>
      <c r="Z162" t="s">
        <v>105</v>
      </c>
      <c r="AA162" t="s">
        <v>140</v>
      </c>
      <c r="AB162" t="s">
        <v>141</v>
      </c>
      <c r="AC162" t="s">
        <v>137</v>
      </c>
      <c r="AD162" t="s">
        <v>283</v>
      </c>
      <c r="AE162">
        <v>201901</v>
      </c>
      <c r="AF162">
        <v>94</v>
      </c>
      <c r="AG162">
        <v>109</v>
      </c>
      <c r="AH162" s="30">
        <v>43646</v>
      </c>
      <c r="AI162">
        <v>50</v>
      </c>
      <c r="AJ162">
        <v>56.336530000000003</v>
      </c>
      <c r="AK162">
        <v>-169.30073999999999</v>
      </c>
      <c r="AL162" t="s">
        <v>212</v>
      </c>
      <c r="AM162">
        <v>136</v>
      </c>
      <c r="AN162">
        <v>138</v>
      </c>
      <c r="AO162">
        <v>10.1</v>
      </c>
      <c r="AP162">
        <v>4.5</v>
      </c>
    </row>
    <row r="163" spans="1:42" x14ac:dyDescent="0.35">
      <c r="A163" s="10">
        <v>20193588</v>
      </c>
      <c r="B163" s="5" t="s">
        <v>63</v>
      </c>
      <c r="C163">
        <v>1</v>
      </c>
      <c r="D163" s="1">
        <v>59.1</v>
      </c>
      <c r="E163" s="21">
        <v>4.0792309244120526</v>
      </c>
      <c r="F163" s="1">
        <v>7.22</v>
      </c>
      <c r="G163" s="21">
        <f t="shared" si="24"/>
        <v>1.9768549529047348</v>
      </c>
      <c r="H163" s="1">
        <f t="shared" si="17"/>
        <v>2.3362309244120523</v>
      </c>
      <c r="I163" s="1">
        <f t="shared" si="18"/>
        <v>2.1762055691259312</v>
      </c>
      <c r="J163" s="1" t="str">
        <f t="shared" si="25"/>
        <v>imm</v>
      </c>
      <c r="K163" s="1" t="str">
        <f t="shared" si="19"/>
        <v>0</v>
      </c>
      <c r="L163">
        <v>2</v>
      </c>
      <c r="T163">
        <v>2019</v>
      </c>
      <c r="U163" s="16" t="s">
        <v>241</v>
      </c>
      <c r="V163" t="s">
        <v>138</v>
      </c>
      <c r="W163" t="s">
        <v>139</v>
      </c>
      <c r="Y163">
        <v>35</v>
      </c>
      <c r="Z163" t="s">
        <v>50</v>
      </c>
      <c r="AA163" t="s">
        <v>140</v>
      </c>
      <c r="AB163" t="s">
        <v>141</v>
      </c>
      <c r="AC163" t="s">
        <v>137</v>
      </c>
      <c r="AD163" t="s">
        <v>283</v>
      </c>
      <c r="AE163">
        <v>201901</v>
      </c>
      <c r="AF163">
        <v>94</v>
      </c>
      <c r="AG163">
        <v>109</v>
      </c>
      <c r="AH163" s="30">
        <v>43646</v>
      </c>
      <c r="AI163">
        <v>50</v>
      </c>
      <c r="AJ163">
        <v>56.336530000000003</v>
      </c>
      <c r="AK163">
        <v>-169.30073999999999</v>
      </c>
      <c r="AL163" t="s">
        <v>212</v>
      </c>
      <c r="AM163">
        <v>136</v>
      </c>
      <c r="AN163">
        <v>138</v>
      </c>
      <c r="AO163">
        <v>10.1</v>
      </c>
      <c r="AP163">
        <v>4.5</v>
      </c>
    </row>
    <row r="164" spans="1:42" x14ac:dyDescent="0.35">
      <c r="A164" s="10">
        <v>20193605</v>
      </c>
      <c r="B164" s="5" t="s">
        <v>63</v>
      </c>
      <c r="C164">
        <v>1</v>
      </c>
      <c r="D164" s="1">
        <v>59.32</v>
      </c>
      <c r="E164" s="21">
        <v>4.0829465172697317</v>
      </c>
      <c r="F164" s="1">
        <v>7.99</v>
      </c>
      <c r="G164" s="21">
        <f t="shared" si="24"/>
        <v>2.0781907597781832</v>
      </c>
      <c r="H164" s="1">
        <f t="shared" si="17"/>
        <v>2.3399465172697314</v>
      </c>
      <c r="I164" s="1">
        <f t="shared" si="18"/>
        <v>2.1806234090337111</v>
      </c>
      <c r="J164" s="1" t="str">
        <f t="shared" si="25"/>
        <v>imm</v>
      </c>
      <c r="K164" s="1" t="str">
        <f t="shared" si="19"/>
        <v>0</v>
      </c>
      <c r="L164">
        <v>2</v>
      </c>
      <c r="T164">
        <v>2019</v>
      </c>
      <c r="U164" s="16" t="s">
        <v>241</v>
      </c>
      <c r="V164" t="s">
        <v>138</v>
      </c>
      <c r="W164" t="s">
        <v>139</v>
      </c>
      <c r="Y164">
        <v>36</v>
      </c>
      <c r="Z164" t="s">
        <v>70</v>
      </c>
      <c r="AA164" t="s">
        <v>140</v>
      </c>
      <c r="AB164" t="s">
        <v>141</v>
      </c>
      <c r="AC164" t="s">
        <v>137</v>
      </c>
      <c r="AD164" t="s">
        <v>283</v>
      </c>
      <c r="AE164">
        <v>201901</v>
      </c>
      <c r="AF164">
        <v>94</v>
      </c>
      <c r="AG164">
        <v>109</v>
      </c>
      <c r="AH164" s="30">
        <v>43646</v>
      </c>
      <c r="AI164">
        <v>50</v>
      </c>
      <c r="AJ164">
        <v>56.336530000000003</v>
      </c>
      <c r="AK164">
        <v>-169.30073999999999</v>
      </c>
      <c r="AL164" t="s">
        <v>212</v>
      </c>
      <c r="AM164">
        <v>136</v>
      </c>
      <c r="AN164">
        <v>138</v>
      </c>
      <c r="AO164">
        <v>10.1</v>
      </c>
      <c r="AP164">
        <v>4.5</v>
      </c>
    </row>
    <row r="165" spans="1:42" x14ac:dyDescent="0.35">
      <c r="A165" s="10">
        <v>20193763</v>
      </c>
      <c r="B165" s="5" t="s">
        <v>63</v>
      </c>
      <c r="C165">
        <v>1</v>
      </c>
      <c r="D165" s="1">
        <v>59.52</v>
      </c>
      <c r="E165" s="21">
        <v>4.0863123905248369</v>
      </c>
      <c r="F165" s="1">
        <v>7.64</v>
      </c>
      <c r="G165" s="21">
        <f t="shared" si="24"/>
        <v>2.0333976031784289</v>
      </c>
      <c r="H165" s="1">
        <f t="shared" si="17"/>
        <v>2.3433123905248365</v>
      </c>
      <c r="I165" s="1">
        <f t="shared" si="18"/>
        <v>2.1846254323340317</v>
      </c>
      <c r="J165" s="1" t="str">
        <f t="shared" si="25"/>
        <v>imm</v>
      </c>
      <c r="K165" s="1" t="str">
        <f t="shared" si="19"/>
        <v>0</v>
      </c>
      <c r="L165">
        <v>2</v>
      </c>
      <c r="T165">
        <v>2019</v>
      </c>
      <c r="U165" s="16" t="s">
        <v>243</v>
      </c>
      <c r="V165" t="s">
        <v>138</v>
      </c>
      <c r="W165" t="s">
        <v>139</v>
      </c>
      <c r="Y165">
        <v>37</v>
      </c>
      <c r="Z165" t="s">
        <v>125</v>
      </c>
      <c r="AA165" t="s">
        <v>140</v>
      </c>
      <c r="AB165" t="s">
        <v>141</v>
      </c>
      <c r="AC165" t="s">
        <v>137</v>
      </c>
      <c r="AD165" t="s">
        <v>292</v>
      </c>
      <c r="AE165">
        <v>201901</v>
      </c>
      <c r="AF165">
        <v>94</v>
      </c>
      <c r="AG165">
        <v>178</v>
      </c>
      <c r="AH165" s="30">
        <v>43668</v>
      </c>
      <c r="AI165">
        <v>61</v>
      </c>
      <c r="AJ165">
        <v>59.011040000000001</v>
      </c>
      <c r="AK165">
        <v>-174.97883999999999</v>
      </c>
      <c r="AL165" t="s">
        <v>228</v>
      </c>
      <c r="AM165">
        <v>128</v>
      </c>
      <c r="AN165">
        <v>130</v>
      </c>
      <c r="AO165">
        <v>10.199999999999999</v>
      </c>
      <c r="AP165">
        <v>3.6</v>
      </c>
    </row>
    <row r="166" spans="1:42" x14ac:dyDescent="0.35">
      <c r="A166" s="10">
        <v>20193765</v>
      </c>
      <c r="B166" s="5" t="s">
        <v>63</v>
      </c>
      <c r="C166">
        <v>1</v>
      </c>
      <c r="D166" s="15">
        <v>59.87</v>
      </c>
      <c r="E166" s="21">
        <v>4.0921755449372608</v>
      </c>
      <c r="F166" s="1">
        <v>7.74</v>
      </c>
      <c r="G166" s="21">
        <f t="shared" si="24"/>
        <v>2.046401687601636</v>
      </c>
      <c r="H166" s="1">
        <f t="shared" si="17"/>
        <v>2.3491755449372604</v>
      </c>
      <c r="I166" s="1">
        <f t="shared" si="18"/>
        <v>2.1915967229304036</v>
      </c>
      <c r="J166" s="1" t="str">
        <f t="shared" si="25"/>
        <v>imm</v>
      </c>
      <c r="K166" s="1" t="str">
        <f t="shared" si="19"/>
        <v>0</v>
      </c>
      <c r="L166">
        <v>2</v>
      </c>
      <c r="T166">
        <v>2019</v>
      </c>
      <c r="U166" s="16" t="s">
        <v>243</v>
      </c>
      <c r="V166" t="s">
        <v>138</v>
      </c>
      <c r="W166" t="s">
        <v>139</v>
      </c>
      <c r="Y166">
        <v>37</v>
      </c>
      <c r="Z166" t="s">
        <v>127</v>
      </c>
      <c r="AA166" t="s">
        <v>140</v>
      </c>
      <c r="AB166" t="s">
        <v>141</v>
      </c>
      <c r="AC166" t="s">
        <v>137</v>
      </c>
      <c r="AD166" t="s">
        <v>292</v>
      </c>
      <c r="AE166">
        <v>201901</v>
      </c>
      <c r="AF166">
        <v>94</v>
      </c>
      <c r="AG166">
        <v>178</v>
      </c>
      <c r="AH166" s="30">
        <v>43668</v>
      </c>
      <c r="AI166">
        <v>61</v>
      </c>
      <c r="AJ166">
        <v>59.011040000000001</v>
      </c>
      <c r="AK166">
        <v>-174.97883999999999</v>
      </c>
      <c r="AL166" t="s">
        <v>228</v>
      </c>
      <c r="AM166">
        <v>128</v>
      </c>
      <c r="AN166">
        <v>130</v>
      </c>
      <c r="AO166">
        <v>10.199999999999999</v>
      </c>
      <c r="AP166">
        <v>3.6</v>
      </c>
    </row>
    <row r="167" spans="1:42" x14ac:dyDescent="0.35">
      <c r="A167" s="10">
        <v>20192709</v>
      </c>
      <c r="B167" s="5" t="s">
        <v>63</v>
      </c>
      <c r="C167">
        <v>1</v>
      </c>
      <c r="D167" s="15">
        <v>59.91</v>
      </c>
      <c r="E167" s="21">
        <v>4.0928434360958335</v>
      </c>
      <c r="F167" s="1">
        <v>7.24</v>
      </c>
      <c r="G167" s="21">
        <f t="shared" si="24"/>
        <v>1.9796212063976251</v>
      </c>
      <c r="H167" s="1">
        <f t="shared" si="17"/>
        <v>2.3498434360958331</v>
      </c>
      <c r="I167" s="1">
        <f t="shared" si="18"/>
        <v>2.1923908455179464</v>
      </c>
      <c r="J167" s="1" t="str">
        <f t="shared" si="25"/>
        <v>imm</v>
      </c>
      <c r="K167" s="1" t="str">
        <f t="shared" si="19"/>
        <v>0</v>
      </c>
      <c r="L167">
        <v>2</v>
      </c>
      <c r="T167">
        <v>2019</v>
      </c>
      <c r="U167" s="16" t="s">
        <v>243</v>
      </c>
      <c r="V167" t="s">
        <v>138</v>
      </c>
      <c r="W167" t="s">
        <v>139</v>
      </c>
      <c r="Y167">
        <v>27</v>
      </c>
      <c r="Z167" t="s">
        <v>74</v>
      </c>
      <c r="AA167" t="s">
        <v>140</v>
      </c>
      <c r="AB167" t="s">
        <v>141</v>
      </c>
      <c r="AC167" t="s">
        <v>137</v>
      </c>
      <c r="AD167" t="s">
        <v>286</v>
      </c>
      <c r="AE167">
        <v>201901</v>
      </c>
      <c r="AF167">
        <v>162</v>
      </c>
      <c r="AG167">
        <v>147</v>
      </c>
      <c r="AH167" s="30">
        <v>43661</v>
      </c>
      <c r="AI167">
        <v>61</v>
      </c>
      <c r="AJ167">
        <v>58.6584</v>
      </c>
      <c r="AK167">
        <v>-174.27427</v>
      </c>
      <c r="AL167" t="s">
        <v>173</v>
      </c>
      <c r="AM167">
        <v>155</v>
      </c>
      <c r="AN167">
        <v>157</v>
      </c>
      <c r="AO167">
        <v>11.3</v>
      </c>
      <c r="AP167">
        <v>3.8</v>
      </c>
    </row>
    <row r="168" spans="1:42" x14ac:dyDescent="0.35">
      <c r="A168" s="10">
        <v>20192715</v>
      </c>
      <c r="B168" s="5" t="s">
        <v>63</v>
      </c>
      <c r="C168">
        <v>1</v>
      </c>
      <c r="D168" s="1">
        <v>59.93</v>
      </c>
      <c r="E168" s="21">
        <v>4.093177214470094</v>
      </c>
      <c r="F168" s="1">
        <v>7.71</v>
      </c>
      <c r="G168" s="21">
        <f t="shared" si="24"/>
        <v>2.0425181875752383</v>
      </c>
      <c r="H168" s="1">
        <f t="shared" si="17"/>
        <v>2.3501772144700936</v>
      </c>
      <c r="I168" s="1">
        <f t="shared" si="18"/>
        <v>2.1927877080049423</v>
      </c>
      <c r="J168" s="1" t="str">
        <f t="shared" si="25"/>
        <v>imm</v>
      </c>
      <c r="K168" s="1" t="str">
        <f t="shared" si="19"/>
        <v>0</v>
      </c>
      <c r="L168">
        <v>2</v>
      </c>
      <c r="T168">
        <v>2019</v>
      </c>
      <c r="U168" s="16" t="s">
        <v>243</v>
      </c>
      <c r="V168" t="s">
        <v>138</v>
      </c>
      <c r="W168" t="s">
        <v>139</v>
      </c>
      <c r="Y168">
        <v>27</v>
      </c>
      <c r="Z168" t="s">
        <v>80</v>
      </c>
      <c r="AA168" t="s">
        <v>140</v>
      </c>
      <c r="AB168" t="s">
        <v>141</v>
      </c>
      <c r="AC168" t="s">
        <v>137</v>
      </c>
      <c r="AD168" t="s">
        <v>286</v>
      </c>
      <c r="AE168">
        <v>201901</v>
      </c>
      <c r="AF168">
        <v>162</v>
      </c>
      <c r="AG168">
        <v>147</v>
      </c>
      <c r="AH168" s="30">
        <v>43661</v>
      </c>
      <c r="AI168">
        <v>61</v>
      </c>
      <c r="AJ168">
        <v>58.6584</v>
      </c>
      <c r="AK168">
        <v>-174.27427</v>
      </c>
      <c r="AL168" t="s">
        <v>173</v>
      </c>
      <c r="AM168">
        <v>155</v>
      </c>
      <c r="AN168">
        <v>157</v>
      </c>
      <c r="AO168">
        <v>11.3</v>
      </c>
      <c r="AP168">
        <v>3.8</v>
      </c>
    </row>
    <row r="169" spans="1:42" x14ac:dyDescent="0.35">
      <c r="A169" s="10">
        <v>20192661</v>
      </c>
      <c r="B169" s="5" t="s">
        <v>63</v>
      </c>
      <c r="C169">
        <v>1</v>
      </c>
      <c r="D169" s="1">
        <v>60.02</v>
      </c>
      <c r="E169" s="21">
        <v>4.0946778400122215</v>
      </c>
      <c r="F169" s="1">
        <v>6.87</v>
      </c>
      <c r="G169" s="21">
        <f t="shared" si="24"/>
        <v>1.9271641062342579</v>
      </c>
      <c r="H169" s="1">
        <f t="shared" si="17"/>
        <v>2.3516778400122211</v>
      </c>
      <c r="I169" s="1">
        <f t="shared" si="18"/>
        <v>2.1945719517745315</v>
      </c>
      <c r="J169" s="1" t="str">
        <f t="shared" si="25"/>
        <v>imm</v>
      </c>
      <c r="K169" s="1" t="str">
        <f t="shared" si="19"/>
        <v>0</v>
      </c>
      <c r="L169">
        <v>2</v>
      </c>
      <c r="T169">
        <v>2019</v>
      </c>
      <c r="U169" s="16" t="s">
        <v>243</v>
      </c>
      <c r="V169" t="s">
        <v>138</v>
      </c>
      <c r="W169" t="s">
        <v>139</v>
      </c>
      <c r="Y169">
        <v>26</v>
      </c>
      <c r="Z169" t="s">
        <v>124</v>
      </c>
      <c r="AA169" t="s">
        <v>140</v>
      </c>
      <c r="AB169" t="s">
        <v>141</v>
      </c>
      <c r="AC169" t="s">
        <v>137</v>
      </c>
      <c r="AD169" t="s">
        <v>284</v>
      </c>
      <c r="AE169">
        <v>201901</v>
      </c>
      <c r="AF169">
        <v>162</v>
      </c>
      <c r="AG169">
        <v>172</v>
      </c>
      <c r="AH169" s="30">
        <v>43668</v>
      </c>
      <c r="AI169">
        <v>61</v>
      </c>
      <c r="AJ169">
        <v>59.021769999999997</v>
      </c>
      <c r="AK169">
        <v>-176.31945999999999</v>
      </c>
      <c r="AL169" t="s">
        <v>181</v>
      </c>
      <c r="AM169">
        <v>134</v>
      </c>
      <c r="AN169">
        <v>137</v>
      </c>
      <c r="AO169">
        <v>9.9</v>
      </c>
      <c r="AP169">
        <v>3.2</v>
      </c>
    </row>
    <row r="170" spans="1:42" x14ac:dyDescent="0.35">
      <c r="A170" s="10">
        <v>20192727</v>
      </c>
      <c r="B170" s="5" t="s">
        <v>63</v>
      </c>
      <c r="C170">
        <v>1</v>
      </c>
      <c r="D170" s="1">
        <v>60.07</v>
      </c>
      <c r="E170" s="21">
        <v>4.0955105488620704</v>
      </c>
      <c r="F170" s="1">
        <v>6.78</v>
      </c>
      <c r="G170" s="21">
        <f t="shared" si="24"/>
        <v>1.9139771019523042</v>
      </c>
      <c r="H170" s="1">
        <f t="shared" si="17"/>
        <v>2.3525105488620701</v>
      </c>
      <c r="I170" s="1">
        <f t="shared" si="18"/>
        <v>2.1955620425970017</v>
      </c>
      <c r="J170" s="1" t="str">
        <f t="shared" si="25"/>
        <v>imm</v>
      </c>
      <c r="K170" s="1" t="str">
        <f t="shared" si="19"/>
        <v>0</v>
      </c>
      <c r="L170">
        <v>2</v>
      </c>
      <c r="T170">
        <v>2019</v>
      </c>
      <c r="U170" s="16" t="s">
        <v>243</v>
      </c>
      <c r="V170" t="s">
        <v>138</v>
      </c>
      <c r="W170" t="s">
        <v>139</v>
      </c>
      <c r="Y170">
        <v>27</v>
      </c>
      <c r="Z170" t="s">
        <v>91</v>
      </c>
      <c r="AA170" t="s">
        <v>140</v>
      </c>
      <c r="AB170" t="s">
        <v>141</v>
      </c>
      <c r="AC170" t="s">
        <v>137</v>
      </c>
      <c r="AD170" t="s">
        <v>293</v>
      </c>
      <c r="AE170">
        <v>201901</v>
      </c>
      <c r="AF170">
        <v>162</v>
      </c>
      <c r="AG170">
        <v>176</v>
      </c>
      <c r="AH170" s="30">
        <v>43669</v>
      </c>
      <c r="AI170">
        <v>61</v>
      </c>
      <c r="AJ170">
        <v>58.986710000000002</v>
      </c>
      <c r="AK170">
        <v>-176.93687</v>
      </c>
      <c r="AL170" t="s">
        <v>184</v>
      </c>
      <c r="AM170">
        <v>134</v>
      </c>
      <c r="AN170">
        <v>136</v>
      </c>
      <c r="AO170">
        <v>9.6</v>
      </c>
      <c r="AP170">
        <v>3.3</v>
      </c>
    </row>
    <row r="171" spans="1:42" x14ac:dyDescent="0.35">
      <c r="A171" s="10">
        <v>20192732</v>
      </c>
      <c r="B171" s="5" t="s">
        <v>63</v>
      </c>
      <c r="C171">
        <v>1</v>
      </c>
      <c r="D171" s="1">
        <v>60.81</v>
      </c>
      <c r="E171" s="21">
        <v>4.107754249132018</v>
      </c>
      <c r="F171" s="1">
        <v>6.88</v>
      </c>
      <c r="G171" s="21">
        <f t="shared" si="24"/>
        <v>1.9286186519452522</v>
      </c>
      <c r="H171" s="1">
        <f t="shared" si="17"/>
        <v>2.3647542491320177</v>
      </c>
      <c r="I171" s="1">
        <f t="shared" si="18"/>
        <v>2.2101198022179696</v>
      </c>
      <c r="J171" s="1" t="str">
        <f t="shared" si="25"/>
        <v>imm</v>
      </c>
      <c r="K171" s="1" t="str">
        <f t="shared" si="19"/>
        <v>0</v>
      </c>
      <c r="L171">
        <v>2</v>
      </c>
      <c r="T171">
        <v>2019</v>
      </c>
      <c r="U171" s="16" t="s">
        <v>243</v>
      </c>
      <c r="V171" t="s">
        <v>138</v>
      </c>
      <c r="W171" t="s">
        <v>139</v>
      </c>
      <c r="Y171">
        <v>27</v>
      </c>
      <c r="Z171" t="s">
        <v>96</v>
      </c>
      <c r="AA171" t="s">
        <v>140</v>
      </c>
      <c r="AB171" t="s">
        <v>141</v>
      </c>
      <c r="AC171" t="s">
        <v>137</v>
      </c>
      <c r="AD171" t="s">
        <v>293</v>
      </c>
      <c r="AE171">
        <v>201901</v>
      </c>
      <c r="AF171">
        <v>162</v>
      </c>
      <c r="AG171">
        <v>176</v>
      </c>
      <c r="AH171" s="30">
        <v>43669</v>
      </c>
      <c r="AI171">
        <v>61</v>
      </c>
      <c r="AJ171">
        <v>58.986710000000002</v>
      </c>
      <c r="AK171">
        <v>-176.93687</v>
      </c>
      <c r="AL171" t="s">
        <v>184</v>
      </c>
      <c r="AM171">
        <v>134</v>
      </c>
      <c r="AN171">
        <v>136</v>
      </c>
      <c r="AO171">
        <v>9.6</v>
      </c>
      <c r="AP171">
        <v>3.3</v>
      </c>
    </row>
    <row r="172" spans="1:42" x14ac:dyDescent="0.35">
      <c r="A172" s="10">
        <v>20193285</v>
      </c>
      <c r="B172" s="5" t="s">
        <v>63</v>
      </c>
      <c r="C172">
        <v>1</v>
      </c>
      <c r="D172" s="1">
        <v>60.81</v>
      </c>
      <c r="E172" s="21">
        <v>4.107754249132018</v>
      </c>
      <c r="F172" s="1">
        <v>8.6199999999999992</v>
      </c>
      <c r="G172" s="21">
        <f t="shared" si="24"/>
        <v>2.1540850846756014</v>
      </c>
      <c r="H172" s="1">
        <f t="shared" si="17"/>
        <v>2.3647542491320177</v>
      </c>
      <c r="I172" s="1">
        <f t="shared" si="18"/>
        <v>2.2101198022179696</v>
      </c>
      <c r="J172" s="1" t="str">
        <f t="shared" si="25"/>
        <v>imm</v>
      </c>
      <c r="K172" s="1" t="str">
        <f t="shared" si="19"/>
        <v>0</v>
      </c>
      <c r="L172">
        <v>2</v>
      </c>
      <c r="T172">
        <v>2019</v>
      </c>
      <c r="U172" t="s">
        <v>238</v>
      </c>
      <c r="V172" t="s">
        <v>138</v>
      </c>
      <c r="W172" t="s">
        <v>139</v>
      </c>
      <c r="Y172">
        <v>32</v>
      </c>
      <c r="Z172" t="s">
        <v>47</v>
      </c>
      <c r="AA172" t="s">
        <v>140</v>
      </c>
      <c r="AB172" t="s">
        <v>141</v>
      </c>
      <c r="AC172" t="s">
        <v>137</v>
      </c>
      <c r="AD172" t="s">
        <v>280</v>
      </c>
      <c r="AE172">
        <v>201901</v>
      </c>
      <c r="AF172">
        <v>94</v>
      </c>
      <c r="AG172">
        <v>66</v>
      </c>
      <c r="AH172" s="30">
        <v>43632</v>
      </c>
      <c r="AI172">
        <v>31</v>
      </c>
      <c r="AJ172">
        <v>56.677720000000001</v>
      </c>
      <c r="AK172">
        <v>-165.21241000000001</v>
      </c>
      <c r="AL172" t="s">
        <v>198</v>
      </c>
      <c r="AM172">
        <v>73</v>
      </c>
      <c r="AN172">
        <v>76</v>
      </c>
      <c r="AO172">
        <v>9.6</v>
      </c>
      <c r="AP172">
        <v>3.9</v>
      </c>
    </row>
    <row r="173" spans="1:42" x14ac:dyDescent="0.35">
      <c r="A173" s="10">
        <v>20193284</v>
      </c>
      <c r="B173" s="5" t="s">
        <v>63</v>
      </c>
      <c r="C173">
        <v>1</v>
      </c>
      <c r="D173" s="1">
        <v>60.83</v>
      </c>
      <c r="E173" s="21">
        <v>4.1080830883326138</v>
      </c>
      <c r="F173" s="1">
        <v>8.06</v>
      </c>
      <c r="G173" s="21">
        <f t="shared" si="24"/>
        <v>2.086913556518537</v>
      </c>
      <c r="H173" s="1">
        <f t="shared" si="17"/>
        <v>2.3650830883326135</v>
      </c>
      <c r="I173" s="1">
        <f t="shared" si="18"/>
        <v>2.210510792027478</v>
      </c>
      <c r="J173" s="1" t="str">
        <f t="shared" si="25"/>
        <v>imm</v>
      </c>
      <c r="K173" s="1" t="str">
        <f t="shared" si="19"/>
        <v>0</v>
      </c>
      <c r="L173">
        <v>2</v>
      </c>
      <c r="T173">
        <v>2019</v>
      </c>
      <c r="U173" t="s">
        <v>238</v>
      </c>
      <c r="V173" t="s">
        <v>138</v>
      </c>
      <c r="W173" t="s">
        <v>139</v>
      </c>
      <c r="Y173">
        <v>32</v>
      </c>
      <c r="Z173" t="s">
        <v>46</v>
      </c>
      <c r="AA173" t="s">
        <v>140</v>
      </c>
      <c r="AB173" t="s">
        <v>141</v>
      </c>
      <c r="AC173" t="s">
        <v>137</v>
      </c>
      <c r="AD173" t="s">
        <v>280</v>
      </c>
      <c r="AE173">
        <v>201901</v>
      </c>
      <c r="AF173">
        <v>94</v>
      </c>
      <c r="AG173">
        <v>66</v>
      </c>
      <c r="AH173" s="30">
        <v>43632</v>
      </c>
      <c r="AI173">
        <v>31</v>
      </c>
      <c r="AJ173">
        <v>56.677720000000001</v>
      </c>
      <c r="AK173">
        <v>-165.21241000000001</v>
      </c>
      <c r="AL173" t="s">
        <v>198</v>
      </c>
      <c r="AM173">
        <v>73</v>
      </c>
      <c r="AN173">
        <v>76</v>
      </c>
      <c r="AO173">
        <v>9.6</v>
      </c>
      <c r="AP173">
        <v>3.9</v>
      </c>
    </row>
    <row r="174" spans="1:42" x14ac:dyDescent="0.35">
      <c r="A174" s="10">
        <v>20193561</v>
      </c>
      <c r="B174" s="5" t="s">
        <v>63</v>
      </c>
      <c r="C174">
        <v>1</v>
      </c>
      <c r="D174" s="1">
        <v>60.92</v>
      </c>
      <c r="E174" s="21">
        <v>4.1095615280269611</v>
      </c>
      <c r="F174">
        <v>8.0299999999999994</v>
      </c>
      <c r="G174" s="21">
        <f t="shared" si="24"/>
        <v>2.0831845279586703</v>
      </c>
      <c r="H174" s="1">
        <f t="shared" si="17"/>
        <v>2.3665615280269607</v>
      </c>
      <c r="I174" s="1">
        <f t="shared" si="18"/>
        <v>2.2122686568240568</v>
      </c>
      <c r="J174" s="1" t="str">
        <f t="shared" si="25"/>
        <v>imm</v>
      </c>
      <c r="K174" s="1" t="str">
        <f t="shared" si="19"/>
        <v>0</v>
      </c>
      <c r="L174">
        <v>2</v>
      </c>
      <c r="T174">
        <v>2019</v>
      </c>
      <c r="U174" s="16" t="s">
        <v>241</v>
      </c>
      <c r="V174" t="s">
        <v>138</v>
      </c>
      <c r="W174" t="s">
        <v>139</v>
      </c>
      <c r="Y174">
        <v>35</v>
      </c>
      <c r="Z174" t="s">
        <v>124</v>
      </c>
      <c r="AA174" t="s">
        <v>140</v>
      </c>
      <c r="AB174" t="s">
        <v>141</v>
      </c>
      <c r="AC174" t="s">
        <v>137</v>
      </c>
      <c r="AD174" t="s">
        <v>283</v>
      </c>
      <c r="AE174">
        <v>201901</v>
      </c>
      <c r="AF174">
        <v>94</v>
      </c>
      <c r="AG174">
        <v>109</v>
      </c>
      <c r="AH174" s="30">
        <v>43646</v>
      </c>
      <c r="AI174">
        <v>50</v>
      </c>
      <c r="AJ174">
        <v>56.336530000000003</v>
      </c>
      <c r="AK174">
        <v>-169.30073999999999</v>
      </c>
      <c r="AL174" t="s">
        <v>212</v>
      </c>
      <c r="AM174">
        <v>136</v>
      </c>
      <c r="AN174">
        <v>138</v>
      </c>
      <c r="AO174">
        <v>10.1</v>
      </c>
      <c r="AP174">
        <v>4.5</v>
      </c>
    </row>
    <row r="175" spans="1:42" x14ac:dyDescent="0.35">
      <c r="A175" s="10">
        <v>20193235</v>
      </c>
      <c r="B175" s="5" t="s">
        <v>63</v>
      </c>
      <c r="C175">
        <v>1</v>
      </c>
      <c r="D175" s="1">
        <v>60.93</v>
      </c>
      <c r="E175" s="21">
        <v>4.1097256642604032</v>
      </c>
      <c r="F175" s="1">
        <v>7.36</v>
      </c>
      <c r="G175" s="21">
        <f t="shared" si="24"/>
        <v>1.9960599327407849</v>
      </c>
      <c r="H175" s="1">
        <f t="shared" si="17"/>
        <v>2.3667256642604029</v>
      </c>
      <c r="I175" s="1">
        <f t="shared" si="18"/>
        <v>2.2124638148056195</v>
      </c>
      <c r="J175" s="1" t="str">
        <f t="shared" si="25"/>
        <v>imm</v>
      </c>
      <c r="K175" s="1" t="str">
        <f t="shared" si="19"/>
        <v>0</v>
      </c>
      <c r="L175">
        <v>2</v>
      </c>
      <c r="T175">
        <v>2019</v>
      </c>
      <c r="U175" t="s">
        <v>238</v>
      </c>
      <c r="V175" t="s">
        <v>138</v>
      </c>
      <c r="W175" t="s">
        <v>139</v>
      </c>
      <c r="Y175">
        <v>32</v>
      </c>
      <c r="Z175" t="s">
        <v>99</v>
      </c>
      <c r="AA175" t="s">
        <v>140</v>
      </c>
      <c r="AB175" t="s">
        <v>141</v>
      </c>
      <c r="AC175" t="s">
        <v>137</v>
      </c>
      <c r="AD175" t="s">
        <v>288</v>
      </c>
      <c r="AE175">
        <v>201901</v>
      </c>
      <c r="AF175">
        <v>94</v>
      </c>
      <c r="AG175">
        <v>34</v>
      </c>
      <c r="AH175" s="30">
        <v>43626</v>
      </c>
      <c r="AI175">
        <v>31</v>
      </c>
      <c r="AJ175">
        <v>55.993720000000003</v>
      </c>
      <c r="AK175">
        <v>-163.39366999999999</v>
      </c>
      <c r="AL175" t="s">
        <v>195</v>
      </c>
      <c r="AM175">
        <v>86</v>
      </c>
      <c r="AN175">
        <v>88</v>
      </c>
      <c r="AO175">
        <v>8.9</v>
      </c>
      <c r="AP175">
        <v>4.5</v>
      </c>
    </row>
    <row r="176" spans="1:42" x14ac:dyDescent="0.35">
      <c r="A176" s="10">
        <v>20194032</v>
      </c>
      <c r="B176" s="5" t="s">
        <v>63</v>
      </c>
      <c r="C176">
        <v>1</v>
      </c>
      <c r="D176" s="1">
        <v>61.22</v>
      </c>
      <c r="E176" s="21">
        <v>4.1144739335172664</v>
      </c>
      <c r="F176" s="1">
        <v>7.54</v>
      </c>
      <c r="G176" s="21">
        <f t="shared" si="24"/>
        <v>2.0202221820198649</v>
      </c>
      <c r="H176" s="1">
        <f t="shared" si="17"/>
        <v>2.3714739335172661</v>
      </c>
      <c r="I176" s="1">
        <f t="shared" si="18"/>
        <v>2.2181095069520302</v>
      </c>
      <c r="J176" s="1" t="str">
        <f t="shared" si="25"/>
        <v>imm</v>
      </c>
      <c r="K176" s="1" t="str">
        <f t="shared" si="19"/>
        <v>0</v>
      </c>
      <c r="L176">
        <v>2</v>
      </c>
      <c r="T176">
        <v>2019</v>
      </c>
      <c r="U176" s="16" t="s">
        <v>243</v>
      </c>
      <c r="V176" t="s">
        <v>138</v>
      </c>
      <c r="W176" t="s">
        <v>139</v>
      </c>
      <c r="Y176">
        <v>40</v>
      </c>
      <c r="Z176" t="s">
        <v>96</v>
      </c>
      <c r="AA176" t="s">
        <v>140</v>
      </c>
      <c r="AB176" t="s">
        <v>141</v>
      </c>
      <c r="AC176" t="s">
        <v>137</v>
      </c>
      <c r="AD176" t="s">
        <v>297</v>
      </c>
      <c r="AE176">
        <v>201901</v>
      </c>
      <c r="AF176">
        <v>94</v>
      </c>
      <c r="AG176">
        <v>181</v>
      </c>
      <c r="AH176" s="30">
        <v>43669</v>
      </c>
      <c r="AI176">
        <v>61</v>
      </c>
      <c r="AJ176">
        <v>58.983629999999998</v>
      </c>
      <c r="AK176">
        <v>-175.7311</v>
      </c>
      <c r="AL176" t="s">
        <v>231</v>
      </c>
      <c r="AM176">
        <v>132</v>
      </c>
      <c r="AN176">
        <v>134</v>
      </c>
      <c r="AO176">
        <v>9.9</v>
      </c>
      <c r="AP176">
        <v>3.4</v>
      </c>
    </row>
    <row r="177" spans="1:42" x14ac:dyDescent="0.35">
      <c r="A177" s="10">
        <v>20192385</v>
      </c>
      <c r="B177" s="5" t="s">
        <v>63</v>
      </c>
      <c r="C177">
        <v>1</v>
      </c>
      <c r="D177" s="1">
        <v>61.32</v>
      </c>
      <c r="E177" s="21">
        <v>4.1161060540036134</v>
      </c>
      <c r="F177" s="1">
        <v>6.82</v>
      </c>
      <c r="G177" s="21">
        <f t="shared" si="24"/>
        <v>1.9198594718553708</v>
      </c>
      <c r="H177" s="1">
        <f t="shared" si="17"/>
        <v>2.3731060540036131</v>
      </c>
      <c r="I177" s="1">
        <f t="shared" si="18"/>
        <v>2.2200500982102969</v>
      </c>
      <c r="J177" s="1" t="str">
        <f t="shared" si="25"/>
        <v>imm</v>
      </c>
      <c r="K177" s="1" t="str">
        <f t="shared" si="19"/>
        <v>0</v>
      </c>
      <c r="L177">
        <v>2</v>
      </c>
      <c r="T177">
        <v>2109</v>
      </c>
      <c r="U177" s="16" t="s">
        <v>243</v>
      </c>
      <c r="V177" t="s">
        <v>138</v>
      </c>
      <c r="W177" t="s">
        <v>139</v>
      </c>
      <c r="Y177">
        <v>23</v>
      </c>
      <c r="Z177" t="s">
        <v>47</v>
      </c>
      <c r="AA177" t="s">
        <v>140</v>
      </c>
      <c r="AB177" t="s">
        <v>141</v>
      </c>
      <c r="AC177" t="s">
        <v>137</v>
      </c>
      <c r="AD177" t="s">
        <v>286</v>
      </c>
      <c r="AE177">
        <v>201901</v>
      </c>
      <c r="AF177">
        <v>162</v>
      </c>
      <c r="AG177">
        <v>147</v>
      </c>
      <c r="AH177" s="30">
        <v>43661</v>
      </c>
      <c r="AI177">
        <v>61</v>
      </c>
      <c r="AJ177">
        <v>58.6584</v>
      </c>
      <c r="AK177">
        <v>-174.27427</v>
      </c>
      <c r="AL177" t="s">
        <v>173</v>
      </c>
      <c r="AM177">
        <v>155</v>
      </c>
      <c r="AN177">
        <v>157</v>
      </c>
      <c r="AO177">
        <v>11.3</v>
      </c>
      <c r="AP177">
        <v>3.8</v>
      </c>
    </row>
    <row r="178" spans="1:42" x14ac:dyDescent="0.35">
      <c r="A178" s="10">
        <v>20193554</v>
      </c>
      <c r="B178" s="5" t="s">
        <v>63</v>
      </c>
      <c r="C178">
        <v>1</v>
      </c>
      <c r="D178" s="1">
        <v>61.32</v>
      </c>
      <c r="E178" s="21">
        <v>4.1161060540036134</v>
      </c>
      <c r="F178">
        <v>7.95</v>
      </c>
      <c r="G178" s="21">
        <f t="shared" si="24"/>
        <v>2.0731719286662407</v>
      </c>
      <c r="H178" s="1">
        <f t="shared" si="17"/>
        <v>2.3731060540036131</v>
      </c>
      <c r="I178" s="1">
        <f t="shared" si="18"/>
        <v>2.2200500982102969</v>
      </c>
      <c r="J178" s="1" t="str">
        <f t="shared" si="25"/>
        <v>imm</v>
      </c>
      <c r="K178" s="1" t="str">
        <f t="shared" si="19"/>
        <v>0</v>
      </c>
      <c r="L178">
        <v>2</v>
      </c>
      <c r="T178">
        <v>2019</v>
      </c>
      <c r="U178" s="16" t="s">
        <v>241</v>
      </c>
      <c r="V178" t="s">
        <v>138</v>
      </c>
      <c r="W178" t="s">
        <v>139</v>
      </c>
      <c r="Y178">
        <v>35</v>
      </c>
      <c r="Z178" t="s">
        <v>117</v>
      </c>
      <c r="AA178" t="s">
        <v>140</v>
      </c>
      <c r="AB178" t="s">
        <v>141</v>
      </c>
      <c r="AC178" t="s">
        <v>137</v>
      </c>
      <c r="AD178" t="s">
        <v>283</v>
      </c>
      <c r="AE178">
        <v>201901</v>
      </c>
      <c r="AF178">
        <v>94</v>
      </c>
      <c r="AG178">
        <v>109</v>
      </c>
      <c r="AH178" s="30">
        <v>43646</v>
      </c>
      <c r="AI178">
        <v>50</v>
      </c>
      <c r="AJ178">
        <v>56.336530000000003</v>
      </c>
      <c r="AK178">
        <v>-169.30073999999999</v>
      </c>
      <c r="AL178" t="s">
        <v>212</v>
      </c>
      <c r="AM178">
        <v>136</v>
      </c>
      <c r="AN178">
        <v>138</v>
      </c>
      <c r="AO178">
        <v>10.1</v>
      </c>
      <c r="AP178">
        <v>4.5</v>
      </c>
    </row>
    <row r="179" spans="1:42" x14ac:dyDescent="0.35">
      <c r="A179" s="10">
        <v>20194003</v>
      </c>
      <c r="B179" s="5" t="s">
        <v>63</v>
      </c>
      <c r="C179">
        <v>1</v>
      </c>
      <c r="D179" s="1">
        <v>61.46</v>
      </c>
      <c r="E179" s="21">
        <v>4.1183865567023386</v>
      </c>
      <c r="F179" s="1">
        <v>7.58</v>
      </c>
      <c r="G179" s="21">
        <f t="shared" si="24"/>
        <v>2.0255131996542803</v>
      </c>
      <c r="H179" s="1">
        <f t="shared" si="17"/>
        <v>2.3753865567023382</v>
      </c>
      <c r="I179" s="1">
        <f t="shared" si="18"/>
        <v>2.2227616159190808</v>
      </c>
      <c r="J179" s="1" t="str">
        <f t="shared" si="25"/>
        <v>imm</v>
      </c>
      <c r="K179" s="1" t="str">
        <f t="shared" si="19"/>
        <v>0</v>
      </c>
      <c r="L179">
        <v>2</v>
      </c>
      <c r="T179">
        <v>2019</v>
      </c>
      <c r="U179" s="16" t="s">
        <v>243</v>
      </c>
      <c r="V179" t="s">
        <v>138</v>
      </c>
      <c r="W179" t="s">
        <v>139</v>
      </c>
      <c r="Y179">
        <v>40</v>
      </c>
      <c r="Z179" t="s">
        <v>68</v>
      </c>
      <c r="AA179" t="s">
        <v>140</v>
      </c>
      <c r="AB179" t="s">
        <v>141</v>
      </c>
      <c r="AC179" t="s">
        <v>137</v>
      </c>
      <c r="AD179" t="s">
        <v>290</v>
      </c>
      <c r="AE179">
        <v>201901</v>
      </c>
      <c r="AF179">
        <v>94</v>
      </c>
      <c r="AG179">
        <v>180</v>
      </c>
      <c r="AH179" s="30">
        <v>43668</v>
      </c>
      <c r="AI179">
        <v>61</v>
      </c>
      <c r="AJ179">
        <v>58.675240000000002</v>
      </c>
      <c r="AK179">
        <v>-175.52778000000001</v>
      </c>
      <c r="AL179" t="s">
        <v>230</v>
      </c>
      <c r="AM179">
        <v>133</v>
      </c>
      <c r="AN179">
        <v>135</v>
      </c>
      <c r="AO179">
        <v>10.3</v>
      </c>
      <c r="AP179">
        <v>3.7</v>
      </c>
    </row>
    <row r="180" spans="1:42" x14ac:dyDescent="0.35">
      <c r="A180" s="10">
        <v>20193767</v>
      </c>
      <c r="B180" s="5" t="s">
        <v>63</v>
      </c>
      <c r="C180">
        <v>1</v>
      </c>
      <c r="D180" s="1">
        <v>61.6</v>
      </c>
      <c r="E180" s="21">
        <v>4.1206618705394744</v>
      </c>
      <c r="F180" s="1">
        <v>8.32</v>
      </c>
      <c r="G180" s="21">
        <f t="shared" si="24"/>
        <v>2.1186622548331173</v>
      </c>
      <c r="H180" s="1">
        <f t="shared" si="17"/>
        <v>2.3776618705394741</v>
      </c>
      <c r="I180" s="1">
        <f t="shared" si="18"/>
        <v>2.2254669640714355</v>
      </c>
      <c r="J180" s="1" t="str">
        <f t="shared" si="25"/>
        <v>imm</v>
      </c>
      <c r="K180" s="1" t="str">
        <f t="shared" si="19"/>
        <v>0</v>
      </c>
      <c r="L180">
        <v>2</v>
      </c>
      <c r="T180">
        <v>2019</v>
      </c>
      <c r="U180" s="16" t="s">
        <v>243</v>
      </c>
      <c r="V180" t="s">
        <v>138</v>
      </c>
      <c r="W180" t="s">
        <v>139</v>
      </c>
      <c r="Y180">
        <v>37</v>
      </c>
      <c r="Z180" t="s">
        <v>129</v>
      </c>
      <c r="AA180" t="s">
        <v>140</v>
      </c>
      <c r="AB180" t="s">
        <v>141</v>
      </c>
      <c r="AC180" t="s">
        <v>137</v>
      </c>
      <c r="AD180" t="s">
        <v>292</v>
      </c>
      <c r="AE180">
        <v>201901</v>
      </c>
      <c r="AF180">
        <v>94</v>
      </c>
      <c r="AG180">
        <v>178</v>
      </c>
      <c r="AH180" s="30">
        <v>43668</v>
      </c>
      <c r="AI180">
        <v>61</v>
      </c>
      <c r="AJ180">
        <v>59.011040000000001</v>
      </c>
      <c r="AK180">
        <v>-174.97883999999999</v>
      </c>
      <c r="AL180" t="s">
        <v>228</v>
      </c>
      <c r="AM180">
        <v>128</v>
      </c>
      <c r="AN180">
        <v>130</v>
      </c>
      <c r="AO180">
        <v>10.199999999999999</v>
      </c>
      <c r="AP180">
        <v>3.6</v>
      </c>
    </row>
    <row r="181" spans="1:42" x14ac:dyDescent="0.35">
      <c r="A181" s="10">
        <v>20193593</v>
      </c>
      <c r="B181" s="5" t="s">
        <v>63</v>
      </c>
      <c r="C181">
        <v>1</v>
      </c>
      <c r="D181" s="1">
        <v>61.64</v>
      </c>
      <c r="E181" s="21">
        <v>4.1213110104519153</v>
      </c>
      <c r="F181" s="1">
        <v>7.94</v>
      </c>
      <c r="G181" s="21">
        <f t="shared" si="24"/>
        <v>2.0719132752590443</v>
      </c>
      <c r="H181" s="1">
        <f t="shared" si="17"/>
        <v>2.378311010451915</v>
      </c>
      <c r="I181" s="1">
        <f t="shared" si="18"/>
        <v>2.2262387914273272</v>
      </c>
      <c r="J181" s="1" t="str">
        <f t="shared" si="25"/>
        <v>imm</v>
      </c>
      <c r="K181" s="1" t="str">
        <f t="shared" si="19"/>
        <v>0</v>
      </c>
      <c r="L181">
        <v>2</v>
      </c>
      <c r="T181">
        <v>2019</v>
      </c>
      <c r="U181" s="16" t="s">
        <v>241</v>
      </c>
      <c r="V181" t="s">
        <v>138</v>
      </c>
      <c r="W181" t="s">
        <v>139</v>
      </c>
      <c r="Y181">
        <v>35</v>
      </c>
      <c r="Z181" t="s">
        <v>54</v>
      </c>
      <c r="AA181" t="s">
        <v>140</v>
      </c>
      <c r="AB181" t="s">
        <v>141</v>
      </c>
      <c r="AC181" t="s">
        <v>137</v>
      </c>
      <c r="AD181" t="s">
        <v>283</v>
      </c>
      <c r="AE181">
        <v>201901</v>
      </c>
      <c r="AF181">
        <v>94</v>
      </c>
      <c r="AG181">
        <v>109</v>
      </c>
      <c r="AH181" s="30">
        <v>43646</v>
      </c>
      <c r="AI181">
        <v>50</v>
      </c>
      <c r="AJ181">
        <v>56.336530000000003</v>
      </c>
      <c r="AK181">
        <v>-169.30073999999999</v>
      </c>
      <c r="AL181" t="s">
        <v>212</v>
      </c>
      <c r="AM181">
        <v>136</v>
      </c>
      <c r="AN181">
        <v>138</v>
      </c>
      <c r="AO181">
        <v>10.1</v>
      </c>
      <c r="AP181">
        <v>4.5</v>
      </c>
    </row>
    <row r="182" spans="1:42" x14ac:dyDescent="0.35">
      <c r="A182" s="10">
        <v>20193609</v>
      </c>
      <c r="B182" s="5" t="s">
        <v>63</v>
      </c>
      <c r="C182">
        <v>1</v>
      </c>
      <c r="D182" s="15">
        <v>61.78</v>
      </c>
      <c r="E182" s="21">
        <v>4.1235796874904356</v>
      </c>
      <c r="F182" s="1">
        <v>7.85</v>
      </c>
      <c r="G182" s="21">
        <f t="shared" si="24"/>
        <v>2.0605135317943168</v>
      </c>
      <c r="H182" s="1">
        <f t="shared" si="17"/>
        <v>2.3805796874904352</v>
      </c>
      <c r="I182" s="1">
        <f t="shared" si="18"/>
        <v>2.2289362484261281</v>
      </c>
      <c r="J182" s="1" t="str">
        <f t="shared" si="25"/>
        <v>imm</v>
      </c>
      <c r="K182" s="1" t="str">
        <f t="shared" si="19"/>
        <v>0</v>
      </c>
      <c r="L182">
        <v>2</v>
      </c>
      <c r="T182">
        <v>2019</v>
      </c>
      <c r="U182" s="16" t="s">
        <v>241</v>
      </c>
      <c r="V182" t="s">
        <v>138</v>
      </c>
      <c r="W182" t="s">
        <v>139</v>
      </c>
      <c r="Y182">
        <v>36</v>
      </c>
      <c r="Z182" t="s">
        <v>74</v>
      </c>
      <c r="AA182" t="s">
        <v>140</v>
      </c>
      <c r="AB182" t="s">
        <v>141</v>
      </c>
      <c r="AC182" t="s">
        <v>137</v>
      </c>
      <c r="AD182" t="s">
        <v>283</v>
      </c>
      <c r="AE182">
        <v>201901</v>
      </c>
      <c r="AF182">
        <v>94</v>
      </c>
      <c r="AG182">
        <v>109</v>
      </c>
      <c r="AH182" s="30">
        <v>43646</v>
      </c>
      <c r="AI182">
        <v>50</v>
      </c>
      <c r="AJ182">
        <v>56.336530000000003</v>
      </c>
      <c r="AK182">
        <v>-169.30073999999999</v>
      </c>
      <c r="AL182" t="s">
        <v>212</v>
      </c>
      <c r="AM182">
        <v>136</v>
      </c>
      <c r="AN182">
        <v>138</v>
      </c>
      <c r="AO182">
        <v>10.1</v>
      </c>
      <c r="AP182">
        <v>4.5</v>
      </c>
    </row>
    <row r="183" spans="1:42" x14ac:dyDescent="0.35">
      <c r="A183" s="10">
        <v>20194014</v>
      </c>
      <c r="B183" s="5" t="s">
        <v>63</v>
      </c>
      <c r="C183">
        <v>1</v>
      </c>
      <c r="D183" s="1">
        <v>61.91</v>
      </c>
      <c r="E183" s="21">
        <v>4.1256817175311404</v>
      </c>
      <c r="F183" s="1">
        <v>7.79</v>
      </c>
      <c r="G183" s="21">
        <f t="shared" si="24"/>
        <v>2.0528408598826569</v>
      </c>
      <c r="H183" s="1">
        <f t="shared" si="17"/>
        <v>2.3826817175311401</v>
      </c>
      <c r="I183" s="1">
        <f t="shared" si="18"/>
        <v>2.2314355621445263</v>
      </c>
      <c r="J183" s="1" t="str">
        <f t="shared" si="25"/>
        <v>imm</v>
      </c>
      <c r="K183" s="1" t="str">
        <f t="shared" si="19"/>
        <v>0</v>
      </c>
      <c r="L183">
        <v>2</v>
      </c>
      <c r="T183">
        <v>2019</v>
      </c>
      <c r="U183" s="16" t="s">
        <v>243</v>
      </c>
      <c r="V183" t="s">
        <v>138</v>
      </c>
      <c r="W183" t="s">
        <v>139</v>
      </c>
      <c r="Y183">
        <v>40</v>
      </c>
      <c r="Z183" t="s">
        <v>79</v>
      </c>
      <c r="AA183" t="s">
        <v>140</v>
      </c>
      <c r="AB183" t="s">
        <v>141</v>
      </c>
      <c r="AC183" t="s">
        <v>137</v>
      </c>
      <c r="AD183" t="s">
        <v>290</v>
      </c>
      <c r="AE183">
        <v>201901</v>
      </c>
      <c r="AF183">
        <v>94</v>
      </c>
      <c r="AG183">
        <v>180</v>
      </c>
      <c r="AH183" s="30">
        <v>43668</v>
      </c>
      <c r="AI183">
        <v>61</v>
      </c>
      <c r="AJ183">
        <v>58.675240000000002</v>
      </c>
      <c r="AK183">
        <v>-175.52778000000001</v>
      </c>
      <c r="AL183" t="s">
        <v>230</v>
      </c>
      <c r="AM183">
        <v>133</v>
      </c>
      <c r="AN183">
        <v>135</v>
      </c>
      <c r="AO183">
        <v>10.3</v>
      </c>
      <c r="AP183">
        <v>3.7</v>
      </c>
    </row>
    <row r="184" spans="1:42" x14ac:dyDescent="0.35">
      <c r="A184" s="10">
        <v>20194030</v>
      </c>
      <c r="B184" s="5" t="s">
        <v>63</v>
      </c>
      <c r="C184">
        <v>1</v>
      </c>
      <c r="D184" s="1">
        <v>61.96</v>
      </c>
      <c r="E184" s="21">
        <v>4.1264890155486675</v>
      </c>
      <c r="F184" s="1">
        <v>8.09</v>
      </c>
      <c r="G184" s="21">
        <f t="shared" si="24"/>
        <v>2.0906287310704004</v>
      </c>
      <c r="H184" s="1">
        <f t="shared" si="17"/>
        <v>2.3834890155486672</v>
      </c>
      <c r="I184" s="1">
        <f t="shared" si="18"/>
        <v>2.2323954394873664</v>
      </c>
      <c r="J184" s="1" t="str">
        <f t="shared" si="25"/>
        <v>imm</v>
      </c>
      <c r="K184" s="1" t="str">
        <f t="shared" si="19"/>
        <v>0</v>
      </c>
      <c r="L184">
        <v>2</v>
      </c>
      <c r="T184">
        <v>2019</v>
      </c>
      <c r="U184" s="16" t="s">
        <v>243</v>
      </c>
      <c r="V184" t="s">
        <v>138</v>
      </c>
      <c r="W184" t="s">
        <v>139</v>
      </c>
      <c r="Y184">
        <v>40</v>
      </c>
      <c r="Z184" t="s">
        <v>94</v>
      </c>
      <c r="AA184" t="s">
        <v>140</v>
      </c>
      <c r="AB184" t="s">
        <v>141</v>
      </c>
      <c r="AC184" t="s">
        <v>137</v>
      </c>
      <c r="AD184" t="s">
        <v>297</v>
      </c>
      <c r="AE184">
        <v>201901</v>
      </c>
      <c r="AF184">
        <v>94</v>
      </c>
      <c r="AG184">
        <v>181</v>
      </c>
      <c r="AH184" s="30">
        <v>43669</v>
      </c>
      <c r="AI184">
        <v>61</v>
      </c>
      <c r="AJ184">
        <v>58.983629999999998</v>
      </c>
      <c r="AK184">
        <v>-175.7311</v>
      </c>
      <c r="AL184" t="s">
        <v>231</v>
      </c>
      <c r="AM184">
        <v>132</v>
      </c>
      <c r="AN184">
        <v>134</v>
      </c>
      <c r="AO184">
        <v>9.9</v>
      </c>
      <c r="AP184">
        <v>3.4</v>
      </c>
    </row>
    <row r="185" spans="1:42" x14ac:dyDescent="0.35">
      <c r="A185" s="10">
        <v>20193613</v>
      </c>
      <c r="B185" s="5" t="s">
        <v>63</v>
      </c>
      <c r="C185">
        <v>1</v>
      </c>
      <c r="D185" s="1">
        <v>62.21</v>
      </c>
      <c r="E185" s="21">
        <v>4.1305157585269283</v>
      </c>
      <c r="F185" s="1">
        <v>7.83</v>
      </c>
      <c r="G185" s="21">
        <f t="shared" si="24"/>
        <v>2.0579625100027119</v>
      </c>
      <c r="H185" s="1">
        <f t="shared" si="17"/>
        <v>2.387515758526928</v>
      </c>
      <c r="I185" s="1">
        <f t="shared" si="18"/>
        <v>2.2371832368885181</v>
      </c>
      <c r="J185" s="1" t="str">
        <f t="shared" si="25"/>
        <v>imm</v>
      </c>
      <c r="K185" s="1" t="str">
        <f t="shared" si="19"/>
        <v>0</v>
      </c>
      <c r="L185">
        <v>2</v>
      </c>
      <c r="T185">
        <v>2019</v>
      </c>
      <c r="U185" s="16" t="s">
        <v>241</v>
      </c>
      <c r="V185" t="s">
        <v>138</v>
      </c>
      <c r="W185" t="s">
        <v>139</v>
      </c>
      <c r="Y185">
        <v>36</v>
      </c>
      <c r="Z185" t="s">
        <v>78</v>
      </c>
      <c r="AA185" t="s">
        <v>140</v>
      </c>
      <c r="AB185" t="s">
        <v>141</v>
      </c>
      <c r="AC185" t="s">
        <v>137</v>
      </c>
      <c r="AD185" t="s">
        <v>283</v>
      </c>
      <c r="AE185">
        <v>201901</v>
      </c>
      <c r="AF185">
        <v>94</v>
      </c>
      <c r="AG185">
        <v>109</v>
      </c>
      <c r="AH185" s="30">
        <v>43646</v>
      </c>
      <c r="AI185">
        <v>50</v>
      </c>
      <c r="AJ185">
        <v>56.336530000000003</v>
      </c>
      <c r="AK185">
        <v>-169.30073999999999</v>
      </c>
      <c r="AL185" t="s">
        <v>212</v>
      </c>
      <c r="AM185">
        <v>136</v>
      </c>
      <c r="AN185">
        <v>138</v>
      </c>
      <c r="AO185">
        <v>10.1</v>
      </c>
      <c r="AP185">
        <v>4.5</v>
      </c>
    </row>
    <row r="186" spans="1:42" x14ac:dyDescent="0.35">
      <c r="A186" s="10">
        <v>20193236</v>
      </c>
      <c r="B186" s="5" t="s">
        <v>63</v>
      </c>
      <c r="C186">
        <v>1</v>
      </c>
      <c r="D186" s="1">
        <v>62.21</v>
      </c>
      <c r="E186" s="21">
        <v>4.1305157585269283</v>
      </c>
      <c r="F186" s="1">
        <v>8.65</v>
      </c>
      <c r="G186" s="21">
        <f t="shared" si="24"/>
        <v>2.157559320943788</v>
      </c>
      <c r="H186" s="1">
        <f t="shared" si="17"/>
        <v>2.387515758526928</v>
      </c>
      <c r="I186" s="1">
        <f t="shared" si="18"/>
        <v>2.2371832368885181</v>
      </c>
      <c r="J186" s="1" t="str">
        <f t="shared" si="25"/>
        <v>imm</v>
      </c>
      <c r="K186" s="1" t="str">
        <f t="shared" si="19"/>
        <v>0</v>
      </c>
      <c r="L186">
        <v>2</v>
      </c>
      <c r="T186">
        <v>2019</v>
      </c>
      <c r="U186" t="s">
        <v>238</v>
      </c>
      <c r="V186" t="s">
        <v>138</v>
      </c>
      <c r="W186" t="s">
        <v>139</v>
      </c>
      <c r="Y186">
        <v>32</v>
      </c>
      <c r="Z186" t="s">
        <v>100</v>
      </c>
      <c r="AA186" t="s">
        <v>140</v>
      </c>
      <c r="AB186" t="s">
        <v>141</v>
      </c>
      <c r="AC186" t="s">
        <v>137</v>
      </c>
      <c r="AD186" t="s">
        <v>288</v>
      </c>
      <c r="AE186">
        <v>201901</v>
      </c>
      <c r="AF186">
        <v>94</v>
      </c>
      <c r="AG186">
        <v>34</v>
      </c>
      <c r="AH186" s="30">
        <v>43626</v>
      </c>
      <c r="AI186">
        <v>31</v>
      </c>
      <c r="AJ186">
        <v>55.993720000000003</v>
      </c>
      <c r="AK186">
        <v>-163.39366999999999</v>
      </c>
      <c r="AL186" t="s">
        <v>195</v>
      </c>
      <c r="AM186">
        <v>86</v>
      </c>
      <c r="AN186">
        <v>88</v>
      </c>
      <c r="AO186">
        <v>8.9</v>
      </c>
      <c r="AP186">
        <v>4.5</v>
      </c>
    </row>
    <row r="187" spans="1:42" x14ac:dyDescent="0.35">
      <c r="A187" s="10">
        <v>20192718</v>
      </c>
      <c r="B187" s="5" t="s">
        <v>63</v>
      </c>
      <c r="C187">
        <v>1</v>
      </c>
      <c r="D187" s="1">
        <v>62.85</v>
      </c>
      <c r="E187" s="21">
        <v>4.1407509350362561</v>
      </c>
      <c r="F187" s="1">
        <v>8.43</v>
      </c>
      <c r="G187" s="21">
        <f t="shared" si="24"/>
        <v>2.1317967720137641</v>
      </c>
      <c r="H187" s="1">
        <f t="shared" si="17"/>
        <v>2.3977509350362558</v>
      </c>
      <c r="I187" s="1">
        <f t="shared" si="18"/>
        <v>2.2493528617581089</v>
      </c>
      <c r="J187" s="1" t="str">
        <f t="shared" si="25"/>
        <v>imm</v>
      </c>
      <c r="K187" s="1" t="str">
        <f t="shared" si="19"/>
        <v>0</v>
      </c>
      <c r="L187">
        <v>2</v>
      </c>
      <c r="T187">
        <v>2019</v>
      </c>
      <c r="U187" s="16" t="s">
        <v>243</v>
      </c>
      <c r="V187" t="s">
        <v>138</v>
      </c>
      <c r="W187" t="s">
        <v>139</v>
      </c>
      <c r="Y187">
        <v>27</v>
      </c>
      <c r="Z187" t="s">
        <v>83</v>
      </c>
      <c r="AA187" t="s">
        <v>140</v>
      </c>
      <c r="AB187" t="s">
        <v>141</v>
      </c>
      <c r="AC187" t="s">
        <v>137</v>
      </c>
      <c r="AD187" t="s">
        <v>286</v>
      </c>
      <c r="AE187">
        <v>201901</v>
      </c>
      <c r="AF187">
        <v>162</v>
      </c>
      <c r="AG187">
        <v>147</v>
      </c>
      <c r="AH187" s="30">
        <v>43661</v>
      </c>
      <c r="AI187">
        <v>61</v>
      </c>
      <c r="AJ187">
        <v>58.6584</v>
      </c>
      <c r="AK187">
        <v>-174.27427</v>
      </c>
      <c r="AL187" t="s">
        <v>173</v>
      </c>
      <c r="AM187">
        <v>155</v>
      </c>
      <c r="AN187">
        <v>157</v>
      </c>
      <c r="AO187">
        <v>11.3</v>
      </c>
      <c r="AP187">
        <v>3.8</v>
      </c>
    </row>
    <row r="188" spans="1:42" x14ac:dyDescent="0.35">
      <c r="A188" s="10">
        <v>20193625</v>
      </c>
      <c r="B188" s="5" t="s">
        <v>63</v>
      </c>
      <c r="C188">
        <v>1</v>
      </c>
      <c r="D188" s="15">
        <v>62.94</v>
      </c>
      <c r="E188" s="21">
        <v>4.1421818916362607</v>
      </c>
      <c r="F188" s="1">
        <v>8.0399999999999991</v>
      </c>
      <c r="G188" s="21">
        <f t="shared" si="24"/>
        <v>2.0844290831908747</v>
      </c>
      <c r="H188" s="1">
        <f t="shared" si="17"/>
        <v>2.3991818916362604</v>
      </c>
      <c r="I188" s="1">
        <f t="shared" si="18"/>
        <v>2.2510542691555142</v>
      </c>
      <c r="J188" s="1" t="str">
        <f t="shared" si="25"/>
        <v>imm</v>
      </c>
      <c r="K188" s="1" t="str">
        <f t="shared" si="19"/>
        <v>0</v>
      </c>
      <c r="L188">
        <v>2</v>
      </c>
      <c r="T188">
        <v>2019</v>
      </c>
      <c r="U188" s="16" t="s">
        <v>241</v>
      </c>
      <c r="V188" t="s">
        <v>138</v>
      </c>
      <c r="W188" t="s">
        <v>139</v>
      </c>
      <c r="Y188">
        <v>36</v>
      </c>
      <c r="Z188" t="s">
        <v>89</v>
      </c>
      <c r="AA188" t="s">
        <v>140</v>
      </c>
      <c r="AB188" t="s">
        <v>141</v>
      </c>
      <c r="AC188" t="s">
        <v>137</v>
      </c>
      <c r="AD188" t="s">
        <v>283</v>
      </c>
      <c r="AE188">
        <v>201901</v>
      </c>
      <c r="AF188">
        <v>94</v>
      </c>
      <c r="AG188">
        <v>109</v>
      </c>
      <c r="AH188" s="30">
        <v>43646</v>
      </c>
      <c r="AI188">
        <v>50</v>
      </c>
      <c r="AJ188">
        <v>56.336530000000003</v>
      </c>
      <c r="AK188">
        <v>-169.30073999999999</v>
      </c>
      <c r="AL188" t="s">
        <v>212</v>
      </c>
      <c r="AM188">
        <v>136</v>
      </c>
      <c r="AN188">
        <v>138</v>
      </c>
      <c r="AO188">
        <v>10.1</v>
      </c>
      <c r="AP188">
        <v>4.5</v>
      </c>
    </row>
    <row r="189" spans="1:42" x14ac:dyDescent="0.35">
      <c r="A189" s="10">
        <v>20192380</v>
      </c>
      <c r="B189" s="5" t="s">
        <v>63</v>
      </c>
      <c r="C189">
        <v>1</v>
      </c>
      <c r="D189" s="1">
        <v>63.21</v>
      </c>
      <c r="E189" s="21">
        <v>4.1464625164842071</v>
      </c>
      <c r="F189" s="1">
        <v>8.1999999999999993</v>
      </c>
      <c r="G189" s="21">
        <f t="shared" si="24"/>
        <v>2.1041341542702074</v>
      </c>
      <c r="H189" s="1">
        <f t="shared" si="17"/>
        <v>2.4034625164842067</v>
      </c>
      <c r="I189" s="1">
        <f t="shared" si="18"/>
        <v>2.2561439320997221</v>
      </c>
      <c r="J189" s="1" t="str">
        <f t="shared" si="25"/>
        <v>imm</v>
      </c>
      <c r="K189" s="1" t="str">
        <f t="shared" si="19"/>
        <v>0</v>
      </c>
      <c r="L189">
        <v>2</v>
      </c>
      <c r="T189">
        <v>2109</v>
      </c>
      <c r="U189" s="16" t="s">
        <v>243</v>
      </c>
      <c r="V189" t="s">
        <v>138</v>
      </c>
      <c r="W189" t="s">
        <v>139</v>
      </c>
      <c r="Y189">
        <v>23</v>
      </c>
      <c r="Z189" t="s">
        <v>42</v>
      </c>
      <c r="AA189" t="s">
        <v>140</v>
      </c>
      <c r="AB189" t="s">
        <v>141</v>
      </c>
      <c r="AC189" t="s">
        <v>137</v>
      </c>
      <c r="AD189" t="s">
        <v>286</v>
      </c>
      <c r="AE189">
        <v>201901</v>
      </c>
      <c r="AF189">
        <v>162</v>
      </c>
      <c r="AG189">
        <v>147</v>
      </c>
      <c r="AH189" s="30">
        <v>43661</v>
      </c>
      <c r="AI189">
        <v>61</v>
      </c>
      <c r="AJ189">
        <v>58.6584</v>
      </c>
      <c r="AK189">
        <v>-174.27427</v>
      </c>
      <c r="AL189" t="s">
        <v>173</v>
      </c>
      <c r="AM189">
        <v>155</v>
      </c>
      <c r="AN189">
        <v>157</v>
      </c>
      <c r="AO189">
        <v>11.3</v>
      </c>
      <c r="AP189">
        <v>3.8</v>
      </c>
    </row>
    <row r="190" spans="1:42" x14ac:dyDescent="0.35">
      <c r="A190" s="10">
        <v>20193759</v>
      </c>
      <c r="B190" s="5" t="s">
        <v>63</v>
      </c>
      <c r="C190">
        <v>1</v>
      </c>
      <c r="D190" s="1">
        <v>63.23</v>
      </c>
      <c r="E190" s="21">
        <v>4.1467788720705219</v>
      </c>
      <c r="F190" s="1">
        <v>8.42</v>
      </c>
      <c r="G190" s="21">
        <f t="shared" si="24"/>
        <v>2.1306098282542352</v>
      </c>
      <c r="H190" s="1">
        <f t="shared" si="17"/>
        <v>2.4037788720705215</v>
      </c>
      <c r="I190" s="1">
        <f t="shared" si="18"/>
        <v>2.2565200788918509</v>
      </c>
      <c r="J190" s="1" t="str">
        <f t="shared" si="25"/>
        <v>imm</v>
      </c>
      <c r="K190" s="1" t="str">
        <f t="shared" si="19"/>
        <v>0</v>
      </c>
      <c r="L190">
        <v>2</v>
      </c>
      <c r="T190">
        <v>2019</v>
      </c>
      <c r="U190" s="16" t="s">
        <v>243</v>
      </c>
      <c r="V190" t="s">
        <v>138</v>
      </c>
      <c r="W190" t="s">
        <v>139</v>
      </c>
      <c r="Y190">
        <v>37</v>
      </c>
      <c r="Z190" t="s">
        <v>122</v>
      </c>
      <c r="AA190" t="s">
        <v>140</v>
      </c>
      <c r="AB190" t="s">
        <v>141</v>
      </c>
      <c r="AC190" t="s">
        <v>137</v>
      </c>
      <c r="AD190" t="s">
        <v>292</v>
      </c>
      <c r="AE190">
        <v>201901</v>
      </c>
      <c r="AF190">
        <v>94</v>
      </c>
      <c r="AG190">
        <v>178</v>
      </c>
      <c r="AH190" s="30">
        <v>43668</v>
      </c>
      <c r="AI190">
        <v>61</v>
      </c>
      <c r="AJ190">
        <v>59.011040000000001</v>
      </c>
      <c r="AK190">
        <v>-174.97883999999999</v>
      </c>
      <c r="AL190" t="s">
        <v>228</v>
      </c>
      <c r="AM190">
        <v>128</v>
      </c>
      <c r="AN190">
        <v>130</v>
      </c>
      <c r="AO190">
        <v>10.199999999999999</v>
      </c>
      <c r="AP190">
        <v>3.6</v>
      </c>
    </row>
    <row r="191" spans="1:42" x14ac:dyDescent="0.35">
      <c r="A191" s="10">
        <v>20194019</v>
      </c>
      <c r="B191" s="5" t="s">
        <v>63</v>
      </c>
      <c r="C191">
        <v>1</v>
      </c>
      <c r="D191" s="1">
        <v>63.42</v>
      </c>
      <c r="E191" s="21">
        <v>4.1497792691102013</v>
      </c>
      <c r="F191" s="1">
        <v>8.66</v>
      </c>
      <c r="G191" s="21">
        <f t="shared" si="24"/>
        <v>2.1587147225743437</v>
      </c>
      <c r="H191" s="1">
        <f t="shared" si="17"/>
        <v>2.406779269110201</v>
      </c>
      <c r="I191" s="1">
        <f t="shared" si="18"/>
        <v>2.2600875509720297</v>
      </c>
      <c r="J191" s="1" t="str">
        <f t="shared" si="25"/>
        <v>imm</v>
      </c>
      <c r="K191" s="1" t="str">
        <f t="shared" si="19"/>
        <v>0</v>
      </c>
      <c r="L191">
        <v>2</v>
      </c>
      <c r="T191">
        <v>2019</v>
      </c>
      <c r="U191" s="16" t="s">
        <v>243</v>
      </c>
      <c r="V191" t="s">
        <v>138</v>
      </c>
      <c r="W191" t="s">
        <v>139</v>
      </c>
      <c r="Y191">
        <v>40</v>
      </c>
      <c r="Z191" t="s">
        <v>84</v>
      </c>
      <c r="AA191" t="s">
        <v>140</v>
      </c>
      <c r="AB191" t="s">
        <v>141</v>
      </c>
      <c r="AC191" t="s">
        <v>137</v>
      </c>
      <c r="AD191" t="s">
        <v>297</v>
      </c>
      <c r="AE191">
        <v>201901</v>
      </c>
      <c r="AF191">
        <v>94</v>
      </c>
      <c r="AG191">
        <v>181</v>
      </c>
      <c r="AH191" s="30">
        <v>43669</v>
      </c>
      <c r="AI191">
        <v>61</v>
      </c>
      <c r="AJ191">
        <v>58.983629999999998</v>
      </c>
      <c r="AK191">
        <v>-175.7311</v>
      </c>
      <c r="AL191" t="s">
        <v>231</v>
      </c>
      <c r="AM191">
        <v>132</v>
      </c>
      <c r="AN191">
        <v>134</v>
      </c>
      <c r="AO191">
        <v>9.9</v>
      </c>
      <c r="AP191">
        <v>3.4</v>
      </c>
    </row>
    <row r="192" spans="1:42" x14ac:dyDescent="0.35">
      <c r="A192" s="10">
        <v>20194022</v>
      </c>
      <c r="B192" s="5" t="s">
        <v>63</v>
      </c>
      <c r="C192">
        <v>1</v>
      </c>
      <c r="D192" s="1">
        <v>63.47</v>
      </c>
      <c r="E192" s="21">
        <v>4.1505673533183787</v>
      </c>
      <c r="F192" s="1">
        <v>8.4700000000000006</v>
      </c>
      <c r="G192" s="21">
        <f t="shared" si="24"/>
        <v>2.136530508663963</v>
      </c>
      <c r="H192" s="1">
        <f t="shared" si="17"/>
        <v>2.4075673533183783</v>
      </c>
      <c r="I192" s="1">
        <f t="shared" si="18"/>
        <v>2.2610245830955527</v>
      </c>
      <c r="J192" s="1" t="str">
        <f t="shared" si="25"/>
        <v>imm</v>
      </c>
      <c r="K192" s="1" t="str">
        <f t="shared" si="19"/>
        <v>0</v>
      </c>
      <c r="L192">
        <v>2</v>
      </c>
      <c r="T192">
        <v>2019</v>
      </c>
      <c r="U192" s="16" t="s">
        <v>243</v>
      </c>
      <c r="V192" t="s">
        <v>138</v>
      </c>
      <c r="W192" t="s">
        <v>139</v>
      </c>
      <c r="Y192">
        <v>40</v>
      </c>
      <c r="Z192" t="s">
        <v>86</v>
      </c>
      <c r="AA192" t="s">
        <v>140</v>
      </c>
      <c r="AB192" t="s">
        <v>141</v>
      </c>
      <c r="AC192" t="s">
        <v>137</v>
      </c>
      <c r="AD192" t="s">
        <v>297</v>
      </c>
      <c r="AE192">
        <v>201901</v>
      </c>
      <c r="AF192">
        <v>94</v>
      </c>
      <c r="AG192">
        <v>181</v>
      </c>
      <c r="AH192" s="30">
        <v>43669</v>
      </c>
      <c r="AI192">
        <v>61</v>
      </c>
      <c r="AJ192">
        <v>58.983629999999998</v>
      </c>
      <c r="AK192">
        <v>-175.7311</v>
      </c>
      <c r="AL192" t="s">
        <v>231</v>
      </c>
      <c r="AM192">
        <v>132</v>
      </c>
      <c r="AN192">
        <v>134</v>
      </c>
      <c r="AO192">
        <v>9.9</v>
      </c>
      <c r="AP192">
        <v>3.4</v>
      </c>
    </row>
    <row r="193" spans="1:42" x14ac:dyDescent="0.35">
      <c r="A193" s="10">
        <v>20192723</v>
      </c>
      <c r="B193" s="5" t="s">
        <v>63</v>
      </c>
      <c r="C193">
        <v>1</v>
      </c>
      <c r="D193" s="1">
        <v>63.55</v>
      </c>
      <c r="E193" s="21">
        <v>4.1518269976354629</v>
      </c>
      <c r="F193" s="1">
        <v>6.68</v>
      </c>
      <c r="G193" s="21">
        <f t="shared" si="24"/>
        <v>1.8991179875485542</v>
      </c>
      <c r="H193" s="1">
        <f t="shared" si="17"/>
        <v>2.4088269976354626</v>
      </c>
      <c r="I193" s="1">
        <f t="shared" si="18"/>
        <v>2.2625223001885657</v>
      </c>
      <c r="J193" s="1" t="str">
        <f t="shared" si="25"/>
        <v>imm</v>
      </c>
      <c r="K193" s="1" t="str">
        <f t="shared" si="19"/>
        <v>0</v>
      </c>
      <c r="L193">
        <v>2</v>
      </c>
      <c r="T193">
        <v>2019</v>
      </c>
      <c r="U193" s="16" t="s">
        <v>243</v>
      </c>
      <c r="V193" t="s">
        <v>138</v>
      </c>
      <c r="W193" t="s">
        <v>139</v>
      </c>
      <c r="Y193">
        <v>27</v>
      </c>
      <c r="Z193" t="s">
        <v>87</v>
      </c>
      <c r="AA193" t="s">
        <v>140</v>
      </c>
      <c r="AB193" t="s">
        <v>141</v>
      </c>
      <c r="AC193" t="s">
        <v>137</v>
      </c>
      <c r="AD193" t="s">
        <v>293</v>
      </c>
      <c r="AE193">
        <v>201901</v>
      </c>
      <c r="AF193">
        <v>162</v>
      </c>
      <c r="AG193">
        <v>176</v>
      </c>
      <c r="AH193" s="30">
        <v>43669</v>
      </c>
      <c r="AI193">
        <v>61</v>
      </c>
      <c r="AJ193">
        <v>58.986710000000002</v>
      </c>
      <c r="AK193">
        <v>-176.93687</v>
      </c>
      <c r="AL193" t="s">
        <v>184</v>
      </c>
      <c r="AM193">
        <v>134</v>
      </c>
      <c r="AN193">
        <v>136</v>
      </c>
      <c r="AO193">
        <v>9.6</v>
      </c>
      <c r="AP193">
        <v>3.3</v>
      </c>
    </row>
    <row r="194" spans="1:42" x14ac:dyDescent="0.35">
      <c r="A194" s="10">
        <v>20193293</v>
      </c>
      <c r="B194" s="5" t="s">
        <v>63</v>
      </c>
      <c r="C194">
        <v>1</v>
      </c>
      <c r="D194" s="1">
        <v>63.65</v>
      </c>
      <c r="E194" s="21">
        <v>4.1533993250034156</v>
      </c>
      <c r="F194">
        <v>8.25</v>
      </c>
      <c r="G194" s="21">
        <f t="shared" si="24"/>
        <v>2.1102132003465894</v>
      </c>
      <c r="H194" s="1">
        <f t="shared" ref="H194:H257" si="26">LN(D194)-1.743</f>
        <v>2.4103993250034152</v>
      </c>
      <c r="I194" s="1">
        <f t="shared" ref="I194:I257" si="27">((1.189*E194)-2.674)</f>
        <v>2.2643917974290617</v>
      </c>
      <c r="J194" s="1" t="str">
        <f t="shared" si="25"/>
        <v>imm</v>
      </c>
      <c r="K194" s="1" t="str">
        <f t="shared" ref="K194:K257" si="28">IF(J194="mat","1","0")</f>
        <v>0</v>
      </c>
      <c r="L194">
        <v>2</v>
      </c>
      <c r="T194">
        <v>2019</v>
      </c>
      <c r="U194" t="s">
        <v>238</v>
      </c>
      <c r="V194" t="s">
        <v>138</v>
      </c>
      <c r="W194" t="s">
        <v>139</v>
      </c>
      <c r="Y194">
        <v>32</v>
      </c>
      <c r="Z194" t="s">
        <v>54</v>
      </c>
      <c r="AA194" t="s">
        <v>140</v>
      </c>
      <c r="AB194" t="s">
        <v>141</v>
      </c>
      <c r="AC194" t="s">
        <v>137</v>
      </c>
      <c r="AD194" t="s">
        <v>280</v>
      </c>
      <c r="AE194">
        <v>201901</v>
      </c>
      <c r="AF194">
        <v>94</v>
      </c>
      <c r="AG194">
        <v>66</v>
      </c>
      <c r="AH194" s="30">
        <v>43632</v>
      </c>
      <c r="AI194">
        <v>31</v>
      </c>
      <c r="AJ194">
        <v>56.677720000000001</v>
      </c>
      <c r="AK194">
        <v>-165.21241000000001</v>
      </c>
      <c r="AL194" t="s">
        <v>198</v>
      </c>
      <c r="AM194">
        <v>73</v>
      </c>
      <c r="AN194">
        <v>76</v>
      </c>
      <c r="AO194">
        <v>9.6</v>
      </c>
      <c r="AP194">
        <v>3.9</v>
      </c>
    </row>
    <row r="195" spans="1:42" x14ac:dyDescent="0.35">
      <c r="A195" s="10">
        <v>20194021</v>
      </c>
      <c r="B195" s="5" t="s">
        <v>63</v>
      </c>
      <c r="C195">
        <v>1</v>
      </c>
      <c r="D195" s="1">
        <v>63.94</v>
      </c>
      <c r="E195" s="21">
        <v>4.1579451436316957</v>
      </c>
      <c r="F195" s="1">
        <v>7.88</v>
      </c>
      <c r="G195" s="21">
        <f t="shared" si="24"/>
        <v>2.0643279038697879</v>
      </c>
      <c r="H195" s="1">
        <f t="shared" si="26"/>
        <v>2.4149451436316953</v>
      </c>
      <c r="I195" s="1">
        <f t="shared" si="27"/>
        <v>2.2697967757780861</v>
      </c>
      <c r="J195" s="1" t="str">
        <f t="shared" si="25"/>
        <v>imm</v>
      </c>
      <c r="K195" s="1" t="str">
        <f t="shared" si="28"/>
        <v>0</v>
      </c>
      <c r="L195">
        <v>2</v>
      </c>
      <c r="T195">
        <v>2019</v>
      </c>
      <c r="U195" s="16" t="s">
        <v>243</v>
      </c>
      <c r="V195" t="s">
        <v>138</v>
      </c>
      <c r="W195" t="s">
        <v>139</v>
      </c>
      <c r="Y195">
        <v>40</v>
      </c>
      <c r="Z195" t="s">
        <v>85</v>
      </c>
      <c r="AA195" t="s">
        <v>140</v>
      </c>
      <c r="AB195" t="s">
        <v>141</v>
      </c>
      <c r="AC195" t="s">
        <v>137</v>
      </c>
      <c r="AD195" t="s">
        <v>297</v>
      </c>
      <c r="AE195">
        <v>201901</v>
      </c>
      <c r="AF195">
        <v>94</v>
      </c>
      <c r="AG195">
        <v>181</v>
      </c>
      <c r="AH195" s="30">
        <v>43669</v>
      </c>
      <c r="AI195">
        <v>61</v>
      </c>
      <c r="AJ195">
        <v>58.983629999999998</v>
      </c>
      <c r="AK195">
        <v>-175.7311</v>
      </c>
      <c r="AL195" t="s">
        <v>231</v>
      </c>
      <c r="AM195">
        <v>132</v>
      </c>
      <c r="AN195">
        <v>134</v>
      </c>
      <c r="AO195">
        <v>9.9</v>
      </c>
      <c r="AP195">
        <v>3.4</v>
      </c>
    </row>
    <row r="196" spans="1:42" x14ac:dyDescent="0.35">
      <c r="A196" s="10">
        <v>20193756</v>
      </c>
      <c r="B196" s="5" t="s">
        <v>63</v>
      </c>
      <c r="C196">
        <v>1</v>
      </c>
      <c r="D196" s="1">
        <v>63.94</v>
      </c>
      <c r="E196" s="21">
        <v>4.1579451436316957</v>
      </c>
      <c r="F196" s="1">
        <v>8.5399999999999991</v>
      </c>
      <c r="G196" s="21">
        <f t="shared" si="24"/>
        <v>2.1447610078004784</v>
      </c>
      <c r="H196" s="1">
        <f t="shared" si="26"/>
        <v>2.4149451436316953</v>
      </c>
      <c r="I196" s="1">
        <f t="shared" si="27"/>
        <v>2.2697967757780861</v>
      </c>
      <c r="J196" s="1" t="str">
        <f t="shared" si="25"/>
        <v>imm</v>
      </c>
      <c r="K196" s="1" t="str">
        <f t="shared" si="28"/>
        <v>0</v>
      </c>
      <c r="L196">
        <v>2</v>
      </c>
      <c r="T196">
        <v>2019</v>
      </c>
      <c r="U196" s="16" t="s">
        <v>243</v>
      </c>
      <c r="V196" t="s">
        <v>138</v>
      </c>
      <c r="W196" t="s">
        <v>139</v>
      </c>
      <c r="Y196">
        <v>37</v>
      </c>
      <c r="Z196" t="s">
        <v>119</v>
      </c>
      <c r="AA196" t="s">
        <v>140</v>
      </c>
      <c r="AB196" t="s">
        <v>141</v>
      </c>
      <c r="AC196" t="s">
        <v>137</v>
      </c>
      <c r="AD196" t="s">
        <v>292</v>
      </c>
      <c r="AE196">
        <v>201901</v>
      </c>
      <c r="AF196">
        <v>94</v>
      </c>
      <c r="AG196">
        <v>178</v>
      </c>
      <c r="AH196" s="30">
        <v>43668</v>
      </c>
      <c r="AI196">
        <v>61</v>
      </c>
      <c r="AJ196">
        <v>59.011040000000001</v>
      </c>
      <c r="AK196">
        <v>-174.97883999999999</v>
      </c>
      <c r="AL196" t="s">
        <v>228</v>
      </c>
      <c r="AM196">
        <v>128</v>
      </c>
      <c r="AN196">
        <v>130</v>
      </c>
      <c r="AO196">
        <v>10.199999999999999</v>
      </c>
      <c r="AP196">
        <v>3.6</v>
      </c>
    </row>
    <row r="197" spans="1:42" x14ac:dyDescent="0.35">
      <c r="A197" s="10">
        <v>20194017</v>
      </c>
      <c r="B197" s="5" t="s">
        <v>63</v>
      </c>
      <c r="C197">
        <v>1</v>
      </c>
      <c r="D197" s="15">
        <v>64.010000000000005</v>
      </c>
      <c r="E197" s="21">
        <v>4.1590393211539123</v>
      </c>
      <c r="F197" s="1">
        <v>8.48</v>
      </c>
      <c r="G197" s="21">
        <f t="shared" si="24"/>
        <v>2.1377104498038118</v>
      </c>
      <c r="H197" s="1">
        <f t="shared" si="26"/>
        <v>2.416039321153912</v>
      </c>
      <c r="I197" s="1">
        <f t="shared" si="27"/>
        <v>2.2710977528520018</v>
      </c>
      <c r="J197" s="1" t="str">
        <f t="shared" si="25"/>
        <v>imm</v>
      </c>
      <c r="K197" s="1" t="str">
        <f t="shared" si="28"/>
        <v>0</v>
      </c>
      <c r="L197">
        <v>2</v>
      </c>
      <c r="T197">
        <v>2019</v>
      </c>
      <c r="U197" s="16" t="s">
        <v>243</v>
      </c>
      <c r="V197" t="s">
        <v>138</v>
      </c>
      <c r="W197" t="s">
        <v>139</v>
      </c>
      <c r="Y197">
        <v>40</v>
      </c>
      <c r="Z197" t="s">
        <v>82</v>
      </c>
      <c r="AA197" t="s">
        <v>140</v>
      </c>
      <c r="AB197" t="s">
        <v>141</v>
      </c>
      <c r="AC197" t="s">
        <v>137</v>
      </c>
      <c r="AD197" t="s">
        <v>297</v>
      </c>
      <c r="AE197">
        <v>201901</v>
      </c>
      <c r="AF197">
        <v>94</v>
      </c>
      <c r="AG197">
        <v>181</v>
      </c>
      <c r="AH197" s="30">
        <v>43669</v>
      </c>
      <c r="AI197">
        <v>61</v>
      </c>
      <c r="AJ197">
        <v>58.983629999999998</v>
      </c>
      <c r="AK197">
        <v>-175.7311</v>
      </c>
      <c r="AL197" t="s">
        <v>231</v>
      </c>
      <c r="AM197">
        <v>132</v>
      </c>
      <c r="AN197">
        <v>134</v>
      </c>
      <c r="AO197">
        <v>9.9</v>
      </c>
      <c r="AP197">
        <v>3.4</v>
      </c>
    </row>
    <row r="198" spans="1:42" x14ac:dyDescent="0.35">
      <c r="A198" s="10">
        <v>20192381</v>
      </c>
      <c r="B198" s="5" t="s">
        <v>63</v>
      </c>
      <c r="C198">
        <v>1</v>
      </c>
      <c r="D198" s="15">
        <v>64.34</v>
      </c>
      <c r="E198" s="21">
        <v>4.16418152181088</v>
      </c>
      <c r="F198" s="1">
        <v>7.85</v>
      </c>
      <c r="G198" s="21">
        <f t="shared" si="24"/>
        <v>2.0605135317943168</v>
      </c>
      <c r="H198" s="1">
        <f t="shared" si="26"/>
        <v>2.4211815218108796</v>
      </c>
      <c r="I198" s="1">
        <f t="shared" si="27"/>
        <v>2.2772118294331363</v>
      </c>
      <c r="J198" s="1" t="str">
        <f t="shared" si="25"/>
        <v>imm</v>
      </c>
      <c r="K198" s="1" t="str">
        <f t="shared" si="28"/>
        <v>0</v>
      </c>
      <c r="L198">
        <v>2</v>
      </c>
      <c r="T198">
        <v>2109</v>
      </c>
      <c r="U198" s="16" t="s">
        <v>243</v>
      </c>
      <c r="V198" t="s">
        <v>138</v>
      </c>
      <c r="W198" t="s">
        <v>139</v>
      </c>
      <c r="Y198">
        <v>23</v>
      </c>
      <c r="Z198" t="s">
        <v>43</v>
      </c>
      <c r="AA198" t="s">
        <v>140</v>
      </c>
      <c r="AB198" t="s">
        <v>141</v>
      </c>
      <c r="AC198" t="s">
        <v>137</v>
      </c>
      <c r="AD198" t="s">
        <v>286</v>
      </c>
      <c r="AE198">
        <v>201901</v>
      </c>
      <c r="AF198">
        <v>162</v>
      </c>
      <c r="AG198">
        <v>147</v>
      </c>
      <c r="AH198" s="30">
        <v>43661</v>
      </c>
      <c r="AI198">
        <v>61</v>
      </c>
      <c r="AJ198">
        <v>58.6584</v>
      </c>
      <c r="AK198">
        <v>-174.27427</v>
      </c>
      <c r="AL198" t="s">
        <v>173</v>
      </c>
      <c r="AM198">
        <v>155</v>
      </c>
      <c r="AN198">
        <v>157</v>
      </c>
      <c r="AO198">
        <v>11.3</v>
      </c>
      <c r="AP198">
        <v>3.8</v>
      </c>
    </row>
    <row r="199" spans="1:42" x14ac:dyDescent="0.35">
      <c r="A199" s="10">
        <v>20194023</v>
      </c>
      <c r="B199" s="5" t="s">
        <v>63</v>
      </c>
      <c r="C199">
        <v>1</v>
      </c>
      <c r="D199" s="1">
        <v>64.44</v>
      </c>
      <c r="E199" s="21">
        <v>4.1657345583087739</v>
      </c>
      <c r="F199" s="1">
        <v>8.4700000000000006</v>
      </c>
      <c r="G199" s="21">
        <f t="shared" si="24"/>
        <v>2.136530508663963</v>
      </c>
      <c r="H199" s="1">
        <f t="shared" si="26"/>
        <v>2.4227345583087736</v>
      </c>
      <c r="I199" s="1">
        <f t="shared" si="27"/>
        <v>2.2790583898291321</v>
      </c>
      <c r="J199" s="1" t="str">
        <f t="shared" si="25"/>
        <v>imm</v>
      </c>
      <c r="K199" s="1" t="str">
        <f t="shared" si="28"/>
        <v>0</v>
      </c>
      <c r="L199">
        <v>2</v>
      </c>
      <c r="T199">
        <v>2019</v>
      </c>
      <c r="U199" s="16" t="s">
        <v>243</v>
      </c>
      <c r="V199" t="s">
        <v>138</v>
      </c>
      <c r="W199" t="s">
        <v>139</v>
      </c>
      <c r="Y199">
        <v>40</v>
      </c>
      <c r="Z199" t="s">
        <v>87</v>
      </c>
      <c r="AA199" t="s">
        <v>140</v>
      </c>
      <c r="AB199" t="s">
        <v>141</v>
      </c>
      <c r="AC199" t="s">
        <v>137</v>
      </c>
      <c r="AD199" t="s">
        <v>297</v>
      </c>
      <c r="AE199">
        <v>201901</v>
      </c>
      <c r="AF199">
        <v>94</v>
      </c>
      <c r="AG199">
        <v>181</v>
      </c>
      <c r="AH199" s="30">
        <v>43669</v>
      </c>
      <c r="AI199">
        <v>61</v>
      </c>
      <c r="AJ199">
        <v>58.983629999999998</v>
      </c>
      <c r="AK199">
        <v>-175.7311</v>
      </c>
      <c r="AL199" t="s">
        <v>231</v>
      </c>
      <c r="AM199">
        <v>132</v>
      </c>
      <c r="AN199">
        <v>134</v>
      </c>
      <c r="AO199">
        <v>9.9</v>
      </c>
      <c r="AP199">
        <v>3.4</v>
      </c>
    </row>
    <row r="200" spans="1:42" x14ac:dyDescent="0.35">
      <c r="A200" s="10">
        <v>20193769</v>
      </c>
      <c r="B200" s="5" t="s">
        <v>63</v>
      </c>
      <c r="C200">
        <v>1</v>
      </c>
      <c r="D200" s="1">
        <v>64.5</v>
      </c>
      <c r="E200" s="21">
        <v>4.1666652238017265</v>
      </c>
      <c r="F200" s="1">
        <v>8.31</v>
      </c>
      <c r="G200" s="21">
        <f t="shared" si="24"/>
        <v>2.1174596088673567</v>
      </c>
      <c r="H200" s="1">
        <f t="shared" si="26"/>
        <v>2.4236652238017262</v>
      </c>
      <c r="I200" s="1">
        <f t="shared" si="27"/>
        <v>2.2801649511002533</v>
      </c>
      <c r="J200" s="1" t="str">
        <f t="shared" si="25"/>
        <v>imm</v>
      </c>
      <c r="K200" s="1" t="str">
        <f t="shared" si="28"/>
        <v>0</v>
      </c>
      <c r="L200">
        <v>2</v>
      </c>
      <c r="T200">
        <v>2019</v>
      </c>
      <c r="U200" s="16" t="s">
        <v>243</v>
      </c>
      <c r="V200" t="s">
        <v>138</v>
      </c>
      <c r="W200" t="s">
        <v>139</v>
      </c>
      <c r="Y200">
        <v>37</v>
      </c>
      <c r="Z200" t="s">
        <v>131</v>
      </c>
      <c r="AA200" t="s">
        <v>140</v>
      </c>
      <c r="AB200" t="s">
        <v>141</v>
      </c>
      <c r="AC200" t="s">
        <v>137</v>
      </c>
      <c r="AD200" t="s">
        <v>276</v>
      </c>
      <c r="AE200">
        <v>201901</v>
      </c>
      <c r="AF200">
        <v>94</v>
      </c>
      <c r="AG200">
        <v>179</v>
      </c>
      <c r="AH200" s="30">
        <v>43668</v>
      </c>
      <c r="AI200">
        <v>61</v>
      </c>
      <c r="AJ200">
        <v>58.762050000000002</v>
      </c>
      <c r="AK200">
        <v>-174.92224999999999</v>
      </c>
      <c r="AL200" t="s">
        <v>229</v>
      </c>
      <c r="AM200">
        <v>139</v>
      </c>
      <c r="AN200">
        <v>141</v>
      </c>
      <c r="AO200">
        <v>10</v>
      </c>
      <c r="AP200">
        <v>3.8</v>
      </c>
    </row>
    <row r="201" spans="1:42" x14ac:dyDescent="0.35">
      <c r="A201" s="10">
        <v>20193230</v>
      </c>
      <c r="B201" s="5" t="s">
        <v>63</v>
      </c>
      <c r="C201">
        <v>1</v>
      </c>
      <c r="D201" s="1">
        <v>64.5</v>
      </c>
      <c r="E201" s="21">
        <v>4.1666652238017265</v>
      </c>
      <c r="F201" s="1">
        <v>8.36</v>
      </c>
      <c r="G201" s="21">
        <f t="shared" si="24"/>
        <v>2.1234584270966104</v>
      </c>
      <c r="H201" s="1">
        <f t="shared" si="26"/>
        <v>2.4236652238017262</v>
      </c>
      <c r="I201" s="1">
        <f t="shared" si="27"/>
        <v>2.2801649511002533</v>
      </c>
      <c r="J201" s="1" t="str">
        <f t="shared" si="25"/>
        <v>imm</v>
      </c>
      <c r="K201" s="1" t="str">
        <f t="shared" si="28"/>
        <v>0</v>
      </c>
      <c r="L201">
        <v>2</v>
      </c>
      <c r="T201">
        <v>2019</v>
      </c>
      <c r="U201" t="s">
        <v>238</v>
      </c>
      <c r="V201" t="s">
        <v>138</v>
      </c>
      <c r="W201" t="s">
        <v>139</v>
      </c>
      <c r="Y201">
        <v>32</v>
      </c>
      <c r="Z201" t="s">
        <v>94</v>
      </c>
      <c r="AA201" t="s">
        <v>140</v>
      </c>
      <c r="AB201" t="s">
        <v>141</v>
      </c>
      <c r="AC201" t="s">
        <v>137</v>
      </c>
      <c r="AD201" t="s">
        <v>288</v>
      </c>
      <c r="AE201">
        <v>201901</v>
      </c>
      <c r="AF201">
        <v>94</v>
      </c>
      <c r="AG201">
        <v>34</v>
      </c>
      <c r="AH201" s="30">
        <v>43626</v>
      </c>
      <c r="AI201">
        <v>31</v>
      </c>
      <c r="AJ201">
        <v>55.993720000000003</v>
      </c>
      <c r="AK201">
        <v>-163.39366999999999</v>
      </c>
      <c r="AL201" t="s">
        <v>195</v>
      </c>
      <c r="AM201">
        <v>86</v>
      </c>
      <c r="AN201">
        <v>88</v>
      </c>
      <c r="AO201">
        <v>8.9</v>
      </c>
      <c r="AP201">
        <v>4.5</v>
      </c>
    </row>
    <row r="202" spans="1:42" x14ac:dyDescent="0.35">
      <c r="A202" s="10">
        <v>20194028</v>
      </c>
      <c r="B202" s="5" t="s">
        <v>63</v>
      </c>
      <c r="C202">
        <v>1</v>
      </c>
      <c r="D202" s="1">
        <v>64.61</v>
      </c>
      <c r="E202" s="21">
        <v>4.1683691975700743</v>
      </c>
      <c r="F202" s="1">
        <v>8.1</v>
      </c>
      <c r="G202" s="21">
        <f t="shared" si="24"/>
        <v>2.0918640616783932</v>
      </c>
      <c r="H202" s="1">
        <f t="shared" si="26"/>
        <v>2.425369197570074</v>
      </c>
      <c r="I202" s="1">
        <f t="shared" si="27"/>
        <v>2.2821909759108183</v>
      </c>
      <c r="J202" s="1" t="str">
        <f t="shared" si="25"/>
        <v>imm</v>
      </c>
      <c r="K202" s="1" t="str">
        <f t="shared" si="28"/>
        <v>0</v>
      </c>
      <c r="L202">
        <v>2</v>
      </c>
      <c r="T202">
        <v>2019</v>
      </c>
      <c r="U202" s="16" t="s">
        <v>243</v>
      </c>
      <c r="V202" t="s">
        <v>138</v>
      </c>
      <c r="W202" t="s">
        <v>139</v>
      </c>
      <c r="Y202">
        <v>40</v>
      </c>
      <c r="Z202" t="s">
        <v>92</v>
      </c>
      <c r="AA202" t="s">
        <v>140</v>
      </c>
      <c r="AB202" t="s">
        <v>141</v>
      </c>
      <c r="AC202" t="s">
        <v>137</v>
      </c>
      <c r="AD202" t="s">
        <v>297</v>
      </c>
      <c r="AE202">
        <v>201901</v>
      </c>
      <c r="AF202">
        <v>94</v>
      </c>
      <c r="AG202">
        <v>181</v>
      </c>
      <c r="AH202" s="30">
        <v>43669</v>
      </c>
      <c r="AI202">
        <v>61</v>
      </c>
      <c r="AJ202">
        <v>58.983629999999998</v>
      </c>
      <c r="AK202">
        <v>-175.7311</v>
      </c>
      <c r="AL202" t="s">
        <v>231</v>
      </c>
      <c r="AM202">
        <v>132</v>
      </c>
      <c r="AN202">
        <v>134</v>
      </c>
      <c r="AO202">
        <v>9.9</v>
      </c>
      <c r="AP202">
        <v>3.4</v>
      </c>
    </row>
    <row r="203" spans="1:42" x14ac:dyDescent="0.35">
      <c r="A203" s="10">
        <v>20193603</v>
      </c>
      <c r="B203" s="5" t="s">
        <v>63</v>
      </c>
      <c r="C203">
        <v>1</v>
      </c>
      <c r="D203" s="1">
        <v>64.67</v>
      </c>
      <c r="E203" s="21">
        <v>4.1692974154585016</v>
      </c>
      <c r="F203" s="1">
        <v>7.92</v>
      </c>
      <c r="G203" s="21">
        <f t="shared" si="24"/>
        <v>2.0693912058263346</v>
      </c>
      <c r="H203" s="1">
        <f t="shared" si="26"/>
        <v>2.4262974154585013</v>
      </c>
      <c r="I203" s="1">
        <f t="shared" si="27"/>
        <v>2.2832946269801586</v>
      </c>
      <c r="J203" s="1" t="str">
        <f t="shared" si="25"/>
        <v>imm</v>
      </c>
      <c r="K203" s="1" t="str">
        <f t="shared" si="28"/>
        <v>0</v>
      </c>
      <c r="L203">
        <v>2</v>
      </c>
      <c r="T203">
        <v>2019</v>
      </c>
      <c r="U203" s="16" t="s">
        <v>241</v>
      </c>
      <c r="V203" t="s">
        <v>138</v>
      </c>
      <c r="W203" t="s">
        <v>139</v>
      </c>
      <c r="Y203">
        <v>36</v>
      </c>
      <c r="Z203" t="s">
        <v>68</v>
      </c>
      <c r="AA203" t="s">
        <v>140</v>
      </c>
      <c r="AB203" t="s">
        <v>141</v>
      </c>
      <c r="AC203" t="s">
        <v>137</v>
      </c>
      <c r="AD203" t="s">
        <v>283</v>
      </c>
      <c r="AE203">
        <v>201901</v>
      </c>
      <c r="AF203">
        <v>94</v>
      </c>
      <c r="AG203">
        <v>109</v>
      </c>
      <c r="AH203" s="30">
        <v>43646</v>
      </c>
      <c r="AI203">
        <v>50</v>
      </c>
      <c r="AJ203">
        <v>56.336530000000003</v>
      </c>
      <c r="AK203">
        <v>-169.30073999999999</v>
      </c>
      <c r="AL203" t="s">
        <v>212</v>
      </c>
      <c r="AM203">
        <v>136</v>
      </c>
      <c r="AN203">
        <v>138</v>
      </c>
      <c r="AO203">
        <v>10.1</v>
      </c>
      <c r="AP203">
        <v>4.5</v>
      </c>
    </row>
    <row r="204" spans="1:42" x14ac:dyDescent="0.35">
      <c r="A204" s="10">
        <v>20193606</v>
      </c>
      <c r="B204" s="5" t="s">
        <v>63</v>
      </c>
      <c r="C204">
        <v>1</v>
      </c>
      <c r="D204" s="1">
        <v>64.91</v>
      </c>
      <c r="E204" s="21">
        <v>4.173001695045377</v>
      </c>
      <c r="F204" s="1">
        <v>8.66</v>
      </c>
      <c r="G204" s="21">
        <f t="shared" si="24"/>
        <v>2.1587147225743437</v>
      </c>
      <c r="H204" s="1">
        <f t="shared" si="26"/>
        <v>2.4300016950453767</v>
      </c>
      <c r="I204" s="1">
        <f t="shared" si="27"/>
        <v>2.2876990154089536</v>
      </c>
      <c r="J204" s="1" t="str">
        <f t="shared" si="25"/>
        <v>imm</v>
      </c>
      <c r="K204" s="1" t="str">
        <f t="shared" si="28"/>
        <v>0</v>
      </c>
      <c r="L204">
        <v>2</v>
      </c>
      <c r="T204">
        <v>2019</v>
      </c>
      <c r="U204" s="16" t="s">
        <v>241</v>
      </c>
      <c r="V204" t="s">
        <v>138</v>
      </c>
      <c r="W204" t="s">
        <v>139</v>
      </c>
      <c r="Y204">
        <v>36</v>
      </c>
      <c r="Z204" t="s">
        <v>71</v>
      </c>
      <c r="AA204" t="s">
        <v>140</v>
      </c>
      <c r="AB204" t="s">
        <v>141</v>
      </c>
      <c r="AC204" t="s">
        <v>137</v>
      </c>
      <c r="AD204" t="s">
        <v>283</v>
      </c>
      <c r="AE204">
        <v>201901</v>
      </c>
      <c r="AF204">
        <v>94</v>
      </c>
      <c r="AG204">
        <v>109</v>
      </c>
      <c r="AH204" s="30">
        <v>43646</v>
      </c>
      <c r="AI204">
        <v>50</v>
      </c>
      <c r="AJ204">
        <v>56.336530000000003</v>
      </c>
      <c r="AK204">
        <v>-169.30073999999999</v>
      </c>
      <c r="AL204" t="s">
        <v>212</v>
      </c>
      <c r="AM204">
        <v>136</v>
      </c>
      <c r="AN204">
        <v>138</v>
      </c>
      <c r="AO204">
        <v>10.1</v>
      </c>
      <c r="AP204">
        <v>4.5</v>
      </c>
    </row>
    <row r="205" spans="1:42" x14ac:dyDescent="0.35">
      <c r="A205" s="10">
        <v>20193248</v>
      </c>
      <c r="B205" s="5" t="s">
        <v>63</v>
      </c>
      <c r="C205">
        <v>1</v>
      </c>
      <c r="D205" s="1">
        <v>65.02</v>
      </c>
      <c r="E205" s="21">
        <v>4.1746949148757588</v>
      </c>
      <c r="F205" s="1">
        <v>7.83</v>
      </c>
      <c r="G205" s="21">
        <f t="shared" si="24"/>
        <v>2.0579625100027119</v>
      </c>
      <c r="H205" s="1">
        <f t="shared" si="26"/>
        <v>2.4316949148757585</v>
      </c>
      <c r="I205" s="1">
        <f t="shared" si="27"/>
        <v>2.2897122537872776</v>
      </c>
      <c r="J205" s="1" t="str">
        <f t="shared" si="25"/>
        <v>imm</v>
      </c>
      <c r="K205" s="1" t="str">
        <f t="shared" si="28"/>
        <v>0</v>
      </c>
      <c r="L205">
        <v>2</v>
      </c>
      <c r="T205">
        <v>2019</v>
      </c>
      <c r="U205" t="s">
        <v>238</v>
      </c>
      <c r="V205" t="s">
        <v>138</v>
      </c>
      <c r="W205" t="s">
        <v>139</v>
      </c>
      <c r="Y205">
        <v>32</v>
      </c>
      <c r="Z205" t="s">
        <v>111</v>
      </c>
      <c r="AA205" t="s">
        <v>140</v>
      </c>
      <c r="AB205" t="s">
        <v>141</v>
      </c>
      <c r="AC205" t="s">
        <v>137</v>
      </c>
      <c r="AD205" t="s">
        <v>288</v>
      </c>
      <c r="AE205">
        <v>201901</v>
      </c>
      <c r="AF205">
        <v>94</v>
      </c>
      <c r="AG205">
        <v>34</v>
      </c>
      <c r="AH205" s="30">
        <v>43626</v>
      </c>
      <c r="AI205">
        <v>31</v>
      </c>
      <c r="AJ205">
        <v>55.993720000000003</v>
      </c>
      <c r="AK205">
        <v>-163.39366999999999</v>
      </c>
      <c r="AL205" t="s">
        <v>195</v>
      </c>
      <c r="AM205">
        <v>86</v>
      </c>
      <c r="AN205">
        <v>88</v>
      </c>
      <c r="AO205">
        <v>8.9</v>
      </c>
      <c r="AP205">
        <v>4.5</v>
      </c>
    </row>
    <row r="206" spans="1:42" x14ac:dyDescent="0.35">
      <c r="A206" s="10">
        <v>20193229</v>
      </c>
      <c r="B206" s="5" t="s">
        <v>63</v>
      </c>
      <c r="C206">
        <v>1</v>
      </c>
      <c r="D206" s="1">
        <v>65.61</v>
      </c>
      <c r="E206" s="21">
        <v>4.1837281233567865</v>
      </c>
      <c r="F206" s="1">
        <v>8.69</v>
      </c>
      <c r="G206" s="21">
        <f t="shared" si="24"/>
        <v>2.1621729392773008</v>
      </c>
      <c r="H206" s="1">
        <f t="shared" si="26"/>
        <v>2.4407281233567861</v>
      </c>
      <c r="I206" s="1">
        <f t="shared" si="27"/>
        <v>2.3004527386712197</v>
      </c>
      <c r="J206" s="1" t="str">
        <f t="shared" si="25"/>
        <v>imm</v>
      </c>
      <c r="K206" s="1" t="str">
        <f t="shared" si="28"/>
        <v>0</v>
      </c>
      <c r="L206">
        <v>2</v>
      </c>
      <c r="T206">
        <v>2019</v>
      </c>
      <c r="U206" t="s">
        <v>238</v>
      </c>
      <c r="V206" t="s">
        <v>138</v>
      </c>
      <c r="W206" t="s">
        <v>139</v>
      </c>
      <c r="Y206">
        <v>32</v>
      </c>
      <c r="Z206" t="s">
        <v>93</v>
      </c>
      <c r="AA206" t="s">
        <v>140</v>
      </c>
      <c r="AB206" t="s">
        <v>141</v>
      </c>
      <c r="AC206" t="s">
        <v>137</v>
      </c>
      <c r="AD206" t="s">
        <v>288</v>
      </c>
      <c r="AE206">
        <v>201901</v>
      </c>
      <c r="AF206">
        <v>94</v>
      </c>
      <c r="AG206">
        <v>34</v>
      </c>
      <c r="AH206" s="30">
        <v>43626</v>
      </c>
      <c r="AI206">
        <v>31</v>
      </c>
      <c r="AJ206">
        <v>55.993720000000003</v>
      </c>
      <c r="AK206">
        <v>-163.39366999999999</v>
      </c>
      <c r="AL206" t="s">
        <v>195</v>
      </c>
      <c r="AM206">
        <v>86</v>
      </c>
      <c r="AN206">
        <v>88</v>
      </c>
      <c r="AO206">
        <v>8.9</v>
      </c>
      <c r="AP206">
        <v>4.5</v>
      </c>
    </row>
    <row r="207" spans="1:42" x14ac:dyDescent="0.35">
      <c r="A207" s="10">
        <v>20194025</v>
      </c>
      <c r="B207" s="5" t="s">
        <v>63</v>
      </c>
      <c r="C207">
        <v>1</v>
      </c>
      <c r="D207" s="15">
        <v>65.67</v>
      </c>
      <c r="E207" s="21">
        <v>4.1846422002028811</v>
      </c>
      <c r="F207" s="1">
        <v>8.5299999999999994</v>
      </c>
      <c r="G207" s="21">
        <f t="shared" si="24"/>
        <v>2.1435893615035875</v>
      </c>
      <c r="H207" s="1">
        <f t="shared" si="26"/>
        <v>2.4416422002028808</v>
      </c>
      <c r="I207" s="1">
        <f t="shared" si="27"/>
        <v>2.3015395760412258</v>
      </c>
      <c r="J207" s="1" t="str">
        <f t="shared" si="25"/>
        <v>imm</v>
      </c>
      <c r="K207" s="1" t="str">
        <f t="shared" si="28"/>
        <v>0</v>
      </c>
      <c r="L207">
        <v>2</v>
      </c>
      <c r="T207">
        <v>2019</v>
      </c>
      <c r="U207" s="16" t="s">
        <v>243</v>
      </c>
      <c r="V207" t="s">
        <v>138</v>
      </c>
      <c r="W207" t="s">
        <v>139</v>
      </c>
      <c r="Y207">
        <v>40</v>
      </c>
      <c r="Z207" t="s">
        <v>89</v>
      </c>
      <c r="AA207" t="s">
        <v>140</v>
      </c>
      <c r="AB207" t="s">
        <v>141</v>
      </c>
      <c r="AC207" t="s">
        <v>137</v>
      </c>
      <c r="AD207" t="s">
        <v>297</v>
      </c>
      <c r="AE207">
        <v>201901</v>
      </c>
      <c r="AF207">
        <v>94</v>
      </c>
      <c r="AG207">
        <v>181</v>
      </c>
      <c r="AH207" s="30">
        <v>43669</v>
      </c>
      <c r="AI207">
        <v>61</v>
      </c>
      <c r="AJ207">
        <v>58.983629999999998</v>
      </c>
      <c r="AK207">
        <v>-175.7311</v>
      </c>
      <c r="AL207" t="s">
        <v>231</v>
      </c>
      <c r="AM207">
        <v>132</v>
      </c>
      <c r="AN207">
        <v>134</v>
      </c>
      <c r="AO207">
        <v>9.9</v>
      </c>
      <c r="AP207">
        <v>3.4</v>
      </c>
    </row>
    <row r="208" spans="1:42" x14ac:dyDescent="0.35">
      <c r="A208" s="10">
        <v>20192657</v>
      </c>
      <c r="B208" s="5" t="s">
        <v>63</v>
      </c>
      <c r="C208">
        <v>1</v>
      </c>
      <c r="D208" s="15">
        <v>65.73</v>
      </c>
      <c r="E208" s="21">
        <v>4.1855554422754846</v>
      </c>
      <c r="F208" s="1">
        <v>7.58</v>
      </c>
      <c r="G208" s="21">
        <f t="shared" si="24"/>
        <v>2.0255131996542803</v>
      </c>
      <c r="H208" s="1">
        <f t="shared" si="26"/>
        <v>2.4425554422754843</v>
      </c>
      <c r="I208" s="1">
        <f t="shared" si="27"/>
        <v>2.3026254208655517</v>
      </c>
      <c r="J208" s="1" t="str">
        <f t="shared" si="25"/>
        <v>imm</v>
      </c>
      <c r="K208" s="1" t="str">
        <f t="shared" si="28"/>
        <v>0</v>
      </c>
      <c r="L208">
        <v>2</v>
      </c>
      <c r="T208">
        <v>2019</v>
      </c>
      <c r="U208" s="16" t="s">
        <v>243</v>
      </c>
      <c r="V208" t="s">
        <v>138</v>
      </c>
      <c r="W208" t="s">
        <v>139</v>
      </c>
      <c r="Y208">
        <v>26</v>
      </c>
      <c r="Z208" t="s">
        <v>120</v>
      </c>
      <c r="AA208" t="s">
        <v>140</v>
      </c>
      <c r="AB208" t="s">
        <v>141</v>
      </c>
      <c r="AC208" t="s">
        <v>137</v>
      </c>
      <c r="AD208" t="s">
        <v>284</v>
      </c>
      <c r="AE208">
        <v>201901</v>
      </c>
      <c r="AF208">
        <v>162</v>
      </c>
      <c r="AG208">
        <v>172</v>
      </c>
      <c r="AH208" s="30">
        <v>43668</v>
      </c>
      <c r="AI208">
        <v>61</v>
      </c>
      <c r="AJ208">
        <v>59.021769999999997</v>
      </c>
      <c r="AK208">
        <v>-176.31945999999999</v>
      </c>
      <c r="AL208" t="s">
        <v>181</v>
      </c>
      <c r="AM208">
        <v>134</v>
      </c>
      <c r="AN208">
        <v>137</v>
      </c>
      <c r="AO208">
        <v>9.9</v>
      </c>
      <c r="AP208">
        <v>3.2</v>
      </c>
    </row>
    <row r="209" spans="1:42" x14ac:dyDescent="0.35">
      <c r="A209" s="10">
        <v>20193796</v>
      </c>
      <c r="B209" s="5" t="s">
        <v>63</v>
      </c>
      <c r="C209">
        <v>1</v>
      </c>
      <c r="D209" s="1">
        <v>65.73</v>
      </c>
      <c r="E209" s="21">
        <v>4.1855554422754846</v>
      </c>
      <c r="F209" s="1">
        <v>8.84</v>
      </c>
      <c r="G209" s="21">
        <f t="shared" si="24"/>
        <v>2.1792868766495519</v>
      </c>
      <c r="H209" s="1">
        <f t="shared" si="26"/>
        <v>2.4425554422754843</v>
      </c>
      <c r="I209" s="1">
        <f t="shared" si="27"/>
        <v>2.3026254208655517</v>
      </c>
      <c r="J209" s="1" t="str">
        <f t="shared" si="25"/>
        <v>imm</v>
      </c>
      <c r="K209" s="1" t="str">
        <f t="shared" si="28"/>
        <v>0</v>
      </c>
      <c r="L209">
        <v>2</v>
      </c>
      <c r="T209">
        <v>2019</v>
      </c>
      <c r="U209" s="16" t="s">
        <v>243</v>
      </c>
      <c r="V209" t="s">
        <v>138</v>
      </c>
      <c r="W209" t="s">
        <v>139</v>
      </c>
      <c r="Y209">
        <v>37</v>
      </c>
      <c r="Z209" t="s">
        <v>57</v>
      </c>
      <c r="AA209" t="s">
        <v>140</v>
      </c>
      <c r="AB209" t="s">
        <v>141</v>
      </c>
      <c r="AC209" t="s">
        <v>137</v>
      </c>
      <c r="AD209" t="s">
        <v>290</v>
      </c>
      <c r="AE209">
        <v>201901</v>
      </c>
      <c r="AF209">
        <v>94</v>
      </c>
      <c r="AG209">
        <v>180</v>
      </c>
      <c r="AH209" s="30">
        <v>43668</v>
      </c>
      <c r="AI209">
        <v>61</v>
      </c>
      <c r="AJ209">
        <v>58.675240000000002</v>
      </c>
      <c r="AK209">
        <v>-175.52778000000001</v>
      </c>
      <c r="AL209" t="s">
        <v>230</v>
      </c>
      <c r="AM209">
        <v>133</v>
      </c>
      <c r="AN209">
        <v>135</v>
      </c>
      <c r="AO209">
        <v>10.3</v>
      </c>
      <c r="AP209">
        <v>3.7</v>
      </c>
    </row>
    <row r="210" spans="1:42" x14ac:dyDescent="0.35">
      <c r="A210" s="10">
        <v>20193253</v>
      </c>
      <c r="B210" s="5" t="s">
        <v>63</v>
      </c>
      <c r="C210">
        <v>1</v>
      </c>
      <c r="D210" s="1">
        <v>65.87</v>
      </c>
      <c r="E210" s="21">
        <v>4.1876831026526018</v>
      </c>
      <c r="F210" s="1">
        <v>8.84</v>
      </c>
      <c r="G210" s="21">
        <f t="shared" si="24"/>
        <v>2.1792868766495519</v>
      </c>
      <c r="H210" s="1">
        <f t="shared" si="26"/>
        <v>2.4446831026526015</v>
      </c>
      <c r="I210" s="1">
        <f t="shared" si="27"/>
        <v>2.3051552090539436</v>
      </c>
      <c r="J210" s="1" t="str">
        <f t="shared" si="25"/>
        <v>imm</v>
      </c>
      <c r="K210" s="1" t="str">
        <f t="shared" si="28"/>
        <v>0</v>
      </c>
      <c r="L210">
        <v>2</v>
      </c>
      <c r="T210">
        <v>2019</v>
      </c>
      <c r="U210" t="s">
        <v>238</v>
      </c>
      <c r="V210" t="s">
        <v>138</v>
      </c>
      <c r="W210" t="s">
        <v>139</v>
      </c>
      <c r="Y210">
        <v>32</v>
      </c>
      <c r="Z210" t="s">
        <v>116</v>
      </c>
      <c r="AA210" t="s">
        <v>140</v>
      </c>
      <c r="AB210" t="s">
        <v>141</v>
      </c>
      <c r="AC210" t="s">
        <v>137</v>
      </c>
      <c r="AD210" t="s">
        <v>288</v>
      </c>
      <c r="AE210">
        <v>201901</v>
      </c>
      <c r="AF210">
        <v>94</v>
      </c>
      <c r="AG210">
        <v>34</v>
      </c>
      <c r="AH210" s="30">
        <v>43626</v>
      </c>
      <c r="AI210">
        <v>31</v>
      </c>
      <c r="AJ210">
        <v>55.993720000000003</v>
      </c>
      <c r="AK210">
        <v>-163.39366999999999</v>
      </c>
      <c r="AL210" t="s">
        <v>195</v>
      </c>
      <c r="AM210">
        <v>86</v>
      </c>
      <c r="AN210">
        <v>88</v>
      </c>
      <c r="AO210">
        <v>8.9</v>
      </c>
      <c r="AP210">
        <v>4.5</v>
      </c>
    </row>
    <row r="211" spans="1:42" x14ac:dyDescent="0.35">
      <c r="A211" s="10">
        <v>20192725</v>
      </c>
      <c r="B211" s="5" t="s">
        <v>63</v>
      </c>
      <c r="C211">
        <v>1</v>
      </c>
      <c r="D211" s="15">
        <v>66.5</v>
      </c>
      <c r="E211" s="21">
        <v>4.1972019476618083</v>
      </c>
      <c r="F211" s="1">
        <v>8.16</v>
      </c>
      <c r="G211" s="21">
        <f t="shared" si="24"/>
        <v>2.0992441689760155</v>
      </c>
      <c r="H211" s="1">
        <f t="shared" si="26"/>
        <v>2.454201947661808</v>
      </c>
      <c r="I211" s="1">
        <f t="shared" si="27"/>
        <v>2.3164731157698903</v>
      </c>
      <c r="J211" s="1" t="str">
        <f t="shared" si="25"/>
        <v>imm</v>
      </c>
      <c r="K211" s="1" t="str">
        <f t="shared" si="28"/>
        <v>0</v>
      </c>
      <c r="L211">
        <v>2</v>
      </c>
      <c r="T211">
        <v>2019</v>
      </c>
      <c r="U211" s="16" t="s">
        <v>243</v>
      </c>
      <c r="V211" t="s">
        <v>138</v>
      </c>
      <c r="W211" t="s">
        <v>139</v>
      </c>
      <c r="Y211">
        <v>27</v>
      </c>
      <c r="Z211" t="s">
        <v>89</v>
      </c>
      <c r="AA211" t="s">
        <v>140</v>
      </c>
      <c r="AB211" t="s">
        <v>141</v>
      </c>
      <c r="AC211" t="s">
        <v>137</v>
      </c>
      <c r="AD211" t="s">
        <v>293</v>
      </c>
      <c r="AE211">
        <v>201901</v>
      </c>
      <c r="AF211">
        <v>162</v>
      </c>
      <c r="AG211">
        <v>176</v>
      </c>
      <c r="AH211" s="30">
        <v>43669</v>
      </c>
      <c r="AI211">
        <v>61</v>
      </c>
      <c r="AJ211">
        <v>58.986710000000002</v>
      </c>
      <c r="AK211">
        <v>-176.93687</v>
      </c>
      <c r="AL211" t="s">
        <v>184</v>
      </c>
      <c r="AM211">
        <v>134</v>
      </c>
      <c r="AN211">
        <v>136</v>
      </c>
      <c r="AO211">
        <v>9.6</v>
      </c>
      <c r="AP211">
        <v>3.3</v>
      </c>
    </row>
    <row r="212" spans="1:42" x14ac:dyDescent="0.35">
      <c r="A212" s="10">
        <v>20193545</v>
      </c>
      <c r="B212" s="5" t="s">
        <v>63</v>
      </c>
      <c r="C212">
        <v>1</v>
      </c>
      <c r="D212" s="1">
        <v>67.2</v>
      </c>
      <c r="E212" s="21">
        <v>4.2076732475291037</v>
      </c>
      <c r="F212" s="1">
        <v>8.51</v>
      </c>
      <c r="G212" s="21">
        <f t="shared" si="24"/>
        <v>2.1412419425852827</v>
      </c>
      <c r="H212" s="1">
        <f t="shared" si="26"/>
        <v>2.4646732475291033</v>
      </c>
      <c r="I212" s="1">
        <f t="shared" si="27"/>
        <v>2.3289234913121049</v>
      </c>
      <c r="J212" s="1" t="str">
        <f t="shared" si="25"/>
        <v>imm</v>
      </c>
      <c r="K212" s="1" t="str">
        <f t="shared" si="28"/>
        <v>0</v>
      </c>
      <c r="L212">
        <v>2</v>
      </c>
      <c r="T212">
        <v>2019</v>
      </c>
      <c r="U212" s="16" t="s">
        <v>241</v>
      </c>
      <c r="V212" t="s">
        <v>138</v>
      </c>
      <c r="W212" t="s">
        <v>139</v>
      </c>
      <c r="Y212">
        <v>35</v>
      </c>
      <c r="Z212" t="s">
        <v>108</v>
      </c>
      <c r="AA212" t="s">
        <v>140</v>
      </c>
      <c r="AB212" t="s">
        <v>141</v>
      </c>
      <c r="AC212" t="s">
        <v>137</v>
      </c>
      <c r="AD212" t="s">
        <v>283</v>
      </c>
      <c r="AE212">
        <v>201901</v>
      </c>
      <c r="AF212">
        <v>94</v>
      </c>
      <c r="AG212">
        <v>109</v>
      </c>
      <c r="AH212" s="30">
        <v>43646</v>
      </c>
      <c r="AI212">
        <v>50</v>
      </c>
      <c r="AJ212">
        <v>56.336530000000003</v>
      </c>
      <c r="AK212">
        <v>-169.30073999999999</v>
      </c>
      <c r="AL212" t="s">
        <v>212</v>
      </c>
      <c r="AM212">
        <v>136</v>
      </c>
      <c r="AN212">
        <v>138</v>
      </c>
      <c r="AO212">
        <v>10.1</v>
      </c>
      <c r="AP212">
        <v>4.5</v>
      </c>
    </row>
    <row r="213" spans="1:42" x14ac:dyDescent="0.35">
      <c r="A213" s="10">
        <v>20193618</v>
      </c>
      <c r="B213" s="5" t="s">
        <v>63</v>
      </c>
      <c r="C213">
        <v>1</v>
      </c>
      <c r="D213" s="1">
        <v>67.400000000000006</v>
      </c>
      <c r="E213" s="21">
        <v>4.2106450179182611</v>
      </c>
      <c r="F213" s="1">
        <v>8.91</v>
      </c>
      <c r="G213" s="21">
        <f t="shared" si="24"/>
        <v>2.187174241482718</v>
      </c>
      <c r="H213" s="1">
        <f t="shared" si="26"/>
        <v>2.4676450179182607</v>
      </c>
      <c r="I213" s="1">
        <f t="shared" si="27"/>
        <v>2.3324569263048125</v>
      </c>
      <c r="J213" s="1" t="str">
        <f t="shared" si="25"/>
        <v>imm</v>
      </c>
      <c r="K213" s="1" t="str">
        <f t="shared" si="28"/>
        <v>0</v>
      </c>
      <c r="L213">
        <v>2</v>
      </c>
      <c r="T213">
        <v>2019</v>
      </c>
      <c r="U213" s="16" t="s">
        <v>241</v>
      </c>
      <c r="V213" t="s">
        <v>138</v>
      </c>
      <c r="W213" t="s">
        <v>139</v>
      </c>
      <c r="Y213">
        <v>36</v>
      </c>
      <c r="Z213" t="s">
        <v>83</v>
      </c>
      <c r="AA213" t="s">
        <v>140</v>
      </c>
      <c r="AB213" t="s">
        <v>141</v>
      </c>
      <c r="AC213" t="s">
        <v>137</v>
      </c>
      <c r="AD213" t="s">
        <v>283</v>
      </c>
      <c r="AE213">
        <v>201901</v>
      </c>
      <c r="AF213">
        <v>94</v>
      </c>
      <c r="AG213">
        <v>109</v>
      </c>
      <c r="AH213" s="30">
        <v>43646</v>
      </c>
      <c r="AI213">
        <v>50</v>
      </c>
      <c r="AJ213">
        <v>56.336530000000003</v>
      </c>
      <c r="AK213">
        <v>-169.30073999999999</v>
      </c>
      <c r="AL213" t="s">
        <v>212</v>
      </c>
      <c r="AM213">
        <v>136</v>
      </c>
      <c r="AN213">
        <v>138</v>
      </c>
      <c r="AO213">
        <v>10.1</v>
      </c>
      <c r="AP213">
        <v>4.5</v>
      </c>
    </row>
    <row r="214" spans="1:42" x14ac:dyDescent="0.35">
      <c r="A214" s="10">
        <v>20194033</v>
      </c>
      <c r="B214" s="5" t="s">
        <v>63</v>
      </c>
      <c r="C214">
        <v>1</v>
      </c>
      <c r="D214" s="15">
        <v>67.599999999999994</v>
      </c>
      <c r="E214" s="21">
        <v>4.2136079830489184</v>
      </c>
      <c r="F214" s="1">
        <v>8.91</v>
      </c>
      <c r="G214" s="21">
        <f t="shared" si="24"/>
        <v>2.187174241482718</v>
      </c>
      <c r="H214" s="1">
        <f t="shared" si="26"/>
        <v>2.470607983048918</v>
      </c>
      <c r="I214" s="1">
        <f t="shared" si="27"/>
        <v>2.3359798918451644</v>
      </c>
      <c r="J214" s="1" t="str">
        <f t="shared" si="25"/>
        <v>imm</v>
      </c>
      <c r="K214" s="1" t="str">
        <f t="shared" si="28"/>
        <v>0</v>
      </c>
      <c r="L214">
        <v>2</v>
      </c>
      <c r="T214">
        <v>2019</v>
      </c>
      <c r="U214" s="16" t="s">
        <v>243</v>
      </c>
      <c r="V214" t="s">
        <v>138</v>
      </c>
      <c r="W214" t="s">
        <v>139</v>
      </c>
      <c r="Y214">
        <v>40</v>
      </c>
      <c r="Z214" t="s">
        <v>97</v>
      </c>
      <c r="AA214" t="s">
        <v>140</v>
      </c>
      <c r="AB214" t="s">
        <v>141</v>
      </c>
      <c r="AC214" t="s">
        <v>137</v>
      </c>
      <c r="AD214" t="s">
        <v>297</v>
      </c>
      <c r="AE214">
        <v>201901</v>
      </c>
      <c r="AF214">
        <v>94</v>
      </c>
      <c r="AG214">
        <v>181</v>
      </c>
      <c r="AH214" s="30">
        <v>43669</v>
      </c>
      <c r="AI214">
        <v>61</v>
      </c>
      <c r="AJ214">
        <v>58.983629999999998</v>
      </c>
      <c r="AK214">
        <v>-175.7311</v>
      </c>
      <c r="AL214" t="s">
        <v>231</v>
      </c>
      <c r="AM214">
        <v>132</v>
      </c>
      <c r="AN214">
        <v>134</v>
      </c>
      <c r="AO214">
        <v>9.9</v>
      </c>
      <c r="AP214">
        <v>3.4</v>
      </c>
    </row>
    <row r="215" spans="1:42" x14ac:dyDescent="0.35">
      <c r="A215" s="10">
        <v>20193301</v>
      </c>
      <c r="B215" s="5" t="s">
        <v>63</v>
      </c>
      <c r="C215">
        <v>1</v>
      </c>
      <c r="D215" s="15">
        <v>67.88</v>
      </c>
      <c r="E215" s="21">
        <v>4.2177414403660256</v>
      </c>
      <c r="F215" s="1">
        <v>9.36</v>
      </c>
      <c r="G215" s="21">
        <f t="shared" si="24"/>
        <v>2.2364452904895007</v>
      </c>
      <c r="H215" s="1">
        <f t="shared" si="26"/>
        <v>2.4747414403660253</v>
      </c>
      <c r="I215" s="1">
        <f t="shared" si="27"/>
        <v>2.3408945725952051</v>
      </c>
      <c r="J215" s="1" t="str">
        <f t="shared" si="25"/>
        <v>imm</v>
      </c>
      <c r="K215" s="1" t="str">
        <f t="shared" si="28"/>
        <v>0</v>
      </c>
      <c r="L215">
        <v>2</v>
      </c>
      <c r="T215">
        <v>2019</v>
      </c>
      <c r="U215" t="s">
        <v>238</v>
      </c>
      <c r="V215" t="s">
        <v>138</v>
      </c>
      <c r="W215" t="s">
        <v>139</v>
      </c>
      <c r="Y215">
        <v>33</v>
      </c>
      <c r="Z215" t="s">
        <v>66</v>
      </c>
      <c r="AA215" t="s">
        <v>140</v>
      </c>
      <c r="AB215" t="s">
        <v>141</v>
      </c>
      <c r="AC215" t="s">
        <v>137</v>
      </c>
      <c r="AD215" t="s">
        <v>280</v>
      </c>
      <c r="AE215">
        <v>201901</v>
      </c>
      <c r="AF215">
        <v>94</v>
      </c>
      <c r="AG215">
        <v>66</v>
      </c>
      <c r="AH215" s="30">
        <v>43632</v>
      </c>
      <c r="AI215">
        <v>31</v>
      </c>
      <c r="AJ215">
        <v>56.677720000000001</v>
      </c>
      <c r="AK215">
        <v>-165.21241000000001</v>
      </c>
      <c r="AL215" t="s">
        <v>198</v>
      </c>
      <c r="AM215">
        <v>73</v>
      </c>
      <c r="AN215">
        <v>76</v>
      </c>
      <c r="AO215">
        <v>9.6</v>
      </c>
      <c r="AP215">
        <v>3.9</v>
      </c>
    </row>
    <row r="216" spans="1:42" x14ac:dyDescent="0.35">
      <c r="A216" s="10">
        <v>20192384</v>
      </c>
      <c r="B216" s="5" t="s">
        <v>63</v>
      </c>
      <c r="C216">
        <v>1</v>
      </c>
      <c r="D216" s="1">
        <v>67.97</v>
      </c>
      <c r="E216" s="21">
        <v>4.2190664313585469</v>
      </c>
      <c r="F216" s="1">
        <v>8.11</v>
      </c>
      <c r="G216" s="21">
        <f t="shared" si="24"/>
        <v>2.0930978681273213</v>
      </c>
      <c r="H216" s="1">
        <f t="shared" si="26"/>
        <v>2.4760664313585465</v>
      </c>
      <c r="I216" s="1">
        <f t="shared" si="27"/>
        <v>2.3424699868853129</v>
      </c>
      <c r="J216" s="1" t="str">
        <f t="shared" si="25"/>
        <v>imm</v>
      </c>
      <c r="K216" s="1" t="str">
        <f t="shared" si="28"/>
        <v>0</v>
      </c>
      <c r="L216">
        <v>2</v>
      </c>
      <c r="T216">
        <v>2109</v>
      </c>
      <c r="U216" s="16" t="s">
        <v>243</v>
      </c>
      <c r="V216" t="s">
        <v>138</v>
      </c>
      <c r="W216" t="s">
        <v>139</v>
      </c>
      <c r="Y216">
        <v>23</v>
      </c>
      <c r="Z216" t="s">
        <v>46</v>
      </c>
      <c r="AA216" t="s">
        <v>140</v>
      </c>
      <c r="AB216" t="s">
        <v>141</v>
      </c>
      <c r="AC216" t="s">
        <v>137</v>
      </c>
      <c r="AD216" t="s">
        <v>286</v>
      </c>
      <c r="AE216">
        <v>201901</v>
      </c>
      <c r="AF216">
        <v>162</v>
      </c>
      <c r="AG216">
        <v>147</v>
      </c>
      <c r="AH216" s="30">
        <v>43661</v>
      </c>
      <c r="AI216">
        <v>61</v>
      </c>
      <c r="AJ216">
        <v>58.6584</v>
      </c>
      <c r="AK216">
        <v>-174.27427</v>
      </c>
      <c r="AL216" t="s">
        <v>173</v>
      </c>
      <c r="AM216">
        <v>155</v>
      </c>
      <c r="AN216">
        <v>157</v>
      </c>
      <c r="AO216">
        <v>11.3</v>
      </c>
      <c r="AP216">
        <v>3.8</v>
      </c>
    </row>
    <row r="217" spans="1:42" x14ac:dyDescent="0.35">
      <c r="A217" s="11">
        <v>20193211</v>
      </c>
      <c r="B217" s="5" t="s">
        <v>63</v>
      </c>
      <c r="C217">
        <v>1</v>
      </c>
      <c r="D217" s="1">
        <v>68.150000000000006</v>
      </c>
      <c r="E217" s="21">
        <v>4.2217111581425417</v>
      </c>
      <c r="F217" s="1">
        <v>9.2899999999999991</v>
      </c>
      <c r="G217" s="21">
        <f t="shared" si="24"/>
        <v>2.2289385528257473</v>
      </c>
      <c r="H217" s="1">
        <f t="shared" si="26"/>
        <v>2.4787111581425414</v>
      </c>
      <c r="I217" s="1">
        <f t="shared" si="27"/>
        <v>2.3456145670314821</v>
      </c>
      <c r="J217" s="1" t="str">
        <f t="shared" si="25"/>
        <v>imm</v>
      </c>
      <c r="K217" s="1" t="str">
        <f t="shared" si="28"/>
        <v>0</v>
      </c>
      <c r="L217">
        <v>2</v>
      </c>
      <c r="T217">
        <v>2019</v>
      </c>
      <c r="U217" t="s">
        <v>238</v>
      </c>
      <c r="V217" t="s">
        <v>138</v>
      </c>
      <c r="W217" t="s">
        <v>139</v>
      </c>
      <c r="Y217">
        <v>32</v>
      </c>
      <c r="Z217" t="s">
        <v>76</v>
      </c>
      <c r="AA217" t="s">
        <v>140</v>
      </c>
      <c r="AB217" t="s">
        <v>141</v>
      </c>
      <c r="AC217" t="s">
        <v>137</v>
      </c>
      <c r="AD217" t="s">
        <v>288</v>
      </c>
      <c r="AE217">
        <v>201901</v>
      </c>
      <c r="AF217">
        <v>94</v>
      </c>
      <c r="AG217">
        <v>34</v>
      </c>
      <c r="AH217" s="30">
        <v>43626</v>
      </c>
      <c r="AI217">
        <v>31</v>
      </c>
      <c r="AJ217">
        <v>55.993720000000003</v>
      </c>
      <c r="AK217">
        <v>-163.39366999999999</v>
      </c>
      <c r="AL217" t="s">
        <v>195</v>
      </c>
      <c r="AM217">
        <v>86</v>
      </c>
      <c r="AN217">
        <v>88</v>
      </c>
      <c r="AO217">
        <v>8.9</v>
      </c>
      <c r="AP217">
        <v>4.5</v>
      </c>
    </row>
    <row r="218" spans="1:42" x14ac:dyDescent="0.35">
      <c r="A218" s="10">
        <v>20193630</v>
      </c>
      <c r="B218" s="5" t="s">
        <v>63</v>
      </c>
      <c r="C218">
        <v>1</v>
      </c>
      <c r="D218" s="1">
        <v>68.17</v>
      </c>
      <c r="E218" s="21">
        <v>4.2220045853746937</v>
      </c>
      <c r="F218" s="1">
        <v>9.3699999999999992</v>
      </c>
      <c r="G218" s="21">
        <f t="shared" si="24"/>
        <v>2.2375130962503307</v>
      </c>
      <c r="H218" s="1">
        <f t="shared" si="26"/>
        <v>2.4790045853746934</v>
      </c>
      <c r="I218" s="1">
        <f t="shared" si="27"/>
        <v>2.3459634520105115</v>
      </c>
      <c r="J218" s="1" t="str">
        <f t="shared" si="25"/>
        <v>imm</v>
      </c>
      <c r="K218" s="1" t="str">
        <f t="shared" si="28"/>
        <v>0</v>
      </c>
      <c r="L218">
        <v>2</v>
      </c>
      <c r="T218">
        <v>2019</v>
      </c>
      <c r="U218" s="16" t="s">
        <v>241</v>
      </c>
      <c r="V218" t="s">
        <v>138</v>
      </c>
      <c r="W218" t="s">
        <v>139</v>
      </c>
      <c r="Y218">
        <v>36</v>
      </c>
      <c r="Z218" t="s">
        <v>94</v>
      </c>
      <c r="AA218" t="s">
        <v>140</v>
      </c>
      <c r="AB218" t="s">
        <v>141</v>
      </c>
      <c r="AC218" t="s">
        <v>137</v>
      </c>
      <c r="AD218" t="s">
        <v>283</v>
      </c>
      <c r="AE218">
        <v>201901</v>
      </c>
      <c r="AF218">
        <v>94</v>
      </c>
      <c r="AG218">
        <v>109</v>
      </c>
      <c r="AH218" s="30">
        <v>43646</v>
      </c>
      <c r="AI218">
        <v>50</v>
      </c>
      <c r="AJ218">
        <v>56.336530000000003</v>
      </c>
      <c r="AK218">
        <v>-169.30073999999999</v>
      </c>
      <c r="AL218" t="s">
        <v>212</v>
      </c>
      <c r="AM218">
        <v>136</v>
      </c>
      <c r="AN218">
        <v>138</v>
      </c>
      <c r="AO218">
        <v>10.1</v>
      </c>
      <c r="AP218">
        <v>4.5</v>
      </c>
    </row>
    <row r="219" spans="1:42" x14ac:dyDescent="0.35">
      <c r="A219" s="10">
        <v>20192721</v>
      </c>
      <c r="B219" s="5" t="s">
        <v>63</v>
      </c>
      <c r="C219">
        <v>1</v>
      </c>
      <c r="D219" s="1">
        <v>68.3</v>
      </c>
      <c r="E219" s="21">
        <v>4.2239097665767442</v>
      </c>
      <c r="F219" s="1">
        <v>8.69</v>
      </c>
      <c r="G219" s="21">
        <f t="shared" si="24"/>
        <v>2.1621729392773008</v>
      </c>
      <c r="H219" s="1">
        <f t="shared" si="26"/>
        <v>2.4809097665767439</v>
      </c>
      <c r="I219" s="1">
        <f t="shared" si="27"/>
        <v>2.3482287124597492</v>
      </c>
      <c r="J219" s="1" t="str">
        <f t="shared" si="25"/>
        <v>imm</v>
      </c>
      <c r="K219" s="1" t="str">
        <f t="shared" si="28"/>
        <v>0</v>
      </c>
      <c r="L219">
        <v>2</v>
      </c>
      <c r="T219">
        <v>2019</v>
      </c>
      <c r="U219" s="16" t="s">
        <v>243</v>
      </c>
      <c r="V219" t="s">
        <v>138</v>
      </c>
      <c r="W219" t="s">
        <v>139</v>
      </c>
      <c r="Y219">
        <v>27</v>
      </c>
      <c r="Z219" t="s">
        <v>85</v>
      </c>
      <c r="AA219" t="s">
        <v>140</v>
      </c>
      <c r="AB219" t="s">
        <v>141</v>
      </c>
      <c r="AC219" t="s">
        <v>137</v>
      </c>
      <c r="AD219" t="s">
        <v>293</v>
      </c>
      <c r="AE219">
        <v>201901</v>
      </c>
      <c r="AF219">
        <v>162</v>
      </c>
      <c r="AG219">
        <v>176</v>
      </c>
      <c r="AH219" s="30">
        <v>43669</v>
      </c>
      <c r="AI219">
        <v>61</v>
      </c>
      <c r="AJ219">
        <v>58.986710000000002</v>
      </c>
      <c r="AK219">
        <v>-176.93687</v>
      </c>
      <c r="AL219" t="s">
        <v>184</v>
      </c>
      <c r="AM219">
        <v>134</v>
      </c>
      <c r="AN219">
        <v>136</v>
      </c>
      <c r="AO219">
        <v>9.6</v>
      </c>
      <c r="AP219">
        <v>3.3</v>
      </c>
    </row>
    <row r="220" spans="1:42" x14ac:dyDescent="0.35">
      <c r="A220" s="10">
        <v>20193565</v>
      </c>
      <c r="B220" s="5" t="s">
        <v>63</v>
      </c>
      <c r="C220">
        <v>1</v>
      </c>
      <c r="D220" s="15">
        <v>68.319999999999993</v>
      </c>
      <c r="E220" s="21">
        <v>4.2242025494803146</v>
      </c>
      <c r="F220">
        <v>9.4499999999999993</v>
      </c>
      <c r="G220" s="21">
        <f t="shared" si="24"/>
        <v>2.2460147415056513</v>
      </c>
      <c r="H220" s="1">
        <f t="shared" si="26"/>
        <v>2.4812025494803143</v>
      </c>
      <c r="I220" s="1">
        <f t="shared" si="27"/>
        <v>2.3485768313320947</v>
      </c>
      <c r="J220" s="1" t="str">
        <f t="shared" si="25"/>
        <v>imm</v>
      </c>
      <c r="K220" s="1" t="str">
        <f t="shared" si="28"/>
        <v>0</v>
      </c>
      <c r="L220">
        <v>2</v>
      </c>
      <c r="T220">
        <v>2019</v>
      </c>
      <c r="U220" s="16" t="s">
        <v>241</v>
      </c>
      <c r="V220" t="s">
        <v>138</v>
      </c>
      <c r="W220" t="s">
        <v>139</v>
      </c>
      <c r="Y220">
        <v>35</v>
      </c>
      <c r="Z220" t="s">
        <v>127</v>
      </c>
      <c r="AA220" t="s">
        <v>140</v>
      </c>
      <c r="AB220" t="s">
        <v>141</v>
      </c>
      <c r="AC220" t="s">
        <v>137</v>
      </c>
      <c r="AD220" t="s">
        <v>283</v>
      </c>
      <c r="AE220">
        <v>201901</v>
      </c>
      <c r="AF220">
        <v>94</v>
      </c>
      <c r="AG220">
        <v>109</v>
      </c>
      <c r="AH220" s="30">
        <v>43646</v>
      </c>
      <c r="AI220">
        <v>50</v>
      </c>
      <c r="AJ220">
        <v>56.336530000000003</v>
      </c>
      <c r="AK220">
        <v>-169.30073999999999</v>
      </c>
      <c r="AL220" t="s">
        <v>212</v>
      </c>
      <c r="AM220">
        <v>136</v>
      </c>
      <c r="AN220">
        <v>138</v>
      </c>
      <c r="AO220">
        <v>10.1</v>
      </c>
      <c r="AP220">
        <v>4.5</v>
      </c>
    </row>
    <row r="221" spans="1:42" x14ac:dyDescent="0.35">
      <c r="A221" s="10">
        <v>20193247</v>
      </c>
      <c r="B221" s="5" t="s">
        <v>63</v>
      </c>
      <c r="C221">
        <v>1</v>
      </c>
      <c r="D221" s="1">
        <v>69.040000000000006</v>
      </c>
      <c r="E221" s="21">
        <v>4.234686046775173</v>
      </c>
      <c r="F221" s="1">
        <v>9.1999999999999993</v>
      </c>
      <c r="G221" s="21">
        <f t="shared" si="24"/>
        <v>2.2192034840549946</v>
      </c>
      <c r="H221" s="1">
        <f t="shared" si="26"/>
        <v>2.4916860467751727</v>
      </c>
      <c r="I221" s="1">
        <f t="shared" si="27"/>
        <v>2.3610417096156806</v>
      </c>
      <c r="J221" s="1" t="str">
        <f t="shared" si="25"/>
        <v>imm</v>
      </c>
      <c r="K221" s="1" t="str">
        <f t="shared" si="28"/>
        <v>0</v>
      </c>
      <c r="L221">
        <v>2</v>
      </c>
      <c r="T221">
        <v>2019</v>
      </c>
      <c r="U221" t="s">
        <v>238</v>
      </c>
      <c r="V221" t="s">
        <v>138</v>
      </c>
      <c r="W221" t="s">
        <v>139</v>
      </c>
      <c r="Y221">
        <v>32</v>
      </c>
      <c r="Z221" t="s">
        <v>110</v>
      </c>
      <c r="AA221" t="s">
        <v>140</v>
      </c>
      <c r="AB221" t="s">
        <v>141</v>
      </c>
      <c r="AC221" t="s">
        <v>137</v>
      </c>
      <c r="AD221" t="s">
        <v>288</v>
      </c>
      <c r="AE221">
        <v>201901</v>
      </c>
      <c r="AF221">
        <v>94</v>
      </c>
      <c r="AG221">
        <v>34</v>
      </c>
      <c r="AH221" s="30">
        <v>43626</v>
      </c>
      <c r="AI221">
        <v>31</v>
      </c>
      <c r="AJ221">
        <v>55.993720000000003</v>
      </c>
      <c r="AK221">
        <v>-163.39366999999999</v>
      </c>
      <c r="AL221" t="s">
        <v>195</v>
      </c>
      <c r="AM221">
        <v>86</v>
      </c>
      <c r="AN221">
        <v>88</v>
      </c>
      <c r="AO221">
        <v>8.9</v>
      </c>
      <c r="AP221">
        <v>4.5</v>
      </c>
    </row>
    <row r="222" spans="1:42" x14ac:dyDescent="0.35">
      <c r="A222" s="10">
        <v>20192656</v>
      </c>
      <c r="B222" s="5" t="s">
        <v>63</v>
      </c>
      <c r="C222">
        <v>1</v>
      </c>
      <c r="D222">
        <v>69.069999999999993</v>
      </c>
      <c r="E222" s="21">
        <v>4.2351204831008813</v>
      </c>
      <c r="F222" s="1">
        <v>7.7</v>
      </c>
      <c r="G222" s="21">
        <f t="shared" si="24"/>
        <v>2.0412203288596382</v>
      </c>
      <c r="H222" s="1">
        <f t="shared" si="26"/>
        <v>2.492120483100881</v>
      </c>
      <c r="I222" s="1">
        <f t="shared" si="27"/>
        <v>2.361558254406948</v>
      </c>
      <c r="J222" s="1" t="str">
        <f t="shared" si="25"/>
        <v>imm</v>
      </c>
      <c r="K222" s="1" t="str">
        <f t="shared" si="28"/>
        <v>0</v>
      </c>
      <c r="L222">
        <v>2</v>
      </c>
      <c r="T222">
        <v>2019</v>
      </c>
      <c r="U222" s="16" t="s">
        <v>243</v>
      </c>
      <c r="V222" t="s">
        <v>138</v>
      </c>
      <c r="W222" t="s">
        <v>139</v>
      </c>
      <c r="Y222">
        <v>26</v>
      </c>
      <c r="Z222" t="s">
        <v>119</v>
      </c>
      <c r="AA222" t="s">
        <v>140</v>
      </c>
      <c r="AB222" t="s">
        <v>141</v>
      </c>
      <c r="AC222" t="s">
        <v>137</v>
      </c>
      <c r="AD222" t="s">
        <v>284</v>
      </c>
      <c r="AE222">
        <v>201901</v>
      </c>
      <c r="AF222">
        <v>162</v>
      </c>
      <c r="AG222">
        <v>172</v>
      </c>
      <c r="AH222" s="30">
        <v>43668</v>
      </c>
      <c r="AI222">
        <v>61</v>
      </c>
      <c r="AJ222">
        <v>59.021769999999997</v>
      </c>
      <c r="AK222">
        <v>-176.31945999999999</v>
      </c>
      <c r="AL222" t="s">
        <v>181</v>
      </c>
      <c r="AM222">
        <v>134</v>
      </c>
      <c r="AN222">
        <v>137</v>
      </c>
      <c r="AO222">
        <v>9.9</v>
      </c>
      <c r="AP222">
        <v>3.2</v>
      </c>
    </row>
    <row r="223" spans="1:42" x14ac:dyDescent="0.35">
      <c r="A223" s="10">
        <v>20192660</v>
      </c>
      <c r="B223" s="5" t="s">
        <v>63</v>
      </c>
      <c r="C223">
        <v>1</v>
      </c>
      <c r="D223" s="1">
        <v>69.59</v>
      </c>
      <c r="E223" s="21">
        <v>4.2426208788567585</v>
      </c>
      <c r="F223" s="1">
        <v>7.86</v>
      </c>
      <c r="G223" s="21">
        <f t="shared" si="24"/>
        <v>2.0617866064411152</v>
      </c>
      <c r="H223" s="1">
        <f t="shared" si="26"/>
        <v>2.4996208788567582</v>
      </c>
      <c r="I223" s="1">
        <f t="shared" si="27"/>
        <v>2.3704762249606861</v>
      </c>
      <c r="J223" s="1" t="str">
        <f t="shared" si="25"/>
        <v>imm</v>
      </c>
      <c r="K223" s="1" t="str">
        <f t="shared" si="28"/>
        <v>0</v>
      </c>
      <c r="L223">
        <v>2</v>
      </c>
      <c r="T223">
        <v>2019</v>
      </c>
      <c r="U223" s="16" t="s">
        <v>243</v>
      </c>
      <c r="V223" t="s">
        <v>138</v>
      </c>
      <c r="W223" t="s">
        <v>139</v>
      </c>
      <c r="Y223">
        <v>26</v>
      </c>
      <c r="Z223" t="s">
        <v>123</v>
      </c>
      <c r="AA223" t="s">
        <v>140</v>
      </c>
      <c r="AB223" t="s">
        <v>141</v>
      </c>
      <c r="AC223" t="s">
        <v>137</v>
      </c>
      <c r="AD223" t="s">
        <v>284</v>
      </c>
      <c r="AE223">
        <v>201901</v>
      </c>
      <c r="AF223">
        <v>162</v>
      </c>
      <c r="AG223">
        <v>172</v>
      </c>
      <c r="AH223" s="30">
        <v>43668</v>
      </c>
      <c r="AI223">
        <v>61</v>
      </c>
      <c r="AJ223">
        <v>59.021769999999997</v>
      </c>
      <c r="AK223">
        <v>-176.31945999999999</v>
      </c>
      <c r="AL223" t="s">
        <v>181</v>
      </c>
      <c r="AM223">
        <v>134</v>
      </c>
      <c r="AN223">
        <v>137</v>
      </c>
      <c r="AO223">
        <v>9.9</v>
      </c>
      <c r="AP223">
        <v>3.2</v>
      </c>
    </row>
    <row r="224" spans="1:42" x14ac:dyDescent="0.35">
      <c r="A224" s="10">
        <v>20193749</v>
      </c>
      <c r="B224" s="5" t="s">
        <v>63</v>
      </c>
      <c r="C224">
        <v>1</v>
      </c>
      <c r="D224" s="15">
        <v>69.64</v>
      </c>
      <c r="E224" s="21">
        <v>4.2433391148999879</v>
      </c>
      <c r="F224" s="1">
        <v>8.8800000000000008</v>
      </c>
      <c r="G224" s="21">
        <f t="shared" si="24"/>
        <v>2.1838015570040787</v>
      </c>
      <c r="H224" s="1">
        <f t="shared" si="26"/>
        <v>2.5003391148999876</v>
      </c>
      <c r="I224" s="1">
        <f t="shared" si="27"/>
        <v>2.371330207616086</v>
      </c>
      <c r="J224" s="1" t="str">
        <f t="shared" si="25"/>
        <v>imm</v>
      </c>
      <c r="K224" s="1" t="str">
        <f t="shared" si="28"/>
        <v>0</v>
      </c>
      <c r="L224">
        <v>2</v>
      </c>
      <c r="T224">
        <v>2019</v>
      </c>
      <c r="U224" s="16" t="s">
        <v>243</v>
      </c>
      <c r="V224" t="s">
        <v>138</v>
      </c>
      <c r="W224" t="s">
        <v>139</v>
      </c>
      <c r="Y224">
        <v>37</v>
      </c>
      <c r="Z224" t="s">
        <v>112</v>
      </c>
      <c r="AA224" t="s">
        <v>140</v>
      </c>
      <c r="AB224" t="s">
        <v>141</v>
      </c>
      <c r="AC224" t="s">
        <v>137</v>
      </c>
      <c r="AD224" t="s">
        <v>292</v>
      </c>
      <c r="AE224">
        <v>201901</v>
      </c>
      <c r="AF224">
        <v>94</v>
      </c>
      <c r="AG224">
        <v>178</v>
      </c>
      <c r="AH224" s="30">
        <v>43668</v>
      </c>
      <c r="AI224">
        <v>61</v>
      </c>
      <c r="AJ224">
        <v>59.011040000000001</v>
      </c>
      <c r="AK224">
        <v>-174.97883999999999</v>
      </c>
      <c r="AL224" t="s">
        <v>228</v>
      </c>
      <c r="AM224">
        <v>128</v>
      </c>
      <c r="AN224">
        <v>130</v>
      </c>
      <c r="AO224">
        <v>10.199999999999999</v>
      </c>
      <c r="AP224">
        <v>3.6</v>
      </c>
    </row>
    <row r="225" spans="1:42" x14ac:dyDescent="0.35">
      <c r="A225" s="10">
        <v>20193214</v>
      </c>
      <c r="B225" s="5" t="s">
        <v>63</v>
      </c>
      <c r="C225">
        <v>1</v>
      </c>
      <c r="D225" s="1">
        <v>71.36</v>
      </c>
      <c r="E225" s="21">
        <v>4.267737488271754</v>
      </c>
      <c r="F225" s="1">
        <v>9.1300000000000008</v>
      </c>
      <c r="G225" s="21">
        <f t="shared" ref="G225:G288" si="29">LN(F225)</f>
        <v>2.2115656946068771</v>
      </c>
      <c r="H225" s="1">
        <f t="shared" si="26"/>
        <v>2.5247374882717537</v>
      </c>
      <c r="I225" s="1">
        <f t="shared" si="27"/>
        <v>2.4003398735551156</v>
      </c>
      <c r="J225" s="1" t="str">
        <f t="shared" ref="J225:J288" si="30">IF(G225&gt;I225, "mat","imm")</f>
        <v>imm</v>
      </c>
      <c r="K225" s="1" t="str">
        <f t="shared" si="28"/>
        <v>0</v>
      </c>
      <c r="L225">
        <v>2</v>
      </c>
      <c r="T225">
        <v>2019</v>
      </c>
      <c r="U225" t="s">
        <v>238</v>
      </c>
      <c r="V225" t="s">
        <v>138</v>
      </c>
      <c r="W225" t="s">
        <v>139</v>
      </c>
      <c r="Y225">
        <v>32</v>
      </c>
      <c r="Z225" t="s">
        <v>79</v>
      </c>
      <c r="AA225" t="s">
        <v>140</v>
      </c>
      <c r="AB225" t="s">
        <v>141</v>
      </c>
      <c r="AC225" t="s">
        <v>137</v>
      </c>
      <c r="AD225" t="s">
        <v>288</v>
      </c>
      <c r="AE225">
        <v>201901</v>
      </c>
      <c r="AF225">
        <v>94</v>
      </c>
      <c r="AG225">
        <v>34</v>
      </c>
      <c r="AH225" s="30">
        <v>43626</v>
      </c>
      <c r="AI225">
        <v>31</v>
      </c>
      <c r="AJ225">
        <v>55.993720000000003</v>
      </c>
      <c r="AK225">
        <v>-163.39366999999999</v>
      </c>
      <c r="AL225" t="s">
        <v>195</v>
      </c>
      <c r="AM225">
        <v>86</v>
      </c>
      <c r="AN225">
        <v>88</v>
      </c>
      <c r="AO225">
        <v>8.9</v>
      </c>
      <c r="AP225">
        <v>4.5</v>
      </c>
    </row>
    <row r="226" spans="1:42" x14ac:dyDescent="0.35">
      <c r="A226" s="10">
        <v>20192673</v>
      </c>
      <c r="B226" s="5" t="s">
        <v>63</v>
      </c>
      <c r="C226">
        <v>1</v>
      </c>
      <c r="D226" s="15">
        <v>71.81</v>
      </c>
      <c r="E226" s="21">
        <v>4.2740237421222265</v>
      </c>
      <c r="F226" s="1">
        <v>7.87</v>
      </c>
      <c r="G226" s="21">
        <f t="shared" si="29"/>
        <v>2.0630580624293118</v>
      </c>
      <c r="H226" s="1">
        <f t="shared" si="26"/>
        <v>2.5310237421222261</v>
      </c>
      <c r="I226" s="1">
        <f t="shared" si="27"/>
        <v>2.407814229383328</v>
      </c>
      <c r="J226" s="1" t="str">
        <f t="shared" si="30"/>
        <v>imm</v>
      </c>
      <c r="K226" s="1" t="str">
        <f t="shared" si="28"/>
        <v>0</v>
      </c>
      <c r="L226">
        <v>2</v>
      </c>
      <c r="R226">
        <v>387</v>
      </c>
      <c r="T226">
        <v>2019</v>
      </c>
      <c r="U226" s="16" t="s">
        <v>243</v>
      </c>
      <c r="V226" t="s">
        <v>138</v>
      </c>
      <c r="W226" t="s">
        <v>139</v>
      </c>
      <c r="Y226">
        <v>26</v>
      </c>
      <c r="Z226" t="s">
        <v>36</v>
      </c>
      <c r="AA226" t="s">
        <v>140</v>
      </c>
      <c r="AB226" t="s">
        <v>141</v>
      </c>
      <c r="AC226" t="s">
        <v>137</v>
      </c>
      <c r="AD226" t="s">
        <v>287</v>
      </c>
      <c r="AE226">
        <v>201901</v>
      </c>
      <c r="AF226">
        <v>162</v>
      </c>
      <c r="AG226">
        <v>173</v>
      </c>
      <c r="AH226" s="30">
        <v>43668</v>
      </c>
      <c r="AI226">
        <v>61</v>
      </c>
      <c r="AJ226">
        <v>58.669730000000001</v>
      </c>
      <c r="AK226">
        <v>-176.15867</v>
      </c>
      <c r="AL226" t="s">
        <v>182</v>
      </c>
      <c r="AM226">
        <v>137</v>
      </c>
      <c r="AN226">
        <v>139</v>
      </c>
      <c r="AO226">
        <v>9.6</v>
      </c>
      <c r="AP226">
        <v>3.6</v>
      </c>
    </row>
    <row r="227" spans="1:42" x14ac:dyDescent="0.35">
      <c r="A227" s="10">
        <v>20192015</v>
      </c>
      <c r="B227" s="5" t="s">
        <v>63</v>
      </c>
      <c r="C227">
        <v>1</v>
      </c>
      <c r="D227" s="1">
        <v>72.48</v>
      </c>
      <c r="E227" s="21">
        <v>4.2833106617347241</v>
      </c>
      <c r="F227" s="1">
        <v>7.27</v>
      </c>
      <c r="G227" s="21">
        <f t="shared" si="29"/>
        <v>1.9837562915454279</v>
      </c>
      <c r="H227" s="1">
        <f t="shared" si="26"/>
        <v>2.5403106617347238</v>
      </c>
      <c r="I227" s="1">
        <f t="shared" si="27"/>
        <v>2.4188563768025868</v>
      </c>
      <c r="J227" s="1" t="str">
        <f t="shared" si="30"/>
        <v>imm</v>
      </c>
      <c r="K227" s="1" t="str">
        <f t="shared" si="28"/>
        <v>0</v>
      </c>
      <c r="L227">
        <v>2</v>
      </c>
      <c r="T227">
        <v>2019</v>
      </c>
      <c r="U227" t="s">
        <v>238</v>
      </c>
      <c r="V227" t="s">
        <v>138</v>
      </c>
      <c r="W227" t="s">
        <v>139</v>
      </c>
      <c r="Y227">
        <v>20</v>
      </c>
      <c r="Z227" t="s">
        <v>80</v>
      </c>
      <c r="AA227" t="s">
        <v>140</v>
      </c>
      <c r="AB227" t="s">
        <v>141</v>
      </c>
      <c r="AC227" t="s">
        <v>137</v>
      </c>
      <c r="AD227" t="s">
        <v>281</v>
      </c>
      <c r="AE227">
        <v>201901</v>
      </c>
      <c r="AF227">
        <v>162</v>
      </c>
      <c r="AG227">
        <v>57</v>
      </c>
      <c r="AH227" s="30">
        <v>43632</v>
      </c>
      <c r="AI227">
        <v>31</v>
      </c>
      <c r="AJ227">
        <v>56.685380000000002</v>
      </c>
      <c r="AK227">
        <v>-164.57938999999999</v>
      </c>
      <c r="AL227" t="s">
        <v>157</v>
      </c>
      <c r="AM227">
        <v>73</v>
      </c>
      <c r="AN227">
        <v>75</v>
      </c>
      <c r="AO227">
        <v>9.1999999999999993</v>
      </c>
      <c r="AP227">
        <v>3.9</v>
      </c>
    </row>
    <row r="228" spans="1:42" x14ac:dyDescent="0.35">
      <c r="A228" s="10">
        <v>20192665</v>
      </c>
      <c r="B228" s="5" t="s">
        <v>63</v>
      </c>
      <c r="C228">
        <v>1</v>
      </c>
      <c r="D228" s="15">
        <v>72.540000000000006</v>
      </c>
      <c r="E228" s="21">
        <v>4.2841381338547562</v>
      </c>
      <c r="F228" s="1">
        <v>8.9700000000000006</v>
      </c>
      <c r="G228" s="21">
        <f t="shared" si="29"/>
        <v>2.1938856760707046</v>
      </c>
      <c r="H228" s="1">
        <f t="shared" si="26"/>
        <v>2.5411381338547558</v>
      </c>
      <c r="I228" s="1">
        <f t="shared" si="27"/>
        <v>2.4198402411533055</v>
      </c>
      <c r="J228" s="1" t="str">
        <f t="shared" si="30"/>
        <v>imm</v>
      </c>
      <c r="K228" s="1" t="str">
        <f t="shared" si="28"/>
        <v>0</v>
      </c>
      <c r="L228">
        <v>2</v>
      </c>
      <c r="T228">
        <v>2019</v>
      </c>
      <c r="U228" s="16" t="s">
        <v>243</v>
      </c>
      <c r="V228" t="s">
        <v>138</v>
      </c>
      <c r="W228" t="s">
        <v>139</v>
      </c>
      <c r="Y228">
        <v>26</v>
      </c>
      <c r="Z228" t="s">
        <v>127</v>
      </c>
      <c r="AA228" t="s">
        <v>140</v>
      </c>
      <c r="AB228" t="s">
        <v>141</v>
      </c>
      <c r="AC228" t="s">
        <v>137</v>
      </c>
      <c r="AD228" t="s">
        <v>284</v>
      </c>
      <c r="AE228">
        <v>201901</v>
      </c>
      <c r="AF228">
        <v>162</v>
      </c>
      <c r="AG228">
        <v>172</v>
      </c>
      <c r="AH228" s="30">
        <v>43668</v>
      </c>
      <c r="AI228">
        <v>61</v>
      </c>
      <c r="AJ228">
        <v>59.021769999999997</v>
      </c>
      <c r="AK228">
        <v>-176.31945999999999</v>
      </c>
      <c r="AL228" t="s">
        <v>181</v>
      </c>
      <c r="AM228">
        <v>134</v>
      </c>
      <c r="AN228">
        <v>137</v>
      </c>
      <c r="AO228">
        <v>9.9</v>
      </c>
      <c r="AP228">
        <v>3.2</v>
      </c>
    </row>
    <row r="229" spans="1:42" x14ac:dyDescent="0.35">
      <c r="A229" s="10">
        <v>20193277</v>
      </c>
      <c r="B229" s="5" t="s">
        <v>63</v>
      </c>
      <c r="C229">
        <v>1</v>
      </c>
      <c r="D229" s="1">
        <v>72.59</v>
      </c>
      <c r="E229" s="21">
        <v>4.2848271712967492</v>
      </c>
      <c r="F229" s="1">
        <v>7.65</v>
      </c>
      <c r="G229" s="21">
        <f t="shared" si="29"/>
        <v>2.0347056478384444</v>
      </c>
      <c r="H229" s="1">
        <f t="shared" si="26"/>
        <v>2.5418271712967488</v>
      </c>
      <c r="I229" s="1">
        <f t="shared" si="27"/>
        <v>2.4206595066718353</v>
      </c>
      <c r="J229" s="1" t="str">
        <f t="shared" si="30"/>
        <v>imm</v>
      </c>
      <c r="K229" s="1" t="str">
        <f t="shared" si="28"/>
        <v>0</v>
      </c>
      <c r="L229">
        <v>2</v>
      </c>
      <c r="T229">
        <v>2019</v>
      </c>
      <c r="U229" t="s">
        <v>238</v>
      </c>
      <c r="V229" t="s">
        <v>138</v>
      </c>
      <c r="W229" t="s">
        <v>139</v>
      </c>
      <c r="Y229">
        <v>32</v>
      </c>
      <c r="Z229" t="s">
        <v>39</v>
      </c>
      <c r="AA229" t="s">
        <v>140</v>
      </c>
      <c r="AB229" t="s">
        <v>141</v>
      </c>
      <c r="AC229" t="s">
        <v>137</v>
      </c>
      <c r="AD229" t="s">
        <v>280</v>
      </c>
      <c r="AE229">
        <v>201901</v>
      </c>
      <c r="AF229">
        <v>94</v>
      </c>
      <c r="AG229">
        <v>66</v>
      </c>
      <c r="AH229" s="30">
        <v>43632</v>
      </c>
      <c r="AI229">
        <v>31</v>
      </c>
      <c r="AJ229">
        <v>56.677720000000001</v>
      </c>
      <c r="AK229">
        <v>-165.21241000000001</v>
      </c>
      <c r="AL229" t="s">
        <v>198</v>
      </c>
      <c r="AM229">
        <v>73</v>
      </c>
      <c r="AN229">
        <v>76</v>
      </c>
      <c r="AO229">
        <v>9.6</v>
      </c>
      <c r="AP229">
        <v>3.9</v>
      </c>
    </row>
    <row r="230" spans="1:42" x14ac:dyDescent="0.35">
      <c r="A230" s="10">
        <v>20192733</v>
      </c>
      <c r="B230" s="5" t="s">
        <v>63</v>
      </c>
      <c r="C230">
        <v>1</v>
      </c>
      <c r="D230" s="15">
        <v>73.03</v>
      </c>
      <c r="E230" s="21">
        <v>4.2908703156320183</v>
      </c>
      <c r="F230" s="1">
        <v>9.18</v>
      </c>
      <c r="G230" s="21">
        <f t="shared" si="29"/>
        <v>2.2170272046323989</v>
      </c>
      <c r="H230" s="1">
        <f t="shared" si="26"/>
        <v>2.5478703156320179</v>
      </c>
      <c r="I230" s="1">
        <f t="shared" si="27"/>
        <v>2.4278448052864703</v>
      </c>
      <c r="J230" s="1" t="str">
        <f t="shared" si="30"/>
        <v>imm</v>
      </c>
      <c r="K230" s="1" t="str">
        <f t="shared" si="28"/>
        <v>0</v>
      </c>
      <c r="L230">
        <v>2</v>
      </c>
      <c r="T230">
        <v>2019</v>
      </c>
      <c r="U230" s="16" t="s">
        <v>243</v>
      </c>
      <c r="V230" t="s">
        <v>138</v>
      </c>
      <c r="W230" t="s">
        <v>139</v>
      </c>
      <c r="Y230">
        <v>27</v>
      </c>
      <c r="Z230" t="s">
        <v>97</v>
      </c>
      <c r="AA230" t="s">
        <v>140</v>
      </c>
      <c r="AB230" t="s">
        <v>141</v>
      </c>
      <c r="AC230" t="s">
        <v>137</v>
      </c>
      <c r="AD230" t="s">
        <v>293</v>
      </c>
      <c r="AE230">
        <v>201901</v>
      </c>
      <c r="AF230">
        <v>162</v>
      </c>
      <c r="AG230">
        <v>176</v>
      </c>
      <c r="AH230" s="30">
        <v>43669</v>
      </c>
      <c r="AI230">
        <v>61</v>
      </c>
      <c r="AJ230">
        <v>58.986710000000002</v>
      </c>
      <c r="AK230">
        <v>-176.93687</v>
      </c>
      <c r="AL230" t="s">
        <v>184</v>
      </c>
      <c r="AM230">
        <v>134</v>
      </c>
      <c r="AN230">
        <v>136</v>
      </c>
      <c r="AO230">
        <v>9.6</v>
      </c>
      <c r="AP230">
        <v>3.3</v>
      </c>
    </row>
    <row r="231" spans="1:42" x14ac:dyDescent="0.35">
      <c r="A231" s="10">
        <v>20193549</v>
      </c>
      <c r="B231" s="5" t="s">
        <v>63</v>
      </c>
      <c r="C231">
        <v>1</v>
      </c>
      <c r="D231" s="15">
        <v>73.19</v>
      </c>
      <c r="E231" s="21">
        <v>4.293058799613136</v>
      </c>
      <c r="F231">
        <v>9.89</v>
      </c>
      <c r="G231" s="21">
        <f t="shared" si="29"/>
        <v>2.2915241456346207</v>
      </c>
      <c r="H231" s="1">
        <f t="shared" si="26"/>
        <v>2.5500587996131356</v>
      </c>
      <c r="I231" s="1">
        <f t="shared" si="27"/>
        <v>2.430446912740019</v>
      </c>
      <c r="J231" s="1" t="str">
        <f t="shared" si="30"/>
        <v>imm</v>
      </c>
      <c r="K231" s="1" t="str">
        <f t="shared" si="28"/>
        <v>0</v>
      </c>
      <c r="L231">
        <v>2</v>
      </c>
      <c r="T231">
        <v>2019</v>
      </c>
      <c r="U231" s="16" t="s">
        <v>241</v>
      </c>
      <c r="V231" t="s">
        <v>138</v>
      </c>
      <c r="W231" t="s">
        <v>139</v>
      </c>
      <c r="Y231">
        <v>35</v>
      </c>
      <c r="Z231" t="s">
        <v>112</v>
      </c>
      <c r="AA231" t="s">
        <v>140</v>
      </c>
      <c r="AB231" t="s">
        <v>141</v>
      </c>
      <c r="AC231" t="s">
        <v>137</v>
      </c>
      <c r="AD231" t="s">
        <v>283</v>
      </c>
      <c r="AE231">
        <v>201901</v>
      </c>
      <c r="AF231">
        <v>94</v>
      </c>
      <c r="AG231">
        <v>109</v>
      </c>
      <c r="AH231" s="30">
        <v>43646</v>
      </c>
      <c r="AI231">
        <v>50</v>
      </c>
      <c r="AJ231">
        <v>56.336530000000003</v>
      </c>
      <c r="AK231">
        <v>-169.30073999999999</v>
      </c>
      <c r="AL231" t="s">
        <v>212</v>
      </c>
      <c r="AM231">
        <v>136</v>
      </c>
      <c r="AN231">
        <v>138</v>
      </c>
      <c r="AO231">
        <v>10.1</v>
      </c>
      <c r="AP231">
        <v>4.5</v>
      </c>
    </row>
    <row r="232" spans="1:42" x14ac:dyDescent="0.35">
      <c r="A232" s="10">
        <v>20193272</v>
      </c>
      <c r="B232" s="5" t="s">
        <v>63</v>
      </c>
      <c r="C232">
        <v>1</v>
      </c>
      <c r="D232" s="1">
        <v>73.75</v>
      </c>
      <c r="E232" s="21">
        <v>4.3006809952199294</v>
      </c>
      <c r="F232" s="1">
        <v>9.6199999999999992</v>
      </c>
      <c r="G232" s="21">
        <f t="shared" si="29"/>
        <v>2.2638442646776151</v>
      </c>
      <c r="H232" s="1">
        <f t="shared" si="26"/>
        <v>2.5576809952199291</v>
      </c>
      <c r="I232" s="1">
        <f t="shared" si="27"/>
        <v>2.4395097033164963</v>
      </c>
      <c r="J232" s="1" t="str">
        <f t="shared" si="30"/>
        <v>imm</v>
      </c>
      <c r="K232" s="1" t="str">
        <f t="shared" si="28"/>
        <v>0</v>
      </c>
      <c r="L232">
        <v>2</v>
      </c>
      <c r="T232">
        <v>2019</v>
      </c>
      <c r="U232" t="s">
        <v>238</v>
      </c>
      <c r="V232" t="s">
        <v>138</v>
      </c>
      <c r="W232" t="s">
        <v>139</v>
      </c>
      <c r="Y232">
        <v>32</v>
      </c>
      <c r="Z232" t="s">
        <v>134</v>
      </c>
      <c r="AA232" t="s">
        <v>140</v>
      </c>
      <c r="AB232" t="s">
        <v>141</v>
      </c>
      <c r="AC232" t="s">
        <v>137</v>
      </c>
      <c r="AD232" t="s">
        <v>280</v>
      </c>
      <c r="AE232">
        <v>201901</v>
      </c>
      <c r="AF232">
        <v>94</v>
      </c>
      <c r="AG232">
        <v>66</v>
      </c>
      <c r="AH232" s="30">
        <v>43632</v>
      </c>
      <c r="AI232">
        <v>31</v>
      </c>
      <c r="AJ232">
        <v>56.677720000000001</v>
      </c>
      <c r="AK232">
        <v>-165.21241000000001</v>
      </c>
      <c r="AL232" t="s">
        <v>198</v>
      </c>
      <c r="AM232">
        <v>73</v>
      </c>
      <c r="AN232">
        <v>76</v>
      </c>
      <c r="AO232">
        <v>9.6</v>
      </c>
      <c r="AP232">
        <v>3.9</v>
      </c>
    </row>
    <row r="233" spans="1:42" x14ac:dyDescent="0.35">
      <c r="A233" s="10">
        <v>20193579</v>
      </c>
      <c r="B233" s="5" t="s">
        <v>63</v>
      </c>
      <c r="C233">
        <v>1</v>
      </c>
      <c r="D233" s="1">
        <v>73.78</v>
      </c>
      <c r="E233" s="21">
        <v>4.3010876921685295</v>
      </c>
      <c r="F233" s="1">
        <v>9.1300000000000008</v>
      </c>
      <c r="G233" s="21">
        <f t="shared" si="29"/>
        <v>2.2115656946068771</v>
      </c>
      <c r="H233" s="1">
        <f t="shared" si="26"/>
        <v>2.5580876921685292</v>
      </c>
      <c r="I233" s="1">
        <f t="shared" si="27"/>
        <v>2.4399932659883823</v>
      </c>
      <c r="J233" s="1" t="str">
        <f t="shared" si="30"/>
        <v>imm</v>
      </c>
      <c r="K233" s="1" t="str">
        <f t="shared" si="28"/>
        <v>0</v>
      </c>
      <c r="L233">
        <v>2</v>
      </c>
      <c r="T233">
        <v>2019</v>
      </c>
      <c r="U233" s="16" t="s">
        <v>241</v>
      </c>
      <c r="V233" t="s">
        <v>138</v>
      </c>
      <c r="W233" t="s">
        <v>139</v>
      </c>
      <c r="Y233">
        <v>35</v>
      </c>
      <c r="Z233" t="s">
        <v>41</v>
      </c>
      <c r="AA233" t="s">
        <v>140</v>
      </c>
      <c r="AB233" t="s">
        <v>141</v>
      </c>
      <c r="AC233" t="s">
        <v>137</v>
      </c>
      <c r="AD233" t="s">
        <v>298</v>
      </c>
      <c r="AE233">
        <v>201901</v>
      </c>
      <c r="AF233">
        <v>94</v>
      </c>
      <c r="AG233">
        <v>113</v>
      </c>
      <c r="AH233" s="30">
        <v>43647</v>
      </c>
      <c r="AI233">
        <v>42</v>
      </c>
      <c r="AJ233">
        <v>56.661810000000003</v>
      </c>
      <c r="AK233">
        <v>-170.13445999999999</v>
      </c>
      <c r="AL233" t="s">
        <v>215</v>
      </c>
      <c r="AM233">
        <v>95</v>
      </c>
      <c r="AN233">
        <v>97</v>
      </c>
      <c r="AO233">
        <v>9.3000000000000007</v>
      </c>
      <c r="AP233">
        <v>4.8</v>
      </c>
    </row>
    <row r="234" spans="1:42" x14ac:dyDescent="0.35">
      <c r="A234" s="10">
        <v>20193793</v>
      </c>
      <c r="B234" s="5" t="s">
        <v>63</v>
      </c>
      <c r="C234">
        <v>1</v>
      </c>
      <c r="D234" s="1">
        <v>74.53</v>
      </c>
      <c r="E234" s="21">
        <v>4.3112017288936029</v>
      </c>
      <c r="F234" s="1">
        <v>10.5</v>
      </c>
      <c r="G234" s="21">
        <f t="shared" si="29"/>
        <v>2.3513752571634776</v>
      </c>
      <c r="H234" s="1">
        <f t="shared" si="26"/>
        <v>2.5682017288936025</v>
      </c>
      <c r="I234" s="1">
        <f t="shared" si="27"/>
        <v>2.4520188556544942</v>
      </c>
      <c r="J234" s="1" t="str">
        <f t="shared" si="30"/>
        <v>imm</v>
      </c>
      <c r="K234" s="1" t="str">
        <f t="shared" si="28"/>
        <v>0</v>
      </c>
      <c r="L234">
        <v>2</v>
      </c>
      <c r="T234">
        <v>2019</v>
      </c>
      <c r="U234" s="16" t="s">
        <v>243</v>
      </c>
      <c r="V234" t="s">
        <v>138</v>
      </c>
      <c r="W234" t="s">
        <v>139</v>
      </c>
      <c r="Y234">
        <v>37</v>
      </c>
      <c r="Z234" t="s">
        <v>54</v>
      </c>
      <c r="AA234" t="s">
        <v>140</v>
      </c>
      <c r="AB234" t="s">
        <v>141</v>
      </c>
      <c r="AC234" t="s">
        <v>137</v>
      </c>
      <c r="AD234" t="s">
        <v>290</v>
      </c>
      <c r="AE234">
        <v>201901</v>
      </c>
      <c r="AF234">
        <v>94</v>
      </c>
      <c r="AG234">
        <v>180</v>
      </c>
      <c r="AH234" s="30">
        <v>43668</v>
      </c>
      <c r="AI234">
        <v>61</v>
      </c>
      <c r="AJ234">
        <v>58.675240000000002</v>
      </c>
      <c r="AK234">
        <v>-175.52778000000001</v>
      </c>
      <c r="AL234" t="s">
        <v>230</v>
      </c>
      <c r="AM234">
        <v>133</v>
      </c>
      <c r="AN234">
        <v>135</v>
      </c>
      <c r="AO234">
        <v>10.3</v>
      </c>
      <c r="AP234">
        <v>3.7</v>
      </c>
    </row>
    <row r="235" spans="1:42" x14ac:dyDescent="0.35">
      <c r="A235" s="10">
        <v>20193751</v>
      </c>
      <c r="B235" s="5" t="s">
        <v>63</v>
      </c>
      <c r="C235">
        <v>1</v>
      </c>
      <c r="D235" s="1">
        <v>74.63</v>
      </c>
      <c r="E235" s="21">
        <v>4.3125425711432959</v>
      </c>
      <c r="F235" s="1">
        <v>9.77</v>
      </c>
      <c r="G235" s="21">
        <f t="shared" si="29"/>
        <v>2.2793164660546914</v>
      </c>
      <c r="H235" s="1">
        <f t="shared" si="26"/>
        <v>2.5695425711432955</v>
      </c>
      <c r="I235" s="1">
        <f t="shared" si="27"/>
        <v>2.4536131170893793</v>
      </c>
      <c r="J235" s="1" t="str">
        <f t="shared" si="30"/>
        <v>imm</v>
      </c>
      <c r="K235" s="1" t="str">
        <f t="shared" si="28"/>
        <v>0</v>
      </c>
      <c r="L235">
        <v>2</v>
      </c>
      <c r="T235">
        <v>2019</v>
      </c>
      <c r="U235" s="16" t="s">
        <v>243</v>
      </c>
      <c r="V235" t="s">
        <v>138</v>
      </c>
      <c r="W235" t="s">
        <v>139</v>
      </c>
      <c r="Y235">
        <v>37</v>
      </c>
      <c r="Z235" t="s">
        <v>114</v>
      </c>
      <c r="AA235" t="s">
        <v>140</v>
      </c>
      <c r="AB235" t="s">
        <v>141</v>
      </c>
      <c r="AC235" t="s">
        <v>137</v>
      </c>
      <c r="AD235" t="s">
        <v>292</v>
      </c>
      <c r="AE235">
        <v>201901</v>
      </c>
      <c r="AF235">
        <v>94</v>
      </c>
      <c r="AG235">
        <v>178</v>
      </c>
      <c r="AH235" s="30">
        <v>43668</v>
      </c>
      <c r="AI235">
        <v>61</v>
      </c>
      <c r="AJ235">
        <v>59.011040000000001</v>
      </c>
      <c r="AK235">
        <v>-174.97883999999999</v>
      </c>
      <c r="AL235" t="s">
        <v>228</v>
      </c>
      <c r="AM235">
        <v>128</v>
      </c>
      <c r="AN235">
        <v>130</v>
      </c>
      <c r="AO235">
        <v>10.199999999999999</v>
      </c>
      <c r="AP235">
        <v>3.6</v>
      </c>
    </row>
    <row r="236" spans="1:42" x14ac:dyDescent="0.35">
      <c r="A236" s="10">
        <v>20192036</v>
      </c>
      <c r="B236" s="5" t="s">
        <v>63</v>
      </c>
      <c r="C236">
        <v>1</v>
      </c>
      <c r="D236" s="1">
        <v>74.819999999999993</v>
      </c>
      <c r="E236" s="21">
        <v>4.3150852289200001</v>
      </c>
      <c r="F236" s="1">
        <v>5.47</v>
      </c>
      <c r="G236" s="21">
        <f t="shared" si="29"/>
        <v>1.6992786164338898</v>
      </c>
      <c r="H236" s="1">
        <f t="shared" si="26"/>
        <v>2.5720852289199998</v>
      </c>
      <c r="I236" s="1">
        <f t="shared" si="27"/>
        <v>2.4566363371858801</v>
      </c>
      <c r="J236" s="1" t="str">
        <f t="shared" si="30"/>
        <v>imm</v>
      </c>
      <c r="K236" s="1" t="str">
        <f t="shared" si="28"/>
        <v>0</v>
      </c>
      <c r="L236">
        <v>2</v>
      </c>
      <c r="T236">
        <v>2019</v>
      </c>
      <c r="U236" t="s">
        <v>238</v>
      </c>
      <c r="V236" t="s">
        <v>138</v>
      </c>
      <c r="W236" t="s">
        <v>139</v>
      </c>
      <c r="Y236">
        <v>20</v>
      </c>
      <c r="Z236" t="s">
        <v>100</v>
      </c>
      <c r="AA236" t="s">
        <v>140</v>
      </c>
      <c r="AB236" t="s">
        <v>141</v>
      </c>
      <c r="AC236" t="s">
        <v>137</v>
      </c>
      <c r="AD236" t="s">
        <v>279</v>
      </c>
      <c r="AE236">
        <v>201901</v>
      </c>
      <c r="AF236">
        <v>162</v>
      </c>
      <c r="AG236">
        <v>60</v>
      </c>
      <c r="AH236" s="30">
        <v>43632</v>
      </c>
      <c r="AI236">
        <v>31</v>
      </c>
      <c r="AJ236">
        <v>55.985439999999997</v>
      </c>
      <c r="AK236">
        <v>-165.16670999999999</v>
      </c>
      <c r="AL236" t="s">
        <v>159</v>
      </c>
      <c r="AM236">
        <v>94</v>
      </c>
      <c r="AN236">
        <v>96</v>
      </c>
      <c r="AO236">
        <v>9.3000000000000007</v>
      </c>
      <c r="AP236">
        <v>4.9000000000000004</v>
      </c>
    </row>
    <row r="237" spans="1:42" x14ac:dyDescent="0.35">
      <c r="A237" s="10">
        <v>20193241</v>
      </c>
      <c r="B237" s="5" t="s">
        <v>63</v>
      </c>
      <c r="C237">
        <v>1</v>
      </c>
      <c r="D237" s="15">
        <v>74.95</v>
      </c>
      <c r="E237" s="21">
        <v>4.3168212245486064</v>
      </c>
      <c r="F237" s="1">
        <v>10.039999999999999</v>
      </c>
      <c r="G237" s="21">
        <f t="shared" si="29"/>
        <v>2.3065771142635829</v>
      </c>
      <c r="H237" s="1">
        <f t="shared" si="26"/>
        <v>2.5738212245486061</v>
      </c>
      <c r="I237" s="1">
        <f t="shared" si="27"/>
        <v>2.4587004359882934</v>
      </c>
      <c r="J237" s="1" t="str">
        <f t="shared" si="30"/>
        <v>imm</v>
      </c>
      <c r="K237" s="1" t="str">
        <f t="shared" si="28"/>
        <v>0</v>
      </c>
      <c r="L237">
        <v>2</v>
      </c>
      <c r="T237">
        <v>2019</v>
      </c>
      <c r="U237" t="s">
        <v>238</v>
      </c>
      <c r="V237" t="s">
        <v>138</v>
      </c>
      <c r="W237" t="s">
        <v>139</v>
      </c>
      <c r="Y237">
        <v>32</v>
      </c>
      <c r="Z237" t="s">
        <v>104</v>
      </c>
      <c r="AA237" t="s">
        <v>140</v>
      </c>
      <c r="AB237" t="s">
        <v>141</v>
      </c>
      <c r="AC237" t="s">
        <v>137</v>
      </c>
      <c r="AD237" t="s">
        <v>288</v>
      </c>
      <c r="AE237">
        <v>201901</v>
      </c>
      <c r="AF237">
        <v>94</v>
      </c>
      <c r="AG237">
        <v>34</v>
      </c>
      <c r="AH237" s="30">
        <v>43626</v>
      </c>
      <c r="AI237">
        <v>31</v>
      </c>
      <c r="AJ237">
        <v>55.993720000000003</v>
      </c>
      <c r="AK237">
        <v>-163.39366999999999</v>
      </c>
      <c r="AL237" t="s">
        <v>195</v>
      </c>
      <c r="AM237">
        <v>86</v>
      </c>
      <c r="AN237">
        <v>88</v>
      </c>
      <c r="AO237">
        <v>8.9</v>
      </c>
      <c r="AP237">
        <v>4.5</v>
      </c>
    </row>
    <row r="238" spans="1:42" x14ac:dyDescent="0.35">
      <c r="A238" s="10">
        <v>20192014</v>
      </c>
      <c r="B238" s="5" t="s">
        <v>63</v>
      </c>
      <c r="C238">
        <v>1</v>
      </c>
      <c r="D238" s="1">
        <v>75.05</v>
      </c>
      <c r="E238" s="21">
        <v>4.3181545580794714</v>
      </c>
      <c r="F238" s="1">
        <v>7.7</v>
      </c>
      <c r="G238" s="21">
        <f t="shared" si="29"/>
        <v>2.0412203288596382</v>
      </c>
      <c r="H238" s="1">
        <f t="shared" si="26"/>
        <v>2.575154558079471</v>
      </c>
      <c r="I238" s="1">
        <f t="shared" si="27"/>
        <v>2.4602857695564917</v>
      </c>
      <c r="J238" s="1" t="str">
        <f t="shared" si="30"/>
        <v>imm</v>
      </c>
      <c r="K238" s="1" t="str">
        <f t="shared" si="28"/>
        <v>0</v>
      </c>
      <c r="L238">
        <v>2</v>
      </c>
      <c r="T238">
        <v>2019</v>
      </c>
      <c r="U238" t="s">
        <v>238</v>
      </c>
      <c r="V238" t="s">
        <v>138</v>
      </c>
      <c r="W238" t="s">
        <v>139</v>
      </c>
      <c r="Y238">
        <v>20</v>
      </c>
      <c r="Z238" t="s">
        <v>79</v>
      </c>
      <c r="AA238" t="s">
        <v>140</v>
      </c>
      <c r="AB238" t="s">
        <v>141</v>
      </c>
      <c r="AC238" t="s">
        <v>137</v>
      </c>
      <c r="AD238" t="s">
        <v>281</v>
      </c>
      <c r="AE238">
        <v>201901</v>
      </c>
      <c r="AF238">
        <v>162</v>
      </c>
      <c r="AG238">
        <v>57</v>
      </c>
      <c r="AH238" s="30">
        <v>43632</v>
      </c>
      <c r="AI238">
        <v>31</v>
      </c>
      <c r="AJ238">
        <v>56.685380000000002</v>
      </c>
      <c r="AK238">
        <v>-164.57938999999999</v>
      </c>
      <c r="AL238" t="s">
        <v>157</v>
      </c>
      <c r="AM238">
        <v>73</v>
      </c>
      <c r="AN238">
        <v>75</v>
      </c>
      <c r="AO238">
        <v>9.1999999999999993</v>
      </c>
      <c r="AP238">
        <v>3.9</v>
      </c>
    </row>
    <row r="239" spans="1:42" x14ac:dyDescent="0.35">
      <c r="A239" s="10">
        <v>20193768</v>
      </c>
      <c r="B239" s="5" t="s">
        <v>63</v>
      </c>
      <c r="C239">
        <v>1</v>
      </c>
      <c r="D239" s="1">
        <v>75.12</v>
      </c>
      <c r="E239" s="21">
        <v>4.3190868349000073</v>
      </c>
      <c r="F239" s="1">
        <v>10.119999999999999</v>
      </c>
      <c r="G239" s="21">
        <f t="shared" si="29"/>
        <v>2.3145136638593193</v>
      </c>
      <c r="H239" s="1">
        <f t="shared" si="26"/>
        <v>2.576086834900007</v>
      </c>
      <c r="I239" s="1">
        <f t="shared" si="27"/>
        <v>2.4613942466961087</v>
      </c>
      <c r="J239" s="1" t="str">
        <f t="shared" si="30"/>
        <v>imm</v>
      </c>
      <c r="K239" s="1" t="str">
        <f t="shared" si="28"/>
        <v>0</v>
      </c>
      <c r="L239">
        <v>2</v>
      </c>
      <c r="T239">
        <v>2019</v>
      </c>
      <c r="U239" s="16" t="s">
        <v>243</v>
      </c>
      <c r="V239" t="s">
        <v>138</v>
      </c>
      <c r="W239" t="s">
        <v>139</v>
      </c>
      <c r="Y239">
        <v>37</v>
      </c>
      <c r="Z239" t="s">
        <v>130</v>
      </c>
      <c r="AA239" t="s">
        <v>140</v>
      </c>
      <c r="AB239" t="s">
        <v>141</v>
      </c>
      <c r="AC239" t="s">
        <v>137</v>
      </c>
      <c r="AD239" t="s">
        <v>292</v>
      </c>
      <c r="AE239">
        <v>201901</v>
      </c>
      <c r="AF239">
        <v>94</v>
      </c>
      <c r="AG239">
        <v>178</v>
      </c>
      <c r="AH239" s="30">
        <v>43668</v>
      </c>
      <c r="AI239">
        <v>61</v>
      </c>
      <c r="AJ239">
        <v>59.011040000000001</v>
      </c>
      <c r="AK239">
        <v>-174.97883999999999</v>
      </c>
      <c r="AL239" t="s">
        <v>228</v>
      </c>
      <c r="AM239">
        <v>128</v>
      </c>
      <c r="AN239">
        <v>130</v>
      </c>
      <c r="AO239">
        <v>10.199999999999999</v>
      </c>
      <c r="AP239">
        <v>3.6</v>
      </c>
    </row>
    <row r="240" spans="1:42" x14ac:dyDescent="0.35">
      <c r="A240" s="10">
        <v>20193252</v>
      </c>
      <c r="B240" s="5" t="s">
        <v>63</v>
      </c>
      <c r="C240">
        <v>1</v>
      </c>
      <c r="D240" s="1">
        <v>75.36</v>
      </c>
      <c r="E240" s="21">
        <v>4.3222766302681075</v>
      </c>
      <c r="F240" s="1">
        <v>9.8699999999999992</v>
      </c>
      <c r="G240" s="21">
        <f t="shared" si="29"/>
        <v>2.2894998534453901</v>
      </c>
      <c r="H240" s="1">
        <f t="shared" si="26"/>
        <v>2.5792766302681072</v>
      </c>
      <c r="I240" s="1">
        <f t="shared" si="27"/>
        <v>2.4651869133887803</v>
      </c>
      <c r="J240" s="1" t="str">
        <f t="shared" si="30"/>
        <v>imm</v>
      </c>
      <c r="K240" s="1" t="str">
        <f t="shared" si="28"/>
        <v>0</v>
      </c>
      <c r="L240">
        <v>2</v>
      </c>
      <c r="T240">
        <v>2019</v>
      </c>
      <c r="U240" t="s">
        <v>238</v>
      </c>
      <c r="V240" t="s">
        <v>138</v>
      </c>
      <c r="W240" t="s">
        <v>139</v>
      </c>
      <c r="Y240">
        <v>32</v>
      </c>
      <c r="Z240" t="s">
        <v>115</v>
      </c>
      <c r="AA240" t="s">
        <v>140</v>
      </c>
      <c r="AB240" t="s">
        <v>141</v>
      </c>
      <c r="AC240" t="s">
        <v>137</v>
      </c>
      <c r="AD240" t="s">
        <v>288</v>
      </c>
      <c r="AE240">
        <v>201901</v>
      </c>
      <c r="AF240">
        <v>94</v>
      </c>
      <c r="AG240">
        <v>34</v>
      </c>
      <c r="AH240" s="30">
        <v>43626</v>
      </c>
      <c r="AI240">
        <v>31</v>
      </c>
      <c r="AJ240">
        <v>55.993720000000003</v>
      </c>
      <c r="AK240">
        <v>-163.39366999999999</v>
      </c>
      <c r="AL240" t="s">
        <v>195</v>
      </c>
      <c r="AM240">
        <v>86</v>
      </c>
      <c r="AN240">
        <v>88</v>
      </c>
      <c r="AO240">
        <v>8.9</v>
      </c>
      <c r="AP240">
        <v>4.5</v>
      </c>
    </row>
    <row r="241" spans="1:42" x14ac:dyDescent="0.35">
      <c r="A241" s="10">
        <v>20193591</v>
      </c>
      <c r="B241" s="5" t="s">
        <v>63</v>
      </c>
      <c r="C241">
        <v>1</v>
      </c>
      <c r="D241" s="1">
        <v>75.459999999999994</v>
      </c>
      <c r="E241" s="21">
        <v>4.3236027145361646</v>
      </c>
      <c r="F241" s="1">
        <v>9.9700000000000006</v>
      </c>
      <c r="G241" s="21">
        <f t="shared" si="29"/>
        <v>2.2995805839737469</v>
      </c>
      <c r="H241" s="1">
        <f t="shared" si="26"/>
        <v>2.5806027145361643</v>
      </c>
      <c r="I241" s="1">
        <f t="shared" si="27"/>
        <v>2.4667636275834997</v>
      </c>
      <c r="J241" s="1" t="str">
        <f t="shared" si="30"/>
        <v>imm</v>
      </c>
      <c r="K241" s="1" t="str">
        <f t="shared" si="28"/>
        <v>0</v>
      </c>
      <c r="L241">
        <v>2</v>
      </c>
      <c r="T241">
        <v>2019</v>
      </c>
      <c r="U241" s="16" t="s">
        <v>241</v>
      </c>
      <c r="V241" t="s">
        <v>138</v>
      </c>
      <c r="W241" t="s">
        <v>139</v>
      </c>
      <c r="Y241">
        <v>35</v>
      </c>
      <c r="Z241" t="s">
        <v>52</v>
      </c>
      <c r="AA241" t="s">
        <v>140</v>
      </c>
      <c r="AB241" t="s">
        <v>141</v>
      </c>
      <c r="AC241" t="s">
        <v>137</v>
      </c>
      <c r="AD241" t="s">
        <v>283</v>
      </c>
      <c r="AE241">
        <v>201901</v>
      </c>
      <c r="AF241">
        <v>94</v>
      </c>
      <c r="AG241">
        <v>109</v>
      </c>
      <c r="AH241" s="30">
        <v>43646</v>
      </c>
      <c r="AI241">
        <v>50</v>
      </c>
      <c r="AJ241">
        <v>56.336530000000003</v>
      </c>
      <c r="AK241">
        <v>-169.30073999999999</v>
      </c>
      <c r="AL241" t="s">
        <v>212</v>
      </c>
      <c r="AM241">
        <v>136</v>
      </c>
      <c r="AN241">
        <v>138</v>
      </c>
      <c r="AO241">
        <v>10.1</v>
      </c>
      <c r="AP241">
        <v>4.5</v>
      </c>
    </row>
    <row r="242" spans="1:42" x14ac:dyDescent="0.35">
      <c r="A242" s="10">
        <v>20192693</v>
      </c>
      <c r="B242" s="5" t="s">
        <v>63</v>
      </c>
      <c r="C242">
        <v>1</v>
      </c>
      <c r="D242" s="1">
        <v>76.42</v>
      </c>
      <c r="E242" s="21">
        <v>4.3362444420187538</v>
      </c>
      <c r="F242" s="1">
        <v>9.3699999999999992</v>
      </c>
      <c r="G242" s="21">
        <f t="shared" si="29"/>
        <v>2.2375130962503307</v>
      </c>
      <c r="H242" s="1">
        <f t="shared" si="26"/>
        <v>2.5932444420187535</v>
      </c>
      <c r="I242" s="1">
        <f t="shared" si="27"/>
        <v>2.4817946415602985</v>
      </c>
      <c r="J242" s="1" t="str">
        <f t="shared" si="30"/>
        <v>imm</v>
      </c>
      <c r="K242" s="1" t="str">
        <f t="shared" si="28"/>
        <v>0</v>
      </c>
      <c r="L242">
        <v>2</v>
      </c>
      <c r="T242">
        <v>2109</v>
      </c>
      <c r="U242" s="16" t="s">
        <v>243</v>
      </c>
      <c r="V242" t="s">
        <v>138</v>
      </c>
      <c r="W242" t="s">
        <v>139</v>
      </c>
      <c r="Y242">
        <v>26</v>
      </c>
      <c r="Z242" t="s">
        <v>54</v>
      </c>
      <c r="AA242" t="s">
        <v>140</v>
      </c>
      <c r="AB242" t="s">
        <v>141</v>
      </c>
      <c r="AC242" t="s">
        <v>137</v>
      </c>
      <c r="AD242" t="s">
        <v>284</v>
      </c>
      <c r="AE242">
        <v>201901</v>
      </c>
      <c r="AF242">
        <v>162</v>
      </c>
      <c r="AG242">
        <v>172</v>
      </c>
      <c r="AH242" s="30">
        <v>43668</v>
      </c>
      <c r="AI242">
        <v>61</v>
      </c>
      <c r="AJ242">
        <v>59.021769999999997</v>
      </c>
      <c r="AK242">
        <v>-176.31945999999999</v>
      </c>
      <c r="AL242" t="s">
        <v>181</v>
      </c>
      <c r="AM242">
        <v>134</v>
      </c>
      <c r="AN242">
        <v>137</v>
      </c>
      <c r="AO242">
        <v>9.9</v>
      </c>
      <c r="AP242">
        <v>3.2</v>
      </c>
    </row>
    <row r="243" spans="1:42" x14ac:dyDescent="0.35">
      <c r="A243" s="10">
        <v>20193223</v>
      </c>
      <c r="B243" s="5" t="s">
        <v>63</v>
      </c>
      <c r="C243">
        <v>1</v>
      </c>
      <c r="D243" s="1">
        <v>76.58</v>
      </c>
      <c r="E243" s="21">
        <v>4.3383359460491482</v>
      </c>
      <c r="F243" s="1">
        <v>10.54</v>
      </c>
      <c r="G243" s="21">
        <f t="shared" si="29"/>
        <v>2.355177543113216</v>
      </c>
      <c r="H243" s="1">
        <f t="shared" si="26"/>
        <v>2.5953359460491479</v>
      </c>
      <c r="I243" s="1">
        <f t="shared" si="27"/>
        <v>2.4842814398524378</v>
      </c>
      <c r="J243" s="1" t="str">
        <f t="shared" si="30"/>
        <v>imm</v>
      </c>
      <c r="K243" s="1" t="str">
        <f t="shared" si="28"/>
        <v>0</v>
      </c>
      <c r="L243">
        <v>2</v>
      </c>
      <c r="T243">
        <v>2019</v>
      </c>
      <c r="U243" t="s">
        <v>238</v>
      </c>
      <c r="V243" t="s">
        <v>138</v>
      </c>
      <c r="W243" t="s">
        <v>139</v>
      </c>
      <c r="Y243">
        <v>32</v>
      </c>
      <c r="Z243" t="s">
        <v>87</v>
      </c>
      <c r="AA243" t="s">
        <v>140</v>
      </c>
      <c r="AB243" t="s">
        <v>141</v>
      </c>
      <c r="AC243" t="s">
        <v>137</v>
      </c>
      <c r="AD243" t="s">
        <v>288</v>
      </c>
      <c r="AE243">
        <v>201901</v>
      </c>
      <c r="AF243">
        <v>94</v>
      </c>
      <c r="AG243">
        <v>34</v>
      </c>
      <c r="AH243" s="30">
        <v>43626</v>
      </c>
      <c r="AI243">
        <v>31</v>
      </c>
      <c r="AJ243">
        <v>55.993720000000003</v>
      </c>
      <c r="AK243">
        <v>-163.39366999999999</v>
      </c>
      <c r="AL243" t="s">
        <v>195</v>
      </c>
      <c r="AM243">
        <v>86</v>
      </c>
      <c r="AN243">
        <v>88</v>
      </c>
      <c r="AO243">
        <v>8.9</v>
      </c>
      <c r="AP243">
        <v>4.5</v>
      </c>
    </row>
    <row r="244" spans="1:42" x14ac:dyDescent="0.35">
      <c r="A244" s="10">
        <v>20192675</v>
      </c>
      <c r="B244" s="5" t="s">
        <v>63</v>
      </c>
      <c r="C244">
        <v>1</v>
      </c>
      <c r="D244" s="1">
        <v>77.55</v>
      </c>
      <c r="E244" s="21">
        <v>4.3509228896225478</v>
      </c>
      <c r="F244" s="1">
        <v>10.87</v>
      </c>
      <c r="G244" s="21">
        <f t="shared" si="29"/>
        <v>2.3860067011331179</v>
      </c>
      <c r="H244" s="1">
        <f t="shared" si="26"/>
        <v>2.6079228896225475</v>
      </c>
      <c r="I244" s="1">
        <f t="shared" si="27"/>
        <v>2.4992473157612101</v>
      </c>
      <c r="J244" s="1" t="str">
        <f t="shared" si="30"/>
        <v>imm</v>
      </c>
      <c r="K244" s="1" t="str">
        <f t="shared" si="28"/>
        <v>0</v>
      </c>
      <c r="L244">
        <v>2</v>
      </c>
      <c r="T244">
        <v>2019</v>
      </c>
      <c r="U244" s="16" t="s">
        <v>243</v>
      </c>
      <c r="V244" t="s">
        <v>138</v>
      </c>
      <c r="W244" t="s">
        <v>139</v>
      </c>
      <c r="Y244">
        <v>26</v>
      </c>
      <c r="Z244" t="s">
        <v>37</v>
      </c>
      <c r="AA244" t="s">
        <v>140</v>
      </c>
      <c r="AB244" t="s">
        <v>141</v>
      </c>
      <c r="AC244" t="s">
        <v>137</v>
      </c>
      <c r="AD244" t="s">
        <v>287</v>
      </c>
      <c r="AE244">
        <v>201901</v>
      </c>
      <c r="AF244">
        <v>162</v>
      </c>
      <c r="AG244">
        <v>173</v>
      </c>
      <c r="AH244" s="30">
        <v>43668</v>
      </c>
      <c r="AI244">
        <v>61</v>
      </c>
      <c r="AJ244">
        <v>58.669730000000001</v>
      </c>
      <c r="AK244">
        <v>-176.15867</v>
      </c>
      <c r="AL244" t="s">
        <v>182</v>
      </c>
      <c r="AM244">
        <v>137</v>
      </c>
      <c r="AN244">
        <v>139</v>
      </c>
      <c r="AO244">
        <v>9.6</v>
      </c>
      <c r="AP244">
        <v>3.6</v>
      </c>
    </row>
    <row r="245" spans="1:42" x14ac:dyDescent="0.35">
      <c r="A245" s="10">
        <v>20192707</v>
      </c>
      <c r="B245" s="5" t="s">
        <v>63</v>
      </c>
      <c r="C245">
        <v>1</v>
      </c>
      <c r="D245" s="1">
        <v>77.77</v>
      </c>
      <c r="E245" s="21">
        <v>4.353755752706852</v>
      </c>
      <c r="F245" s="1">
        <v>9.6199999999999992</v>
      </c>
      <c r="G245" s="21">
        <f t="shared" si="29"/>
        <v>2.2638442646776151</v>
      </c>
      <c r="H245" s="1">
        <f t="shared" si="26"/>
        <v>2.6107557527068517</v>
      </c>
      <c r="I245" s="1">
        <f t="shared" si="27"/>
        <v>2.5026155899684475</v>
      </c>
      <c r="J245" s="1" t="str">
        <f t="shared" si="30"/>
        <v>imm</v>
      </c>
      <c r="K245" s="1" t="str">
        <f t="shared" si="28"/>
        <v>0</v>
      </c>
      <c r="L245">
        <v>2</v>
      </c>
      <c r="T245">
        <v>2019</v>
      </c>
      <c r="U245" s="16" t="s">
        <v>243</v>
      </c>
      <c r="V245" t="s">
        <v>138</v>
      </c>
      <c r="W245" t="s">
        <v>139</v>
      </c>
      <c r="Y245">
        <v>27</v>
      </c>
      <c r="Z245" t="s">
        <v>72</v>
      </c>
      <c r="AA245" t="s">
        <v>140</v>
      </c>
      <c r="AB245" t="s">
        <v>141</v>
      </c>
      <c r="AC245" t="s">
        <v>137</v>
      </c>
      <c r="AD245" t="s">
        <v>286</v>
      </c>
      <c r="AE245">
        <v>201901</v>
      </c>
      <c r="AF245">
        <v>162</v>
      </c>
      <c r="AG245">
        <v>147</v>
      </c>
      <c r="AH245" s="30">
        <v>43661</v>
      </c>
      <c r="AI245">
        <v>61</v>
      </c>
      <c r="AJ245">
        <v>58.6584</v>
      </c>
      <c r="AK245">
        <v>-174.27427</v>
      </c>
      <c r="AL245" t="s">
        <v>173</v>
      </c>
      <c r="AM245">
        <v>155</v>
      </c>
      <c r="AN245">
        <v>157</v>
      </c>
      <c r="AO245">
        <v>11.3</v>
      </c>
      <c r="AP245">
        <v>3.8</v>
      </c>
    </row>
    <row r="246" spans="1:42" x14ac:dyDescent="0.35">
      <c r="A246" s="10">
        <v>20192724</v>
      </c>
      <c r="B246" s="5" t="s">
        <v>63</v>
      </c>
      <c r="C246">
        <v>1</v>
      </c>
      <c r="D246" s="1">
        <v>77.89</v>
      </c>
      <c r="E246" s="21">
        <v>4.355297574931857</v>
      </c>
      <c r="F246" s="1">
        <v>11.22</v>
      </c>
      <c r="G246" s="21">
        <f t="shared" si="29"/>
        <v>2.4176979000945504</v>
      </c>
      <c r="H246" s="1">
        <f t="shared" si="26"/>
        <v>2.6122975749318567</v>
      </c>
      <c r="I246" s="1">
        <f t="shared" si="27"/>
        <v>2.5044488165939787</v>
      </c>
      <c r="J246" s="1" t="str">
        <f t="shared" si="30"/>
        <v>imm</v>
      </c>
      <c r="K246" s="1" t="str">
        <f t="shared" si="28"/>
        <v>0</v>
      </c>
      <c r="L246">
        <v>2</v>
      </c>
      <c r="T246">
        <v>2019</v>
      </c>
      <c r="U246" s="16" t="s">
        <v>243</v>
      </c>
      <c r="V246" t="s">
        <v>138</v>
      </c>
      <c r="W246" t="s">
        <v>139</v>
      </c>
      <c r="Y246">
        <v>27</v>
      </c>
      <c r="Z246" t="s">
        <v>88</v>
      </c>
      <c r="AA246" t="s">
        <v>140</v>
      </c>
      <c r="AB246" t="s">
        <v>141</v>
      </c>
      <c r="AC246" t="s">
        <v>137</v>
      </c>
      <c r="AD246" t="s">
        <v>293</v>
      </c>
      <c r="AE246">
        <v>201901</v>
      </c>
      <c r="AF246">
        <v>162</v>
      </c>
      <c r="AG246">
        <v>176</v>
      </c>
      <c r="AH246" s="30">
        <v>43669</v>
      </c>
      <c r="AI246">
        <v>61</v>
      </c>
      <c r="AJ246">
        <v>58.986710000000002</v>
      </c>
      <c r="AK246">
        <v>-176.93687</v>
      </c>
      <c r="AL246" t="s">
        <v>184</v>
      </c>
      <c r="AM246">
        <v>134</v>
      </c>
      <c r="AN246">
        <v>136</v>
      </c>
      <c r="AO246">
        <v>9.6</v>
      </c>
      <c r="AP246">
        <v>3.3</v>
      </c>
    </row>
    <row r="247" spans="1:42" x14ac:dyDescent="0.35">
      <c r="A247" s="10">
        <v>20193222</v>
      </c>
      <c r="B247" s="5" t="s">
        <v>63</v>
      </c>
      <c r="C247">
        <v>1</v>
      </c>
      <c r="D247" s="1">
        <v>78.11</v>
      </c>
      <c r="E247" s="21">
        <v>4.3581180896222058</v>
      </c>
      <c r="F247" s="1">
        <v>11.63</v>
      </c>
      <c r="G247" s="21">
        <f t="shared" si="29"/>
        <v>2.4535879665305731</v>
      </c>
      <c r="H247" s="1">
        <f t="shared" si="26"/>
        <v>2.6151180896222055</v>
      </c>
      <c r="I247" s="1">
        <f t="shared" si="27"/>
        <v>2.5078024085608033</v>
      </c>
      <c r="J247" s="1" t="str">
        <f t="shared" si="30"/>
        <v>imm</v>
      </c>
      <c r="K247" s="1" t="str">
        <f t="shared" si="28"/>
        <v>0</v>
      </c>
      <c r="L247">
        <v>2</v>
      </c>
      <c r="T247">
        <v>2019</v>
      </c>
      <c r="U247" t="s">
        <v>238</v>
      </c>
      <c r="V247" t="s">
        <v>138</v>
      </c>
      <c r="W247" t="s">
        <v>139</v>
      </c>
      <c r="Y247">
        <v>32</v>
      </c>
      <c r="Z247" t="s">
        <v>86</v>
      </c>
      <c r="AA247" t="s">
        <v>140</v>
      </c>
      <c r="AB247" t="s">
        <v>141</v>
      </c>
      <c r="AC247" t="s">
        <v>137</v>
      </c>
      <c r="AD247" t="s">
        <v>288</v>
      </c>
      <c r="AE247">
        <v>201901</v>
      </c>
      <c r="AF247">
        <v>94</v>
      </c>
      <c r="AG247">
        <v>34</v>
      </c>
      <c r="AH247" s="30">
        <v>43626</v>
      </c>
      <c r="AI247">
        <v>31</v>
      </c>
      <c r="AJ247">
        <v>55.993720000000003</v>
      </c>
      <c r="AK247">
        <v>-163.39366999999999</v>
      </c>
      <c r="AL247" t="s">
        <v>195</v>
      </c>
      <c r="AM247">
        <v>86</v>
      </c>
      <c r="AN247">
        <v>88</v>
      </c>
      <c r="AO247">
        <v>8.9</v>
      </c>
      <c r="AP247">
        <v>4.5</v>
      </c>
    </row>
    <row r="248" spans="1:42" x14ac:dyDescent="0.35">
      <c r="A248" s="10">
        <v>20194016</v>
      </c>
      <c r="B248" s="5" t="s">
        <v>63</v>
      </c>
      <c r="C248">
        <v>1</v>
      </c>
      <c r="D248" s="1">
        <v>78.23</v>
      </c>
      <c r="E248" s="21">
        <v>4.359653205696989</v>
      </c>
      <c r="F248" s="1">
        <v>10.98</v>
      </c>
      <c r="G248" s="21">
        <f t="shared" si="29"/>
        <v>2.3960754360813845</v>
      </c>
      <c r="H248" s="1">
        <f t="shared" si="26"/>
        <v>2.6166532056969887</v>
      </c>
      <c r="I248" s="1">
        <f t="shared" si="27"/>
        <v>2.5096276615737199</v>
      </c>
      <c r="J248" s="1" t="str">
        <f t="shared" si="30"/>
        <v>imm</v>
      </c>
      <c r="K248" s="1" t="str">
        <f t="shared" si="28"/>
        <v>0</v>
      </c>
      <c r="L248">
        <v>2</v>
      </c>
      <c r="T248">
        <v>2019</v>
      </c>
      <c r="U248" s="16" t="s">
        <v>243</v>
      </c>
      <c r="V248" t="s">
        <v>138</v>
      </c>
      <c r="W248" t="s">
        <v>139</v>
      </c>
      <c r="Y248">
        <v>40</v>
      </c>
      <c r="Z248" t="s">
        <v>81</v>
      </c>
      <c r="AA248" t="s">
        <v>140</v>
      </c>
      <c r="AB248" t="s">
        <v>141</v>
      </c>
      <c r="AC248" t="s">
        <v>137</v>
      </c>
      <c r="AD248" t="s">
        <v>297</v>
      </c>
      <c r="AE248">
        <v>201901</v>
      </c>
      <c r="AF248">
        <v>94</v>
      </c>
      <c r="AG248">
        <v>181</v>
      </c>
      <c r="AH248" s="30">
        <v>43669</v>
      </c>
      <c r="AI248">
        <v>61</v>
      </c>
      <c r="AJ248">
        <v>58.983629999999998</v>
      </c>
      <c r="AK248">
        <v>-175.7311</v>
      </c>
      <c r="AL248" t="s">
        <v>231</v>
      </c>
      <c r="AM248">
        <v>132</v>
      </c>
      <c r="AN248">
        <v>134</v>
      </c>
      <c r="AO248">
        <v>9.9</v>
      </c>
      <c r="AP248">
        <v>3.4</v>
      </c>
    </row>
    <row r="249" spans="1:42" x14ac:dyDescent="0.35">
      <c r="A249" s="10">
        <v>20194001</v>
      </c>
      <c r="B249" s="5" t="s">
        <v>63</v>
      </c>
      <c r="C249">
        <v>1</v>
      </c>
      <c r="D249" s="15">
        <v>78.38</v>
      </c>
      <c r="E249" s="21">
        <v>4.361568792771485</v>
      </c>
      <c r="F249" s="1">
        <v>10.55</v>
      </c>
      <c r="G249" s="21">
        <f t="shared" si="29"/>
        <v>2.3561258599220753</v>
      </c>
      <c r="H249" s="1">
        <f t="shared" si="26"/>
        <v>2.6185687927714847</v>
      </c>
      <c r="I249" s="1">
        <f t="shared" si="27"/>
        <v>2.5119052946052958</v>
      </c>
      <c r="J249" s="1" t="str">
        <f t="shared" si="30"/>
        <v>imm</v>
      </c>
      <c r="K249" s="1" t="str">
        <f t="shared" si="28"/>
        <v>0</v>
      </c>
      <c r="L249">
        <v>2</v>
      </c>
      <c r="T249">
        <v>2019</v>
      </c>
      <c r="U249" s="16" t="s">
        <v>243</v>
      </c>
      <c r="V249" t="s">
        <v>138</v>
      </c>
      <c r="W249" t="s">
        <v>139</v>
      </c>
      <c r="Y249">
        <v>40</v>
      </c>
      <c r="Z249" t="s">
        <v>66</v>
      </c>
      <c r="AA249" t="s">
        <v>140</v>
      </c>
      <c r="AB249" t="s">
        <v>141</v>
      </c>
      <c r="AC249" t="s">
        <v>137</v>
      </c>
      <c r="AD249" t="s">
        <v>290</v>
      </c>
      <c r="AE249">
        <v>201901</v>
      </c>
      <c r="AF249">
        <v>94</v>
      </c>
      <c r="AG249">
        <v>180</v>
      </c>
      <c r="AH249" s="30">
        <v>43668</v>
      </c>
      <c r="AI249">
        <v>61</v>
      </c>
      <c r="AJ249">
        <v>58.675240000000002</v>
      </c>
      <c r="AK249">
        <v>-175.52778000000001</v>
      </c>
      <c r="AL249" t="s">
        <v>230</v>
      </c>
      <c r="AM249">
        <v>133</v>
      </c>
      <c r="AN249">
        <v>135</v>
      </c>
      <c r="AO249">
        <v>10.3</v>
      </c>
      <c r="AP249">
        <v>3.7</v>
      </c>
    </row>
    <row r="250" spans="1:42" x14ac:dyDescent="0.35">
      <c r="A250" s="10">
        <v>20193792</v>
      </c>
      <c r="B250" s="5" t="s">
        <v>63</v>
      </c>
      <c r="C250">
        <v>1</v>
      </c>
      <c r="D250" s="1">
        <v>79.92</v>
      </c>
      <c r="E250" s="21">
        <v>4.3810261343402983</v>
      </c>
      <c r="F250" s="1">
        <v>11.47</v>
      </c>
      <c r="G250" s="21">
        <f t="shared" si="29"/>
        <v>2.4397349311412793</v>
      </c>
      <c r="H250" s="1">
        <f t="shared" si="26"/>
        <v>2.638026134340298</v>
      </c>
      <c r="I250" s="1">
        <f t="shared" si="27"/>
        <v>2.5350400737306154</v>
      </c>
      <c r="J250" s="1" t="str">
        <f t="shared" si="30"/>
        <v>imm</v>
      </c>
      <c r="K250" s="1" t="str">
        <f t="shared" si="28"/>
        <v>0</v>
      </c>
      <c r="L250">
        <v>2</v>
      </c>
      <c r="T250">
        <v>2019</v>
      </c>
      <c r="U250" s="16" t="s">
        <v>243</v>
      </c>
      <c r="V250" t="s">
        <v>138</v>
      </c>
      <c r="W250" t="s">
        <v>139</v>
      </c>
      <c r="Y250">
        <v>37</v>
      </c>
      <c r="Z250" t="s">
        <v>53</v>
      </c>
      <c r="AA250" t="s">
        <v>140</v>
      </c>
      <c r="AB250" t="s">
        <v>141</v>
      </c>
      <c r="AC250" t="s">
        <v>137</v>
      </c>
      <c r="AD250" t="s">
        <v>290</v>
      </c>
      <c r="AE250">
        <v>201901</v>
      </c>
      <c r="AF250">
        <v>94</v>
      </c>
      <c r="AG250">
        <v>180</v>
      </c>
      <c r="AH250" s="30">
        <v>43668</v>
      </c>
      <c r="AI250">
        <v>61</v>
      </c>
      <c r="AJ250">
        <v>58.675240000000002</v>
      </c>
      <c r="AK250">
        <v>-175.52778000000001</v>
      </c>
      <c r="AL250" t="s">
        <v>230</v>
      </c>
      <c r="AM250">
        <v>133</v>
      </c>
      <c r="AN250">
        <v>135</v>
      </c>
      <c r="AO250">
        <v>10.3</v>
      </c>
      <c r="AP250">
        <v>3.7</v>
      </c>
    </row>
    <row r="251" spans="1:42" x14ac:dyDescent="0.35">
      <c r="A251" s="10">
        <v>20193295</v>
      </c>
      <c r="B251" s="5" t="s">
        <v>63</v>
      </c>
      <c r="C251">
        <v>1</v>
      </c>
      <c r="D251" s="1">
        <v>81.010000000000005</v>
      </c>
      <c r="E251" s="21">
        <v>4.3945726038424002</v>
      </c>
      <c r="F251">
        <v>11.24</v>
      </c>
      <c r="G251" s="21">
        <f t="shared" si="29"/>
        <v>2.4194788444655448</v>
      </c>
      <c r="H251" s="1">
        <f t="shared" si="26"/>
        <v>2.6515726038423999</v>
      </c>
      <c r="I251" s="1">
        <f t="shared" si="27"/>
        <v>2.5511468259686141</v>
      </c>
      <c r="J251" s="1" t="str">
        <f t="shared" si="30"/>
        <v>imm</v>
      </c>
      <c r="K251" s="1" t="str">
        <f t="shared" si="28"/>
        <v>0</v>
      </c>
      <c r="L251">
        <v>2</v>
      </c>
      <c r="T251">
        <v>2019</v>
      </c>
      <c r="U251" t="s">
        <v>238</v>
      </c>
      <c r="V251" t="s">
        <v>138</v>
      </c>
      <c r="W251" t="s">
        <v>139</v>
      </c>
      <c r="Y251">
        <v>32</v>
      </c>
      <c r="Z251" t="s">
        <v>56</v>
      </c>
      <c r="AA251" t="s">
        <v>140</v>
      </c>
      <c r="AB251" t="s">
        <v>141</v>
      </c>
      <c r="AC251" t="s">
        <v>137</v>
      </c>
      <c r="AD251" t="s">
        <v>280</v>
      </c>
      <c r="AE251">
        <v>201901</v>
      </c>
      <c r="AF251">
        <v>94</v>
      </c>
      <c r="AG251">
        <v>66</v>
      </c>
      <c r="AH251" s="30">
        <v>43632</v>
      </c>
      <c r="AI251">
        <v>31</v>
      </c>
      <c r="AJ251">
        <v>56.677720000000001</v>
      </c>
      <c r="AK251">
        <v>-165.21241000000001</v>
      </c>
      <c r="AL251" t="s">
        <v>198</v>
      </c>
      <c r="AM251">
        <v>73</v>
      </c>
      <c r="AN251">
        <v>76</v>
      </c>
      <c r="AO251">
        <v>9.6</v>
      </c>
      <c r="AP251">
        <v>3.9</v>
      </c>
    </row>
    <row r="252" spans="1:42" x14ac:dyDescent="0.35">
      <c r="A252" s="10">
        <v>20193283</v>
      </c>
      <c r="B252" s="5" t="s">
        <v>63</v>
      </c>
      <c r="C252">
        <v>1</v>
      </c>
      <c r="D252" s="1">
        <v>82.19</v>
      </c>
      <c r="E252" s="21">
        <v>4.4090336401604082</v>
      </c>
      <c r="F252" s="1">
        <v>11.02</v>
      </c>
      <c r="G252" s="21">
        <f t="shared" si="29"/>
        <v>2.3997118037247684</v>
      </c>
      <c r="H252" s="1">
        <f t="shared" si="26"/>
        <v>2.6660336401604079</v>
      </c>
      <c r="I252" s="1">
        <f t="shared" si="27"/>
        <v>2.5683409981507253</v>
      </c>
      <c r="J252" s="1" t="str">
        <f t="shared" si="30"/>
        <v>imm</v>
      </c>
      <c r="K252" s="1" t="str">
        <f t="shared" si="28"/>
        <v>0</v>
      </c>
      <c r="L252">
        <v>2</v>
      </c>
      <c r="T252">
        <v>2019</v>
      </c>
      <c r="U252" t="s">
        <v>238</v>
      </c>
      <c r="V252" t="s">
        <v>138</v>
      </c>
      <c r="W252" t="s">
        <v>139</v>
      </c>
      <c r="Y252">
        <v>32</v>
      </c>
      <c r="Z252" t="s">
        <v>45</v>
      </c>
      <c r="AA252" t="s">
        <v>140</v>
      </c>
      <c r="AB252" t="s">
        <v>141</v>
      </c>
      <c r="AC252" t="s">
        <v>137</v>
      </c>
      <c r="AD252" t="s">
        <v>280</v>
      </c>
      <c r="AE252">
        <v>201901</v>
      </c>
      <c r="AF252">
        <v>94</v>
      </c>
      <c r="AG252">
        <v>66</v>
      </c>
      <c r="AH252" s="30">
        <v>43632</v>
      </c>
      <c r="AI252">
        <v>31</v>
      </c>
      <c r="AJ252">
        <v>56.677720000000001</v>
      </c>
      <c r="AK252">
        <v>-165.21241000000001</v>
      </c>
      <c r="AL252" t="s">
        <v>198</v>
      </c>
      <c r="AM252">
        <v>73</v>
      </c>
      <c r="AN252">
        <v>76</v>
      </c>
      <c r="AO252">
        <v>9.6</v>
      </c>
      <c r="AP252">
        <v>3.9</v>
      </c>
    </row>
    <row r="253" spans="1:42" x14ac:dyDescent="0.35">
      <c r="A253" s="10">
        <v>20192694</v>
      </c>
      <c r="B253" s="5" t="s">
        <v>63</v>
      </c>
      <c r="C253">
        <v>1</v>
      </c>
      <c r="D253" s="1">
        <v>82.66</v>
      </c>
      <c r="E253" s="21">
        <v>4.4147358090835862</v>
      </c>
      <c r="F253" s="1">
        <v>11.14</v>
      </c>
      <c r="G253" s="21">
        <f t="shared" si="29"/>
        <v>2.4105422344991378</v>
      </c>
      <c r="H253" s="1">
        <f t="shared" si="26"/>
        <v>2.6717358090835859</v>
      </c>
      <c r="I253" s="1">
        <f t="shared" si="27"/>
        <v>2.5751208770003839</v>
      </c>
      <c r="J253" s="1" t="str">
        <f t="shared" si="30"/>
        <v>imm</v>
      </c>
      <c r="K253" s="1" t="str">
        <f t="shared" si="28"/>
        <v>0</v>
      </c>
      <c r="L253">
        <v>2</v>
      </c>
      <c r="T253">
        <v>2109</v>
      </c>
      <c r="U253" s="16" t="s">
        <v>243</v>
      </c>
      <c r="V253" t="s">
        <v>138</v>
      </c>
      <c r="W253" t="s">
        <v>139</v>
      </c>
      <c r="Y253">
        <v>26</v>
      </c>
      <c r="Z253" t="s">
        <v>55</v>
      </c>
      <c r="AA253" t="s">
        <v>140</v>
      </c>
      <c r="AB253" t="s">
        <v>141</v>
      </c>
      <c r="AC253" t="s">
        <v>137</v>
      </c>
      <c r="AD253" t="s">
        <v>284</v>
      </c>
      <c r="AE253">
        <v>201901</v>
      </c>
      <c r="AF253">
        <v>162</v>
      </c>
      <c r="AG253">
        <v>172</v>
      </c>
      <c r="AH253" s="30">
        <v>43668</v>
      </c>
      <c r="AI253">
        <v>61</v>
      </c>
      <c r="AJ253">
        <v>59.021769999999997</v>
      </c>
      <c r="AK253">
        <v>-176.31945999999999</v>
      </c>
      <c r="AL253" t="s">
        <v>181</v>
      </c>
      <c r="AM253">
        <v>134</v>
      </c>
      <c r="AN253">
        <v>137</v>
      </c>
      <c r="AO253">
        <v>9.9</v>
      </c>
      <c r="AP253">
        <v>3.2</v>
      </c>
    </row>
    <row r="254" spans="1:42" x14ac:dyDescent="0.35">
      <c r="A254" s="10">
        <v>20193268</v>
      </c>
      <c r="B254" s="5" t="s">
        <v>63</v>
      </c>
      <c r="C254">
        <v>1</v>
      </c>
      <c r="D254" s="1">
        <v>83.59</v>
      </c>
      <c r="E254" s="21">
        <v>4.4259238957110645</v>
      </c>
      <c r="F254" s="1">
        <v>11.71</v>
      </c>
      <c r="G254" s="21">
        <f t="shared" si="29"/>
        <v>2.4604431776096258</v>
      </c>
      <c r="H254" s="1">
        <f t="shared" si="26"/>
        <v>2.6829238957110642</v>
      </c>
      <c r="I254" s="1">
        <f t="shared" si="27"/>
        <v>2.5884235120004564</v>
      </c>
      <c r="J254" s="1" t="str">
        <f t="shared" si="30"/>
        <v>imm</v>
      </c>
      <c r="K254" s="1" t="str">
        <f t="shared" si="28"/>
        <v>0</v>
      </c>
      <c r="L254">
        <v>2</v>
      </c>
      <c r="T254">
        <v>2019</v>
      </c>
      <c r="U254" t="s">
        <v>238</v>
      </c>
      <c r="V254" t="s">
        <v>138</v>
      </c>
      <c r="W254" t="s">
        <v>139</v>
      </c>
      <c r="Y254">
        <v>32</v>
      </c>
      <c r="Z254" t="s">
        <v>130</v>
      </c>
      <c r="AA254" t="s">
        <v>140</v>
      </c>
      <c r="AB254" t="s">
        <v>141</v>
      </c>
      <c r="AC254" t="s">
        <v>137</v>
      </c>
      <c r="AD254" t="s">
        <v>280</v>
      </c>
      <c r="AE254">
        <v>201901</v>
      </c>
      <c r="AF254">
        <v>94</v>
      </c>
      <c r="AG254">
        <v>66</v>
      </c>
      <c r="AH254" s="30">
        <v>43632</v>
      </c>
      <c r="AI254">
        <v>31</v>
      </c>
      <c r="AJ254">
        <v>56.677720000000001</v>
      </c>
      <c r="AK254">
        <v>-165.21241000000001</v>
      </c>
      <c r="AL254" t="s">
        <v>198</v>
      </c>
      <c r="AM254">
        <v>73</v>
      </c>
      <c r="AN254">
        <v>76</v>
      </c>
      <c r="AO254">
        <v>9.6</v>
      </c>
      <c r="AP254">
        <v>3.9</v>
      </c>
    </row>
    <row r="255" spans="1:42" x14ac:dyDescent="0.35">
      <c r="A255" s="10">
        <v>20193254</v>
      </c>
      <c r="B255" s="5" t="s">
        <v>63</v>
      </c>
      <c r="C255">
        <v>1</v>
      </c>
      <c r="D255" s="1">
        <v>89.58</v>
      </c>
      <c r="E255" s="21">
        <v>4.4951320807791539</v>
      </c>
      <c r="F255" s="1">
        <v>12.16</v>
      </c>
      <c r="G255" s="21">
        <f t="shared" si="29"/>
        <v>2.4981518765380208</v>
      </c>
      <c r="H255" s="1">
        <f t="shared" si="26"/>
        <v>2.7521320807791536</v>
      </c>
      <c r="I255" s="1">
        <f t="shared" si="27"/>
        <v>2.670712044046414</v>
      </c>
      <c r="J255" s="1" t="str">
        <f t="shared" si="30"/>
        <v>imm</v>
      </c>
      <c r="K255" s="1" t="str">
        <f t="shared" si="28"/>
        <v>0</v>
      </c>
      <c r="L255">
        <v>2</v>
      </c>
      <c r="T255">
        <v>2019</v>
      </c>
      <c r="U255" t="s">
        <v>238</v>
      </c>
      <c r="V255" t="s">
        <v>138</v>
      </c>
      <c r="W255" t="s">
        <v>139</v>
      </c>
      <c r="Y255">
        <v>32</v>
      </c>
      <c r="Z255" t="s">
        <v>117</v>
      </c>
      <c r="AA255" t="s">
        <v>140</v>
      </c>
      <c r="AB255" t="s">
        <v>141</v>
      </c>
      <c r="AC255" t="s">
        <v>137</v>
      </c>
      <c r="AD255" t="s">
        <v>288</v>
      </c>
      <c r="AE255">
        <v>201901</v>
      </c>
      <c r="AF255">
        <v>94</v>
      </c>
      <c r="AG255">
        <v>34</v>
      </c>
      <c r="AH255" s="30">
        <v>43626</v>
      </c>
      <c r="AI255">
        <v>31</v>
      </c>
      <c r="AJ255">
        <v>55.993720000000003</v>
      </c>
      <c r="AK255">
        <v>-163.39366999999999</v>
      </c>
      <c r="AL255" t="s">
        <v>195</v>
      </c>
      <c r="AM255">
        <v>86</v>
      </c>
      <c r="AN255">
        <v>88</v>
      </c>
      <c r="AO255">
        <v>8.9</v>
      </c>
      <c r="AP255">
        <v>4.5</v>
      </c>
    </row>
    <row r="256" spans="1:42" x14ac:dyDescent="0.35">
      <c r="A256" s="10">
        <v>20192407</v>
      </c>
      <c r="B256" s="5" t="s">
        <v>63</v>
      </c>
      <c r="C256">
        <v>1</v>
      </c>
      <c r="D256" s="1">
        <v>93.22</v>
      </c>
      <c r="E256" s="21">
        <v>4.5349622909445948</v>
      </c>
      <c r="F256" s="1">
        <v>14.98</v>
      </c>
      <c r="G256" s="21">
        <f t="shared" si="29"/>
        <v>2.7067159780890733</v>
      </c>
      <c r="H256" s="1">
        <f t="shared" si="26"/>
        <v>2.7919622909445945</v>
      </c>
      <c r="I256" s="1">
        <f t="shared" si="27"/>
        <v>2.7180701639331235</v>
      </c>
      <c r="J256" s="1" t="str">
        <f t="shared" si="30"/>
        <v>imm</v>
      </c>
      <c r="K256" s="1" t="str">
        <f t="shared" si="28"/>
        <v>0</v>
      </c>
      <c r="L256">
        <v>2</v>
      </c>
      <c r="T256">
        <v>2109</v>
      </c>
      <c r="U256" s="16" t="s">
        <v>241</v>
      </c>
      <c r="V256" t="s">
        <v>138</v>
      </c>
      <c r="W256" t="s">
        <v>139</v>
      </c>
      <c r="Y256">
        <v>24</v>
      </c>
      <c r="Z256" t="s">
        <v>72</v>
      </c>
      <c r="AA256" t="s">
        <v>140</v>
      </c>
      <c r="AB256" t="s">
        <v>141</v>
      </c>
      <c r="AC256" t="s">
        <v>137</v>
      </c>
      <c r="AD256" t="s">
        <v>299</v>
      </c>
      <c r="AE256">
        <v>201901</v>
      </c>
      <c r="AF256">
        <v>162</v>
      </c>
      <c r="AG256">
        <v>138</v>
      </c>
      <c r="AH256" s="30">
        <v>43655</v>
      </c>
      <c r="AI256">
        <v>61</v>
      </c>
      <c r="AJ256">
        <v>56.680990000000001</v>
      </c>
      <c r="AK256">
        <v>-171.3587</v>
      </c>
      <c r="AL256" t="s">
        <v>171</v>
      </c>
      <c r="AM256">
        <v>117</v>
      </c>
      <c r="AN256">
        <v>119</v>
      </c>
      <c r="AO256">
        <v>9.9</v>
      </c>
      <c r="AP256">
        <v>4.4000000000000004</v>
      </c>
    </row>
    <row r="257" spans="1:42" x14ac:dyDescent="0.35">
      <c r="A257" s="10">
        <v>20194007</v>
      </c>
      <c r="B257" s="5" t="s">
        <v>63</v>
      </c>
      <c r="C257">
        <v>1</v>
      </c>
      <c r="D257" s="1">
        <v>73.63</v>
      </c>
      <c r="E257" s="21">
        <v>4.2990525513806253</v>
      </c>
      <c r="F257" s="1">
        <v>12.96</v>
      </c>
      <c r="G257" s="21">
        <f t="shared" si="29"/>
        <v>2.5618676909241289</v>
      </c>
      <c r="H257" s="1">
        <f t="shared" si="26"/>
        <v>2.5560525513806249</v>
      </c>
      <c r="I257" s="1">
        <f t="shared" si="27"/>
        <v>2.4375734835915641</v>
      </c>
      <c r="J257" s="1" t="str">
        <f t="shared" si="30"/>
        <v>mat</v>
      </c>
      <c r="K257" s="1" t="str">
        <f t="shared" si="28"/>
        <v>1</v>
      </c>
      <c r="L257">
        <v>2</v>
      </c>
      <c r="T257">
        <v>2019</v>
      </c>
      <c r="U257" s="16" t="s">
        <v>243</v>
      </c>
      <c r="V257" t="s">
        <v>138</v>
      </c>
      <c r="W257" t="s">
        <v>139</v>
      </c>
      <c r="Y257">
        <v>40</v>
      </c>
      <c r="Z257" t="s">
        <v>72</v>
      </c>
      <c r="AA257" t="s">
        <v>140</v>
      </c>
      <c r="AB257" t="s">
        <v>141</v>
      </c>
      <c r="AC257" t="s">
        <v>137</v>
      </c>
      <c r="AD257" t="s">
        <v>290</v>
      </c>
      <c r="AE257">
        <v>201901</v>
      </c>
      <c r="AF257">
        <v>94</v>
      </c>
      <c r="AG257">
        <v>180</v>
      </c>
      <c r="AH257" s="30">
        <v>43668</v>
      </c>
      <c r="AI257">
        <v>61</v>
      </c>
      <c r="AJ257">
        <v>58.675240000000002</v>
      </c>
      <c r="AK257">
        <v>-175.52778000000001</v>
      </c>
      <c r="AL257" t="s">
        <v>230</v>
      </c>
      <c r="AM257">
        <v>133</v>
      </c>
      <c r="AN257">
        <v>135</v>
      </c>
      <c r="AO257">
        <v>10.3</v>
      </c>
      <c r="AP257">
        <v>3.7</v>
      </c>
    </row>
    <row r="258" spans="1:42" x14ac:dyDescent="0.35">
      <c r="A258" s="10">
        <v>20194024</v>
      </c>
      <c r="B258" s="5" t="s">
        <v>63</v>
      </c>
      <c r="C258">
        <v>1</v>
      </c>
      <c r="D258" s="1">
        <v>73.67</v>
      </c>
      <c r="E258" s="21">
        <v>4.2995956606947221</v>
      </c>
      <c r="F258" s="1">
        <v>12.14</v>
      </c>
      <c r="G258" s="21">
        <f t="shared" si="29"/>
        <v>2.4965057856313524</v>
      </c>
      <c r="H258" s="1">
        <f t="shared" ref="H258:H321" si="31">LN(D258)-1.743</f>
        <v>2.5565956606947218</v>
      </c>
      <c r="I258" s="1">
        <f t="shared" ref="I258:I321" si="32">((1.189*E258)-2.674)</f>
        <v>2.4382192405660246</v>
      </c>
      <c r="J258" s="1" t="str">
        <f t="shared" si="30"/>
        <v>mat</v>
      </c>
      <c r="K258" s="1" t="str">
        <f t="shared" ref="K258:K321" si="33">IF(J258="mat","1","0")</f>
        <v>1</v>
      </c>
      <c r="L258">
        <v>2</v>
      </c>
      <c r="T258">
        <v>2019</v>
      </c>
      <c r="U258" s="16" t="s">
        <v>243</v>
      </c>
      <c r="V258" t="s">
        <v>138</v>
      </c>
      <c r="W258" t="s">
        <v>139</v>
      </c>
      <c r="Y258">
        <v>40</v>
      </c>
      <c r="Z258" t="s">
        <v>88</v>
      </c>
      <c r="AA258" t="s">
        <v>140</v>
      </c>
      <c r="AB258" t="s">
        <v>141</v>
      </c>
      <c r="AC258" t="s">
        <v>137</v>
      </c>
      <c r="AD258" t="s">
        <v>297</v>
      </c>
      <c r="AE258">
        <v>201901</v>
      </c>
      <c r="AF258">
        <v>94</v>
      </c>
      <c r="AG258">
        <v>181</v>
      </c>
      <c r="AH258" s="30">
        <v>43669</v>
      </c>
      <c r="AI258">
        <v>61</v>
      </c>
      <c r="AJ258">
        <v>58.983629999999998</v>
      </c>
      <c r="AK258">
        <v>-175.7311</v>
      </c>
      <c r="AL258" t="s">
        <v>231</v>
      </c>
      <c r="AM258">
        <v>132</v>
      </c>
      <c r="AN258">
        <v>134</v>
      </c>
      <c r="AO258">
        <v>9.9</v>
      </c>
      <c r="AP258">
        <v>3.4</v>
      </c>
    </row>
    <row r="259" spans="1:42" x14ac:dyDescent="0.35">
      <c r="A259" s="10">
        <v>20194009</v>
      </c>
      <c r="B259" s="5" t="s">
        <v>63</v>
      </c>
      <c r="C259">
        <v>1</v>
      </c>
      <c r="D259" s="15">
        <v>77.47</v>
      </c>
      <c r="E259" s="21">
        <v>4.3498907646438107</v>
      </c>
      <c r="F259" s="1">
        <v>13.35</v>
      </c>
      <c r="G259" s="21">
        <f t="shared" si="29"/>
        <v>2.5915163848462583</v>
      </c>
      <c r="H259" s="1">
        <f t="shared" si="31"/>
        <v>2.6068907646438104</v>
      </c>
      <c r="I259" s="1">
        <f t="shared" si="32"/>
        <v>2.4980201191614912</v>
      </c>
      <c r="J259" s="1" t="str">
        <f t="shared" si="30"/>
        <v>mat</v>
      </c>
      <c r="K259" s="1" t="str">
        <f t="shared" si="33"/>
        <v>1</v>
      </c>
      <c r="L259">
        <v>2</v>
      </c>
      <c r="T259">
        <v>2019</v>
      </c>
      <c r="U259" s="16" t="s">
        <v>243</v>
      </c>
      <c r="V259" t="s">
        <v>138</v>
      </c>
      <c r="W259" t="s">
        <v>139</v>
      </c>
      <c r="Y259">
        <v>40</v>
      </c>
      <c r="Z259" t="s">
        <v>74</v>
      </c>
      <c r="AA259" t="s">
        <v>140</v>
      </c>
      <c r="AB259" t="s">
        <v>141</v>
      </c>
      <c r="AC259" t="s">
        <v>137</v>
      </c>
      <c r="AD259" t="s">
        <v>290</v>
      </c>
      <c r="AE259">
        <v>201901</v>
      </c>
      <c r="AF259">
        <v>94</v>
      </c>
      <c r="AG259">
        <v>180</v>
      </c>
      <c r="AH259" s="30">
        <v>43668</v>
      </c>
      <c r="AI259">
        <v>61</v>
      </c>
      <c r="AJ259">
        <v>58.675240000000002</v>
      </c>
      <c r="AK259">
        <v>-175.52778000000001</v>
      </c>
      <c r="AL259" t="s">
        <v>230</v>
      </c>
      <c r="AM259">
        <v>133</v>
      </c>
      <c r="AN259">
        <v>135</v>
      </c>
      <c r="AO259">
        <v>10.3</v>
      </c>
      <c r="AP259">
        <v>3.7</v>
      </c>
    </row>
    <row r="260" spans="1:42" x14ac:dyDescent="0.35">
      <c r="A260" s="10">
        <v>20192369</v>
      </c>
      <c r="B260" s="5" t="s">
        <v>63</v>
      </c>
      <c r="C260">
        <v>1</v>
      </c>
      <c r="D260" s="1">
        <v>84.01</v>
      </c>
      <c r="E260" s="21">
        <v>4.4309358393767555</v>
      </c>
      <c r="F260" s="1">
        <v>14.41</v>
      </c>
      <c r="G260" s="21">
        <f t="shared" si="29"/>
        <v>2.6679224100114309</v>
      </c>
      <c r="H260" s="1">
        <f t="shared" si="31"/>
        <v>2.6879358393767552</v>
      </c>
      <c r="I260" s="1">
        <f t="shared" si="32"/>
        <v>2.5943827130189629</v>
      </c>
      <c r="J260" s="1" t="str">
        <f t="shared" si="30"/>
        <v>mat</v>
      </c>
      <c r="K260" s="1" t="str">
        <f t="shared" si="33"/>
        <v>1</v>
      </c>
      <c r="L260">
        <v>2</v>
      </c>
      <c r="T260">
        <v>2109</v>
      </c>
      <c r="U260" s="16" t="s">
        <v>243</v>
      </c>
      <c r="V260" t="s">
        <v>138</v>
      </c>
      <c r="W260" t="s">
        <v>139</v>
      </c>
      <c r="Y260">
        <v>23</v>
      </c>
      <c r="Z260" t="s">
        <v>131</v>
      </c>
      <c r="AA260" t="s">
        <v>140</v>
      </c>
      <c r="AB260" t="s">
        <v>141</v>
      </c>
      <c r="AC260" t="s">
        <v>137</v>
      </c>
      <c r="AD260" t="s">
        <v>275</v>
      </c>
      <c r="AE260">
        <v>201901</v>
      </c>
      <c r="AF260">
        <v>162</v>
      </c>
      <c r="AG260">
        <v>146</v>
      </c>
      <c r="AH260" s="30">
        <v>43661</v>
      </c>
      <c r="AI260">
        <v>61</v>
      </c>
      <c r="AJ260">
        <v>58.332329999999999</v>
      </c>
      <c r="AK260">
        <v>-174.28411</v>
      </c>
      <c r="AL260" t="s">
        <v>172</v>
      </c>
      <c r="AM260">
        <v>153</v>
      </c>
      <c r="AN260">
        <v>155</v>
      </c>
      <c r="AO260">
        <v>10.9</v>
      </c>
      <c r="AP260">
        <v>4</v>
      </c>
    </row>
    <row r="261" spans="1:42" x14ac:dyDescent="0.35">
      <c r="A261" s="10">
        <v>20192695</v>
      </c>
      <c r="B261" s="5" t="s">
        <v>63</v>
      </c>
      <c r="C261">
        <v>1</v>
      </c>
      <c r="D261" s="1">
        <v>86.41</v>
      </c>
      <c r="E261" s="21">
        <v>4.4591034098533076</v>
      </c>
      <c r="F261" s="1">
        <v>14.53</v>
      </c>
      <c r="G261" s="21">
        <f t="shared" si="29"/>
        <v>2.6762154775821916</v>
      </c>
      <c r="H261" s="1">
        <f t="shared" si="31"/>
        <v>2.7161034098533072</v>
      </c>
      <c r="I261" s="1">
        <f t="shared" si="32"/>
        <v>2.6278739543155827</v>
      </c>
      <c r="J261" s="1" t="str">
        <f t="shared" si="30"/>
        <v>mat</v>
      </c>
      <c r="K261" s="1" t="str">
        <f t="shared" si="33"/>
        <v>1</v>
      </c>
      <c r="L261">
        <v>3</v>
      </c>
      <c r="T261">
        <v>2109</v>
      </c>
      <c r="U261" s="16" t="s">
        <v>243</v>
      </c>
      <c r="V261" t="s">
        <v>138</v>
      </c>
      <c r="W261" t="s">
        <v>139</v>
      </c>
      <c r="Y261">
        <v>26</v>
      </c>
      <c r="Z261" t="s">
        <v>56</v>
      </c>
      <c r="AA261" t="s">
        <v>140</v>
      </c>
      <c r="AB261" t="s">
        <v>141</v>
      </c>
      <c r="AC261" t="s">
        <v>137</v>
      </c>
      <c r="AD261" t="s">
        <v>284</v>
      </c>
      <c r="AE261">
        <v>201901</v>
      </c>
      <c r="AF261">
        <v>162</v>
      </c>
      <c r="AG261">
        <v>172</v>
      </c>
      <c r="AH261" s="30">
        <v>43668</v>
      </c>
      <c r="AI261">
        <v>61</v>
      </c>
      <c r="AJ261">
        <v>59.021769999999997</v>
      </c>
      <c r="AK261">
        <v>-176.31945999999999</v>
      </c>
      <c r="AL261" t="s">
        <v>181</v>
      </c>
      <c r="AM261">
        <v>134</v>
      </c>
      <c r="AN261">
        <v>137</v>
      </c>
      <c r="AO261">
        <v>9.9</v>
      </c>
      <c r="AP261">
        <v>3.2</v>
      </c>
    </row>
    <row r="262" spans="1:42" x14ac:dyDescent="0.35">
      <c r="A262" s="10">
        <v>20193533</v>
      </c>
      <c r="B262" s="5" t="s">
        <v>63</v>
      </c>
      <c r="C262">
        <v>1</v>
      </c>
      <c r="D262" s="15">
        <v>87.42</v>
      </c>
      <c r="E262" s="21">
        <v>4.4707240894351683</v>
      </c>
      <c r="F262" s="1">
        <v>15.43</v>
      </c>
      <c r="G262" s="21">
        <f t="shared" si="29"/>
        <v>2.7363136663750693</v>
      </c>
      <c r="H262" s="1">
        <f t="shared" si="31"/>
        <v>2.727724089435168</v>
      </c>
      <c r="I262" s="1">
        <f t="shared" si="32"/>
        <v>2.6416909423384154</v>
      </c>
      <c r="J262" s="1" t="str">
        <f t="shared" si="30"/>
        <v>mat</v>
      </c>
      <c r="K262" s="1" t="str">
        <f t="shared" si="33"/>
        <v>1</v>
      </c>
      <c r="L262">
        <v>2</v>
      </c>
      <c r="T262">
        <v>2019</v>
      </c>
      <c r="U262" t="s">
        <v>239</v>
      </c>
      <c r="V262" t="s">
        <v>138</v>
      </c>
      <c r="W262" t="s">
        <v>139</v>
      </c>
      <c r="Y262">
        <v>35</v>
      </c>
      <c r="Z262" t="s">
        <v>97</v>
      </c>
      <c r="AA262" t="s">
        <v>140</v>
      </c>
      <c r="AB262" t="s">
        <v>141</v>
      </c>
      <c r="AC262" t="s">
        <v>137</v>
      </c>
      <c r="AD262" t="s">
        <v>300</v>
      </c>
      <c r="AE262">
        <v>201901</v>
      </c>
      <c r="AF262">
        <v>94</v>
      </c>
      <c r="AG262">
        <v>108</v>
      </c>
      <c r="AH262" s="30">
        <v>43646</v>
      </c>
      <c r="AI262">
        <v>50</v>
      </c>
      <c r="AJ262">
        <v>56.33681</v>
      </c>
      <c r="AK262">
        <v>-168.85656</v>
      </c>
      <c r="AL262" t="s">
        <v>211</v>
      </c>
      <c r="AM262">
        <v>126</v>
      </c>
      <c r="AN262">
        <v>128</v>
      </c>
      <c r="AO262">
        <v>10.1</v>
      </c>
      <c r="AP262">
        <v>4.5</v>
      </c>
    </row>
    <row r="263" spans="1:42" x14ac:dyDescent="0.35">
      <c r="A263" s="10">
        <v>20192719</v>
      </c>
      <c r="B263" s="5" t="s">
        <v>63</v>
      </c>
      <c r="C263">
        <v>1</v>
      </c>
      <c r="D263" s="1">
        <v>88.36</v>
      </c>
      <c r="E263" s="21">
        <v>4.4814193785519167</v>
      </c>
      <c r="F263" s="1">
        <v>14.34</v>
      </c>
      <c r="G263" s="21">
        <f t="shared" si="29"/>
        <v>2.6630528351714742</v>
      </c>
      <c r="H263" s="1">
        <f t="shared" si="31"/>
        <v>2.7384193785519164</v>
      </c>
      <c r="I263" s="1">
        <f t="shared" si="32"/>
        <v>2.6544076410982291</v>
      </c>
      <c r="J263" s="1" t="str">
        <f t="shared" si="30"/>
        <v>mat</v>
      </c>
      <c r="K263" s="1" t="str">
        <f t="shared" si="33"/>
        <v>1</v>
      </c>
      <c r="L263">
        <v>2</v>
      </c>
      <c r="Q263" t="s">
        <v>247</v>
      </c>
      <c r="T263">
        <v>2019</v>
      </c>
      <c r="V263" t="s">
        <v>138</v>
      </c>
      <c r="W263" t="s">
        <v>139</v>
      </c>
      <c r="Y263">
        <v>27</v>
      </c>
      <c r="Z263" t="s">
        <v>84</v>
      </c>
      <c r="AA263" t="s">
        <v>140</v>
      </c>
      <c r="AB263" t="s">
        <v>141</v>
      </c>
      <c r="AC263" t="s">
        <v>137</v>
      </c>
      <c r="AD263" t="s">
        <v>301</v>
      </c>
      <c r="AE263">
        <v>201901</v>
      </c>
      <c r="AF263">
        <v>162</v>
      </c>
      <c r="AG263">
        <v>178</v>
      </c>
      <c r="AH263" s="30">
        <v>43669</v>
      </c>
      <c r="AI263">
        <v>61</v>
      </c>
      <c r="AJ263">
        <v>59.644379999999998</v>
      </c>
      <c r="AK263">
        <v>-177.13049000000001</v>
      </c>
      <c r="AL263" t="s">
        <v>185</v>
      </c>
      <c r="AM263">
        <v>174</v>
      </c>
      <c r="AN263">
        <v>176</v>
      </c>
      <c r="AO263">
        <v>9.9</v>
      </c>
      <c r="AP263">
        <v>3.3</v>
      </c>
    </row>
    <row r="264" spans="1:42" x14ac:dyDescent="0.35">
      <c r="A264" s="10">
        <v>20193457</v>
      </c>
      <c r="B264" s="5" t="s">
        <v>63</v>
      </c>
      <c r="C264">
        <v>1</v>
      </c>
      <c r="D264" s="15">
        <v>88.75</v>
      </c>
      <c r="E264" s="21">
        <v>4.4858234283555252</v>
      </c>
      <c r="F264" s="1">
        <v>14.79</v>
      </c>
      <c r="G264" s="21">
        <f t="shared" si="29"/>
        <v>2.6939512767227085</v>
      </c>
      <c r="H264" s="1">
        <f t="shared" si="31"/>
        <v>2.7428234283555248</v>
      </c>
      <c r="I264" s="1">
        <f t="shared" si="32"/>
        <v>2.6596440563147197</v>
      </c>
      <c r="J264" s="1" t="str">
        <f t="shared" si="30"/>
        <v>mat</v>
      </c>
      <c r="K264" s="1" t="str">
        <f t="shared" si="33"/>
        <v>1</v>
      </c>
      <c r="L264">
        <v>3</v>
      </c>
      <c r="T264">
        <v>2019</v>
      </c>
      <c r="U264" t="s">
        <v>239</v>
      </c>
      <c r="V264" t="s">
        <v>138</v>
      </c>
      <c r="W264" t="s">
        <v>139</v>
      </c>
      <c r="Y264">
        <v>34</v>
      </c>
      <c r="Z264" t="s">
        <v>120</v>
      </c>
      <c r="AA264" t="s">
        <v>140</v>
      </c>
      <c r="AB264" t="s">
        <v>141</v>
      </c>
      <c r="AC264" t="s">
        <v>137</v>
      </c>
      <c r="AD264" t="s">
        <v>302</v>
      </c>
      <c r="AE264">
        <v>201901</v>
      </c>
      <c r="AF264">
        <v>94</v>
      </c>
      <c r="AG264">
        <v>103</v>
      </c>
      <c r="AH264" s="30">
        <v>43645</v>
      </c>
      <c r="AI264">
        <v>42</v>
      </c>
      <c r="AJ264">
        <v>57.353349999999999</v>
      </c>
      <c r="AK264">
        <v>-168.97735</v>
      </c>
      <c r="AL264" t="s">
        <v>206</v>
      </c>
      <c r="AM264">
        <v>68</v>
      </c>
      <c r="AN264">
        <v>71</v>
      </c>
      <c r="AO264">
        <v>9.6</v>
      </c>
      <c r="AP264">
        <v>4.3</v>
      </c>
    </row>
    <row r="265" spans="1:42" x14ac:dyDescent="0.35">
      <c r="A265" s="10">
        <v>20193453</v>
      </c>
      <c r="B265" s="5" t="s">
        <v>63</v>
      </c>
      <c r="C265">
        <v>1</v>
      </c>
      <c r="D265" s="1">
        <v>89.54</v>
      </c>
      <c r="E265" s="21">
        <v>4.4946854528128197</v>
      </c>
      <c r="F265" s="1">
        <v>15</v>
      </c>
      <c r="G265" s="21">
        <f t="shared" si="29"/>
        <v>2.7080502011022101</v>
      </c>
      <c r="H265" s="1">
        <f t="shared" si="31"/>
        <v>2.7516854528128194</v>
      </c>
      <c r="I265" s="1">
        <f t="shared" si="32"/>
        <v>2.6701810033944429</v>
      </c>
      <c r="J265" s="1" t="str">
        <f t="shared" si="30"/>
        <v>mat</v>
      </c>
      <c r="K265" s="1" t="str">
        <f t="shared" si="33"/>
        <v>1</v>
      </c>
      <c r="L265">
        <v>3</v>
      </c>
      <c r="T265">
        <v>2019</v>
      </c>
      <c r="U265" t="s">
        <v>239</v>
      </c>
      <c r="V265" t="s">
        <v>138</v>
      </c>
      <c r="W265" t="s">
        <v>139</v>
      </c>
      <c r="Y265">
        <v>34</v>
      </c>
      <c r="Z265" t="s">
        <v>116</v>
      </c>
      <c r="AA265" t="s">
        <v>140</v>
      </c>
      <c r="AB265" t="s">
        <v>141</v>
      </c>
      <c r="AC265" t="s">
        <v>137</v>
      </c>
      <c r="AD265" t="s">
        <v>302</v>
      </c>
      <c r="AE265">
        <v>201901</v>
      </c>
      <c r="AF265">
        <v>94</v>
      </c>
      <c r="AG265">
        <v>103</v>
      </c>
      <c r="AH265" s="30">
        <v>43645</v>
      </c>
      <c r="AI265">
        <v>42</v>
      </c>
      <c r="AJ265">
        <v>57.353349999999999</v>
      </c>
      <c r="AK265">
        <v>-168.97735</v>
      </c>
      <c r="AL265" t="s">
        <v>206</v>
      </c>
      <c r="AM265">
        <v>68</v>
      </c>
      <c r="AN265">
        <v>71</v>
      </c>
      <c r="AO265">
        <v>9.6</v>
      </c>
      <c r="AP265">
        <v>4.3</v>
      </c>
    </row>
    <row r="266" spans="1:42" x14ac:dyDescent="0.35">
      <c r="A266" s="11">
        <v>20194011</v>
      </c>
      <c r="B266" s="5" t="s">
        <v>63</v>
      </c>
      <c r="C266">
        <v>1</v>
      </c>
      <c r="D266" s="1">
        <v>89.87</v>
      </c>
      <c r="E266" s="21">
        <v>4.498364181670282</v>
      </c>
      <c r="F266" s="1">
        <v>14.93</v>
      </c>
      <c r="G266" s="21">
        <f t="shared" si="29"/>
        <v>2.703372611551099</v>
      </c>
      <c r="H266" s="1">
        <f t="shared" si="31"/>
        <v>2.7553641816702816</v>
      </c>
      <c r="I266" s="1">
        <f t="shared" si="32"/>
        <v>2.6745550120059653</v>
      </c>
      <c r="J266" s="1" t="str">
        <f t="shared" si="30"/>
        <v>mat</v>
      </c>
      <c r="K266" s="1" t="str">
        <f t="shared" si="33"/>
        <v>1</v>
      </c>
      <c r="L266">
        <v>2</v>
      </c>
      <c r="T266">
        <v>2019</v>
      </c>
      <c r="U266" s="16" t="s">
        <v>243</v>
      </c>
      <c r="V266" t="s">
        <v>138</v>
      </c>
      <c r="W266" t="s">
        <v>139</v>
      </c>
      <c r="Y266">
        <v>40</v>
      </c>
      <c r="Z266" t="s">
        <v>76</v>
      </c>
      <c r="AA266" t="s">
        <v>140</v>
      </c>
      <c r="AB266" t="s">
        <v>141</v>
      </c>
      <c r="AC266" t="s">
        <v>137</v>
      </c>
      <c r="AD266" t="s">
        <v>290</v>
      </c>
      <c r="AE266">
        <v>201901</v>
      </c>
      <c r="AF266">
        <v>94</v>
      </c>
      <c r="AG266">
        <v>180</v>
      </c>
      <c r="AH266" s="30">
        <v>43668</v>
      </c>
      <c r="AI266">
        <v>61</v>
      </c>
      <c r="AJ266">
        <v>58.675240000000002</v>
      </c>
      <c r="AK266">
        <v>-175.52778000000001</v>
      </c>
      <c r="AL266" t="s">
        <v>230</v>
      </c>
      <c r="AM266">
        <v>133</v>
      </c>
      <c r="AN266">
        <v>135</v>
      </c>
      <c r="AO266">
        <v>10.3</v>
      </c>
      <c r="AP266">
        <v>3.7</v>
      </c>
    </row>
    <row r="267" spans="1:42" x14ac:dyDescent="0.35">
      <c r="A267" s="10">
        <v>20192323</v>
      </c>
      <c r="B267" s="5" t="s">
        <v>63</v>
      </c>
      <c r="C267">
        <v>1</v>
      </c>
      <c r="D267" s="1">
        <v>90.3</v>
      </c>
      <c r="E267" s="21">
        <v>4.5031374604229395</v>
      </c>
      <c r="F267" s="1">
        <v>15.59</v>
      </c>
      <c r="G267" s="21">
        <f t="shared" si="29"/>
        <v>2.7466296830696852</v>
      </c>
      <c r="H267" s="1">
        <f t="shared" si="31"/>
        <v>2.7601374604229392</v>
      </c>
      <c r="I267" s="1">
        <f t="shared" si="32"/>
        <v>2.6802304404428754</v>
      </c>
      <c r="J267" s="1" t="str">
        <f t="shared" si="30"/>
        <v>mat</v>
      </c>
      <c r="K267" s="1" t="str">
        <f t="shared" si="33"/>
        <v>1</v>
      </c>
      <c r="L267">
        <v>3</v>
      </c>
      <c r="T267">
        <v>2109</v>
      </c>
      <c r="U267" s="16" t="s">
        <v>241</v>
      </c>
      <c r="V267" t="s">
        <v>138</v>
      </c>
      <c r="W267" t="s">
        <v>139</v>
      </c>
      <c r="Y267">
        <v>23</v>
      </c>
      <c r="Z267" t="s">
        <v>87</v>
      </c>
      <c r="AA267" t="s">
        <v>140</v>
      </c>
      <c r="AB267" t="s">
        <v>141</v>
      </c>
      <c r="AC267" t="s">
        <v>137</v>
      </c>
      <c r="AD267" t="s">
        <v>303</v>
      </c>
      <c r="AE267">
        <v>201901</v>
      </c>
      <c r="AF267">
        <v>162</v>
      </c>
      <c r="AG267">
        <v>137</v>
      </c>
      <c r="AH267" s="30">
        <v>43655</v>
      </c>
      <c r="AI267">
        <v>61</v>
      </c>
      <c r="AJ267">
        <v>57.020200000000003</v>
      </c>
      <c r="AK267">
        <v>-171.39382000000001</v>
      </c>
      <c r="AL267" t="s">
        <v>170</v>
      </c>
      <c r="AM267">
        <v>107</v>
      </c>
      <c r="AN267">
        <v>109</v>
      </c>
      <c r="AO267">
        <v>9.8000000000000007</v>
      </c>
      <c r="AP267">
        <v>4.5999999999999996</v>
      </c>
    </row>
    <row r="268" spans="1:42" x14ac:dyDescent="0.35">
      <c r="A268" s="10">
        <v>20192406</v>
      </c>
      <c r="B268" s="5" t="s">
        <v>63</v>
      </c>
      <c r="C268">
        <v>1</v>
      </c>
      <c r="D268" s="1">
        <v>90.43</v>
      </c>
      <c r="E268" s="21">
        <v>4.504576070752389</v>
      </c>
      <c r="F268" s="1">
        <v>16.34</v>
      </c>
      <c r="G268" s="21">
        <f t="shared" si="29"/>
        <v>2.7936160894318567</v>
      </c>
      <c r="H268" s="1">
        <f t="shared" si="31"/>
        <v>2.7615760707523886</v>
      </c>
      <c r="I268" s="1">
        <f t="shared" si="32"/>
        <v>2.6819409481245908</v>
      </c>
      <c r="J268" s="1" t="str">
        <f t="shared" si="30"/>
        <v>mat</v>
      </c>
      <c r="K268" s="1" t="str">
        <f t="shared" si="33"/>
        <v>1</v>
      </c>
      <c r="L268">
        <v>2</v>
      </c>
      <c r="T268">
        <v>2109</v>
      </c>
      <c r="U268" s="16" t="s">
        <v>241</v>
      </c>
      <c r="V268" t="s">
        <v>138</v>
      </c>
      <c r="W268" t="s">
        <v>139</v>
      </c>
      <c r="Y268">
        <v>24</v>
      </c>
      <c r="Z268" t="s">
        <v>71</v>
      </c>
      <c r="AA268" t="s">
        <v>140</v>
      </c>
      <c r="AB268" t="s">
        <v>141</v>
      </c>
      <c r="AC268" t="s">
        <v>137</v>
      </c>
      <c r="AD268" t="s">
        <v>299</v>
      </c>
      <c r="AE268">
        <v>201901</v>
      </c>
      <c r="AF268">
        <v>162</v>
      </c>
      <c r="AG268">
        <v>138</v>
      </c>
      <c r="AH268" s="30">
        <v>43655</v>
      </c>
      <c r="AI268">
        <v>61</v>
      </c>
      <c r="AJ268">
        <v>56.680990000000001</v>
      </c>
      <c r="AK268">
        <v>-171.3587</v>
      </c>
      <c r="AL268" t="s">
        <v>171</v>
      </c>
      <c r="AM268">
        <v>117</v>
      </c>
      <c r="AN268">
        <v>119</v>
      </c>
      <c r="AO268">
        <v>9.9</v>
      </c>
      <c r="AP268">
        <v>4.4000000000000004</v>
      </c>
    </row>
    <row r="269" spans="1:42" x14ac:dyDescent="0.35">
      <c r="A269" s="11">
        <v>20194012</v>
      </c>
      <c r="B269" s="5" t="s">
        <v>63</v>
      </c>
      <c r="C269">
        <v>1</v>
      </c>
      <c r="D269" s="1">
        <v>91.98</v>
      </c>
      <c r="E269" s="21">
        <v>4.521571162111778</v>
      </c>
      <c r="F269" s="1">
        <v>15.96</v>
      </c>
      <c r="G269" s="21">
        <f t="shared" si="29"/>
        <v>2.7700855920216627</v>
      </c>
      <c r="H269" s="1">
        <f t="shared" si="31"/>
        <v>2.7785711621117777</v>
      </c>
      <c r="I269" s="1">
        <f t="shared" si="32"/>
        <v>2.7021481117509043</v>
      </c>
      <c r="J269" s="1" t="str">
        <f t="shared" si="30"/>
        <v>mat</v>
      </c>
      <c r="K269" s="1" t="str">
        <f t="shared" si="33"/>
        <v>1</v>
      </c>
      <c r="L269">
        <v>2</v>
      </c>
      <c r="T269">
        <v>2019</v>
      </c>
      <c r="U269" s="16" t="s">
        <v>243</v>
      </c>
      <c r="V269" t="s">
        <v>138</v>
      </c>
      <c r="W269" t="s">
        <v>139</v>
      </c>
      <c r="Y269">
        <v>40</v>
      </c>
      <c r="Z269" t="s">
        <v>77</v>
      </c>
      <c r="AA269" t="s">
        <v>140</v>
      </c>
      <c r="AB269" t="s">
        <v>141</v>
      </c>
      <c r="AC269" t="s">
        <v>137</v>
      </c>
      <c r="AD269" t="s">
        <v>290</v>
      </c>
      <c r="AE269">
        <v>201901</v>
      </c>
      <c r="AF269">
        <v>94</v>
      </c>
      <c r="AG269">
        <v>180</v>
      </c>
      <c r="AH269" s="30">
        <v>43668</v>
      </c>
      <c r="AI269">
        <v>61</v>
      </c>
      <c r="AJ269">
        <v>58.675240000000002</v>
      </c>
      <c r="AK269">
        <v>-175.52778000000001</v>
      </c>
      <c r="AL269" t="s">
        <v>230</v>
      </c>
      <c r="AM269">
        <v>133</v>
      </c>
      <c r="AN269">
        <v>135</v>
      </c>
      <c r="AO269">
        <v>10.3</v>
      </c>
      <c r="AP269">
        <v>3.7</v>
      </c>
    </row>
    <row r="270" spans="1:42" x14ac:dyDescent="0.35">
      <c r="A270" s="10">
        <v>20192322</v>
      </c>
      <c r="B270" s="5" t="s">
        <v>63</v>
      </c>
      <c r="C270">
        <v>1</v>
      </c>
      <c r="D270" s="1">
        <v>92.14</v>
      </c>
      <c r="E270" s="21">
        <v>4.5233091595077708</v>
      </c>
      <c r="F270" s="1">
        <v>16.46</v>
      </c>
      <c r="G270" s="21">
        <f t="shared" si="29"/>
        <v>2.8009331952489238</v>
      </c>
      <c r="H270" s="1">
        <f t="shared" si="31"/>
        <v>2.7803091595077705</v>
      </c>
      <c r="I270" s="1">
        <f t="shared" si="32"/>
        <v>2.7042145906547401</v>
      </c>
      <c r="J270" s="1" t="str">
        <f t="shared" si="30"/>
        <v>mat</v>
      </c>
      <c r="K270" s="1" t="str">
        <f t="shared" si="33"/>
        <v>1</v>
      </c>
      <c r="L270">
        <v>2</v>
      </c>
      <c r="T270">
        <v>2109</v>
      </c>
      <c r="U270" s="16" t="s">
        <v>241</v>
      </c>
      <c r="V270" t="s">
        <v>138</v>
      </c>
      <c r="W270" t="s">
        <v>139</v>
      </c>
      <c r="Y270">
        <v>23</v>
      </c>
      <c r="Z270" t="s">
        <v>86</v>
      </c>
      <c r="AA270" t="s">
        <v>140</v>
      </c>
      <c r="AB270" t="s">
        <v>141</v>
      </c>
      <c r="AC270" t="s">
        <v>137</v>
      </c>
      <c r="AD270" t="s">
        <v>303</v>
      </c>
      <c r="AE270">
        <v>201901</v>
      </c>
      <c r="AF270">
        <v>162</v>
      </c>
      <c r="AG270">
        <v>137</v>
      </c>
      <c r="AH270" s="30">
        <v>43655</v>
      </c>
      <c r="AI270">
        <v>61</v>
      </c>
      <c r="AJ270">
        <v>57.020200000000003</v>
      </c>
      <c r="AK270">
        <v>-171.39382000000001</v>
      </c>
      <c r="AL270" t="s">
        <v>170</v>
      </c>
      <c r="AM270">
        <v>107</v>
      </c>
      <c r="AN270">
        <v>109</v>
      </c>
      <c r="AO270">
        <v>9.8000000000000007</v>
      </c>
      <c r="AP270">
        <v>4.5999999999999996</v>
      </c>
    </row>
    <row r="271" spans="1:42" x14ac:dyDescent="0.35">
      <c r="A271" s="10">
        <v>20192729</v>
      </c>
      <c r="B271" s="5" t="s">
        <v>63</v>
      </c>
      <c r="C271">
        <v>1</v>
      </c>
      <c r="D271" s="1">
        <v>92.47</v>
      </c>
      <c r="E271" s="21">
        <v>4.5268842675895469</v>
      </c>
      <c r="F271" s="1">
        <v>16.489999999999998</v>
      </c>
      <c r="G271" s="21">
        <f t="shared" si="29"/>
        <v>2.8027541365715076</v>
      </c>
      <c r="H271" s="1">
        <f t="shared" si="31"/>
        <v>2.7838842675895465</v>
      </c>
      <c r="I271" s="1">
        <f t="shared" si="32"/>
        <v>2.7084653941639716</v>
      </c>
      <c r="J271" s="1" t="str">
        <f t="shared" si="30"/>
        <v>mat</v>
      </c>
      <c r="K271" s="1" t="str">
        <f t="shared" si="33"/>
        <v>1</v>
      </c>
      <c r="L271">
        <v>3</v>
      </c>
      <c r="T271">
        <v>2019</v>
      </c>
      <c r="U271" s="16" t="s">
        <v>243</v>
      </c>
      <c r="V271" t="s">
        <v>138</v>
      </c>
      <c r="W271" t="s">
        <v>139</v>
      </c>
      <c r="Y271">
        <v>27</v>
      </c>
      <c r="Z271" t="s">
        <v>93</v>
      </c>
      <c r="AA271" t="s">
        <v>140</v>
      </c>
      <c r="AB271" t="s">
        <v>141</v>
      </c>
      <c r="AC271" t="s">
        <v>137</v>
      </c>
      <c r="AD271" t="s">
        <v>293</v>
      </c>
      <c r="AE271">
        <v>201901</v>
      </c>
      <c r="AF271">
        <v>162</v>
      </c>
      <c r="AG271">
        <v>176</v>
      </c>
      <c r="AH271" s="30">
        <v>43669</v>
      </c>
      <c r="AI271">
        <v>61</v>
      </c>
      <c r="AJ271">
        <v>58.986710000000002</v>
      </c>
      <c r="AK271">
        <v>-176.93687</v>
      </c>
      <c r="AL271" t="s">
        <v>184</v>
      </c>
      <c r="AM271">
        <v>134</v>
      </c>
      <c r="AN271">
        <v>136</v>
      </c>
      <c r="AO271">
        <v>9.6</v>
      </c>
      <c r="AP271">
        <v>3.3</v>
      </c>
    </row>
    <row r="272" spans="1:42" x14ac:dyDescent="0.35">
      <c r="A272" s="10">
        <v>20192409</v>
      </c>
      <c r="B272" s="5" t="s">
        <v>63</v>
      </c>
      <c r="C272">
        <v>1</v>
      </c>
      <c r="D272" s="15">
        <v>92.91</v>
      </c>
      <c r="E272" s="21">
        <v>4.5316312826532208</v>
      </c>
      <c r="F272" s="1">
        <v>16.309999999999999</v>
      </c>
      <c r="G272" s="21">
        <f t="shared" si="29"/>
        <v>2.7917784166329223</v>
      </c>
      <c r="H272" s="1">
        <f t="shared" si="31"/>
        <v>2.7886312826532205</v>
      </c>
      <c r="I272" s="1">
        <f t="shared" si="32"/>
        <v>2.7141095950746794</v>
      </c>
      <c r="J272" s="1" t="str">
        <f t="shared" si="30"/>
        <v>mat</v>
      </c>
      <c r="K272" s="1" t="str">
        <f t="shared" si="33"/>
        <v>1</v>
      </c>
      <c r="L272">
        <v>3</v>
      </c>
      <c r="T272">
        <v>2109</v>
      </c>
      <c r="U272" s="16" t="s">
        <v>241</v>
      </c>
      <c r="V272" t="s">
        <v>138</v>
      </c>
      <c r="W272" t="s">
        <v>139</v>
      </c>
      <c r="Y272">
        <v>24</v>
      </c>
      <c r="Z272" t="s">
        <v>74</v>
      </c>
      <c r="AA272" t="s">
        <v>140</v>
      </c>
      <c r="AB272" t="s">
        <v>141</v>
      </c>
      <c r="AC272" t="s">
        <v>137</v>
      </c>
      <c r="AD272" t="s">
        <v>299</v>
      </c>
      <c r="AE272">
        <v>201901</v>
      </c>
      <c r="AF272">
        <v>162</v>
      </c>
      <c r="AG272">
        <v>138</v>
      </c>
      <c r="AH272" s="30">
        <v>43655</v>
      </c>
      <c r="AI272">
        <v>61</v>
      </c>
      <c r="AJ272">
        <v>56.680990000000001</v>
      </c>
      <c r="AK272">
        <v>-171.3587</v>
      </c>
      <c r="AL272" t="s">
        <v>171</v>
      </c>
      <c r="AM272">
        <v>117</v>
      </c>
      <c r="AN272">
        <v>119</v>
      </c>
      <c r="AO272">
        <v>9.9</v>
      </c>
      <c r="AP272">
        <v>4.4000000000000004</v>
      </c>
    </row>
    <row r="273" spans="1:42" x14ac:dyDescent="0.35">
      <c r="A273" s="10">
        <v>20193441</v>
      </c>
      <c r="B273" s="5" t="s">
        <v>63</v>
      </c>
      <c r="C273">
        <v>1</v>
      </c>
      <c r="D273" s="15">
        <v>93.96</v>
      </c>
      <c r="E273" s="21">
        <v>4.5428691597907118</v>
      </c>
      <c r="F273" s="1">
        <v>17.329999999999998</v>
      </c>
      <c r="G273" s="21">
        <f t="shared" si="29"/>
        <v>2.8524391037275145</v>
      </c>
      <c r="H273" s="1">
        <f t="shared" si="31"/>
        <v>2.7998691597907115</v>
      </c>
      <c r="I273" s="1">
        <f t="shared" si="32"/>
        <v>2.7274714309911565</v>
      </c>
      <c r="J273" s="1" t="str">
        <f t="shared" si="30"/>
        <v>mat</v>
      </c>
      <c r="K273" s="1" t="str">
        <f t="shared" si="33"/>
        <v>1</v>
      </c>
      <c r="L273">
        <v>3</v>
      </c>
      <c r="T273">
        <v>2019</v>
      </c>
      <c r="U273" t="s">
        <v>246</v>
      </c>
      <c r="V273" t="s">
        <v>138</v>
      </c>
      <c r="W273" t="s">
        <v>139</v>
      </c>
      <c r="Y273">
        <v>34</v>
      </c>
      <c r="Z273" t="s">
        <v>104</v>
      </c>
      <c r="AA273" t="s">
        <v>140</v>
      </c>
      <c r="AB273" t="s">
        <v>141</v>
      </c>
      <c r="AC273" t="s">
        <v>137</v>
      </c>
      <c r="AD273" t="s">
        <v>304</v>
      </c>
      <c r="AE273">
        <v>201901</v>
      </c>
      <c r="AF273">
        <v>94</v>
      </c>
      <c r="AG273">
        <v>104</v>
      </c>
      <c r="AH273" s="30">
        <v>43645</v>
      </c>
      <c r="AI273">
        <v>32</v>
      </c>
      <c r="AJ273">
        <v>57.179490000000001</v>
      </c>
      <c r="AK273">
        <v>-168.61982</v>
      </c>
      <c r="AL273" t="s">
        <v>207</v>
      </c>
      <c r="AM273">
        <v>73</v>
      </c>
      <c r="AN273">
        <v>76</v>
      </c>
      <c r="AO273">
        <v>9.6</v>
      </c>
      <c r="AP273">
        <v>4.5</v>
      </c>
    </row>
    <row r="274" spans="1:42" x14ac:dyDescent="0.35">
      <c r="A274" s="10">
        <v>20193758</v>
      </c>
      <c r="B274" s="5" t="s">
        <v>63</v>
      </c>
      <c r="C274">
        <v>1</v>
      </c>
      <c r="D274" s="1">
        <v>94.02</v>
      </c>
      <c r="E274" s="21">
        <v>4.5435075255959845</v>
      </c>
      <c r="F274" s="1">
        <v>16.82</v>
      </c>
      <c r="G274" s="21">
        <f t="shared" si="29"/>
        <v>2.8225686545448019</v>
      </c>
      <c r="H274" s="1">
        <f t="shared" si="31"/>
        <v>2.8005075255959841</v>
      </c>
      <c r="I274" s="1">
        <f t="shared" si="32"/>
        <v>2.7282304479336257</v>
      </c>
      <c r="J274" s="1" t="str">
        <f t="shared" si="30"/>
        <v>mat</v>
      </c>
      <c r="K274" s="1" t="str">
        <f t="shared" si="33"/>
        <v>1</v>
      </c>
      <c r="L274">
        <v>2</v>
      </c>
      <c r="T274">
        <v>2019</v>
      </c>
      <c r="U274" s="16" t="s">
        <v>243</v>
      </c>
      <c r="V274" t="s">
        <v>138</v>
      </c>
      <c r="W274" t="s">
        <v>139</v>
      </c>
      <c r="Y274">
        <v>37</v>
      </c>
      <c r="Z274" t="s">
        <v>121</v>
      </c>
      <c r="AA274" t="s">
        <v>140</v>
      </c>
      <c r="AB274" t="s">
        <v>141</v>
      </c>
      <c r="AC274" t="s">
        <v>137</v>
      </c>
      <c r="AD274" t="s">
        <v>292</v>
      </c>
      <c r="AE274">
        <v>201901</v>
      </c>
      <c r="AF274">
        <v>94</v>
      </c>
      <c r="AG274">
        <v>178</v>
      </c>
      <c r="AH274" s="30">
        <v>43668</v>
      </c>
      <c r="AI274">
        <v>61</v>
      </c>
      <c r="AJ274">
        <v>59.011040000000001</v>
      </c>
      <c r="AK274">
        <v>-174.97883999999999</v>
      </c>
      <c r="AL274" t="s">
        <v>228</v>
      </c>
      <c r="AM274">
        <v>128</v>
      </c>
      <c r="AN274">
        <v>130</v>
      </c>
      <c r="AO274">
        <v>10.199999999999999</v>
      </c>
      <c r="AP274">
        <v>3.6</v>
      </c>
    </row>
    <row r="275" spans="1:42" x14ac:dyDescent="0.35">
      <c r="A275" s="10">
        <v>20193330</v>
      </c>
      <c r="B275" s="5" t="s">
        <v>63</v>
      </c>
      <c r="C275">
        <v>1</v>
      </c>
      <c r="D275" s="1">
        <v>94.02</v>
      </c>
      <c r="E275" s="21">
        <v>4.5435075255959845</v>
      </c>
      <c r="F275" s="23">
        <v>19.13</v>
      </c>
      <c r="G275" s="21">
        <f t="shared" si="29"/>
        <v>2.9512577834521614</v>
      </c>
      <c r="H275" s="1">
        <f t="shared" si="31"/>
        <v>2.8005075255959841</v>
      </c>
      <c r="I275" s="1">
        <f t="shared" si="32"/>
        <v>2.7282304479336257</v>
      </c>
      <c r="J275" s="1" t="str">
        <f t="shared" si="30"/>
        <v>mat</v>
      </c>
      <c r="K275" s="1" t="str">
        <f t="shared" si="33"/>
        <v>1</v>
      </c>
      <c r="L275">
        <v>4</v>
      </c>
      <c r="T275">
        <v>2019</v>
      </c>
      <c r="U275" t="s">
        <v>239</v>
      </c>
      <c r="V275" t="s">
        <v>138</v>
      </c>
      <c r="W275" t="s">
        <v>139</v>
      </c>
      <c r="Y275">
        <v>33</v>
      </c>
      <c r="Z275" t="s">
        <v>94</v>
      </c>
      <c r="AA275" t="s">
        <v>140</v>
      </c>
      <c r="AB275" t="s">
        <v>141</v>
      </c>
      <c r="AC275" t="s">
        <v>137</v>
      </c>
      <c r="AD275" t="s">
        <v>305</v>
      </c>
      <c r="AE275">
        <v>201901</v>
      </c>
      <c r="AF275">
        <v>94</v>
      </c>
      <c r="AG275">
        <v>83</v>
      </c>
      <c r="AH275" s="30">
        <v>43640</v>
      </c>
      <c r="AI275">
        <v>31</v>
      </c>
      <c r="AJ275">
        <v>56.977690000000003</v>
      </c>
      <c r="AK275">
        <v>-167.68021999999999</v>
      </c>
      <c r="AL275" t="s">
        <v>202</v>
      </c>
      <c r="AM275">
        <v>75</v>
      </c>
      <c r="AN275">
        <v>77</v>
      </c>
      <c r="AO275">
        <v>9.3000000000000007</v>
      </c>
      <c r="AP275">
        <v>4.3</v>
      </c>
    </row>
    <row r="276" spans="1:42" x14ac:dyDescent="0.35">
      <c r="A276" s="10">
        <v>20192654</v>
      </c>
      <c r="B276" s="5" t="s">
        <v>63</v>
      </c>
      <c r="C276">
        <v>1</v>
      </c>
      <c r="D276">
        <v>94.26</v>
      </c>
      <c r="E276" s="21">
        <v>4.5460569214955848</v>
      </c>
      <c r="F276" s="1">
        <v>16.52</v>
      </c>
      <c r="G276" s="21">
        <f t="shared" si="29"/>
        <v>2.8045717680928322</v>
      </c>
      <c r="H276" s="1">
        <f t="shared" si="31"/>
        <v>2.8030569214955845</v>
      </c>
      <c r="I276" s="1">
        <f t="shared" si="32"/>
        <v>2.731261679658251</v>
      </c>
      <c r="J276" s="1" t="str">
        <f t="shared" si="30"/>
        <v>mat</v>
      </c>
      <c r="K276" s="1" t="str">
        <f t="shared" si="33"/>
        <v>1</v>
      </c>
      <c r="L276">
        <v>3</v>
      </c>
      <c r="T276">
        <v>2019</v>
      </c>
      <c r="U276" s="16" t="s">
        <v>243</v>
      </c>
      <c r="V276" t="s">
        <v>138</v>
      </c>
      <c r="W276" t="s">
        <v>139</v>
      </c>
      <c r="Y276">
        <v>26</v>
      </c>
      <c r="Z276" t="s">
        <v>117</v>
      </c>
      <c r="AA276" t="s">
        <v>140</v>
      </c>
      <c r="AB276" t="s">
        <v>141</v>
      </c>
      <c r="AC276" t="s">
        <v>137</v>
      </c>
      <c r="AD276" t="s">
        <v>284</v>
      </c>
      <c r="AE276">
        <v>201901</v>
      </c>
      <c r="AF276">
        <v>162</v>
      </c>
      <c r="AG276">
        <v>172</v>
      </c>
      <c r="AH276" s="30">
        <v>43668</v>
      </c>
      <c r="AI276">
        <v>61</v>
      </c>
      <c r="AJ276">
        <v>59.021769999999997</v>
      </c>
      <c r="AK276">
        <v>-176.31945999999999</v>
      </c>
      <c r="AL276" t="s">
        <v>181</v>
      </c>
      <c r="AM276">
        <v>134</v>
      </c>
      <c r="AN276">
        <v>137</v>
      </c>
      <c r="AO276">
        <v>9.9</v>
      </c>
      <c r="AP276">
        <v>3.2</v>
      </c>
    </row>
    <row r="277" spans="1:42" x14ac:dyDescent="0.35">
      <c r="A277" s="10">
        <v>20193227</v>
      </c>
      <c r="B277" s="5" t="s">
        <v>63</v>
      </c>
      <c r="C277">
        <v>1</v>
      </c>
      <c r="D277" s="1">
        <v>95.11</v>
      </c>
      <c r="E277" s="21">
        <v>4.5550341164942942</v>
      </c>
      <c r="F277" s="1">
        <v>18</v>
      </c>
      <c r="G277" s="21">
        <f t="shared" si="29"/>
        <v>2.8903717578961645</v>
      </c>
      <c r="H277" s="1">
        <f t="shared" si="31"/>
        <v>2.8120341164942939</v>
      </c>
      <c r="I277" s="1">
        <f t="shared" si="32"/>
        <v>2.7419355645117158</v>
      </c>
      <c r="J277" s="1" t="str">
        <f t="shared" si="30"/>
        <v>mat</v>
      </c>
      <c r="K277" s="1" t="str">
        <f t="shared" si="33"/>
        <v>1</v>
      </c>
      <c r="L277">
        <v>2</v>
      </c>
      <c r="T277">
        <v>2019</v>
      </c>
      <c r="U277" t="s">
        <v>238</v>
      </c>
      <c r="V277" t="s">
        <v>138</v>
      </c>
      <c r="W277" t="s">
        <v>139</v>
      </c>
      <c r="Y277">
        <v>32</v>
      </c>
      <c r="Z277" t="s">
        <v>91</v>
      </c>
      <c r="AA277" t="s">
        <v>140</v>
      </c>
      <c r="AB277" t="s">
        <v>141</v>
      </c>
      <c r="AC277" t="s">
        <v>137</v>
      </c>
      <c r="AD277" t="s">
        <v>288</v>
      </c>
      <c r="AE277">
        <v>201901</v>
      </c>
      <c r="AF277">
        <v>94</v>
      </c>
      <c r="AG277">
        <v>34</v>
      </c>
      <c r="AH277" s="30">
        <v>43626</v>
      </c>
      <c r="AI277">
        <v>31</v>
      </c>
      <c r="AJ277">
        <v>55.993720000000003</v>
      </c>
      <c r="AK277">
        <v>-163.39366999999999</v>
      </c>
      <c r="AL277" t="s">
        <v>195</v>
      </c>
      <c r="AM277">
        <v>86</v>
      </c>
      <c r="AN277">
        <v>88</v>
      </c>
      <c r="AO277">
        <v>8.9</v>
      </c>
      <c r="AP277">
        <v>4.5</v>
      </c>
    </row>
    <row r="278" spans="1:42" x14ac:dyDescent="0.35">
      <c r="A278" s="10">
        <v>20192405</v>
      </c>
      <c r="B278" s="5" t="s">
        <v>63</v>
      </c>
      <c r="C278">
        <v>1</v>
      </c>
      <c r="D278" s="1">
        <v>95.42</v>
      </c>
      <c r="E278" s="21">
        <v>4.5582882000879605</v>
      </c>
      <c r="F278" s="1">
        <v>17.62</v>
      </c>
      <c r="G278" s="21">
        <f t="shared" si="29"/>
        <v>2.8690346205080335</v>
      </c>
      <c r="H278" s="1">
        <f t="shared" si="31"/>
        <v>2.8152882000879602</v>
      </c>
      <c r="I278" s="1">
        <f t="shared" si="32"/>
        <v>2.7458046699045853</v>
      </c>
      <c r="J278" s="1" t="str">
        <f t="shared" si="30"/>
        <v>mat</v>
      </c>
      <c r="K278" s="1" t="str">
        <f t="shared" si="33"/>
        <v>1</v>
      </c>
      <c r="L278">
        <v>2</v>
      </c>
      <c r="T278">
        <v>2109</v>
      </c>
      <c r="U278" s="16" t="s">
        <v>241</v>
      </c>
      <c r="V278" t="s">
        <v>138</v>
      </c>
      <c r="W278" t="s">
        <v>139</v>
      </c>
      <c r="Y278">
        <v>24</v>
      </c>
      <c r="Z278" t="s">
        <v>70</v>
      </c>
      <c r="AA278" t="s">
        <v>140</v>
      </c>
      <c r="AB278" t="s">
        <v>141</v>
      </c>
      <c r="AC278" t="s">
        <v>137</v>
      </c>
      <c r="AD278" t="s">
        <v>299</v>
      </c>
      <c r="AE278">
        <v>201901</v>
      </c>
      <c r="AF278">
        <v>162</v>
      </c>
      <c r="AG278">
        <v>138</v>
      </c>
      <c r="AH278" s="30">
        <v>43655</v>
      </c>
      <c r="AI278">
        <v>61</v>
      </c>
      <c r="AJ278">
        <v>56.680990000000001</v>
      </c>
      <c r="AK278">
        <v>-171.3587</v>
      </c>
      <c r="AL278" t="s">
        <v>171</v>
      </c>
      <c r="AM278">
        <v>117</v>
      </c>
      <c r="AN278">
        <v>119</v>
      </c>
      <c r="AO278">
        <v>9.9</v>
      </c>
      <c r="AP278">
        <v>4.4000000000000004</v>
      </c>
    </row>
    <row r="279" spans="1:42" x14ac:dyDescent="0.35">
      <c r="A279" s="10">
        <v>20193458</v>
      </c>
      <c r="B279" s="5" t="s">
        <v>63</v>
      </c>
      <c r="C279">
        <v>1</v>
      </c>
      <c r="D279" s="1">
        <v>95.71</v>
      </c>
      <c r="E279" s="21">
        <v>4.5613227862078149</v>
      </c>
      <c r="F279" s="1">
        <v>19.559999999999999</v>
      </c>
      <c r="G279" s="21">
        <f t="shared" si="29"/>
        <v>2.9734866646066713</v>
      </c>
      <c r="H279" s="1">
        <f t="shared" si="31"/>
        <v>2.8183227862078146</v>
      </c>
      <c r="I279" s="1">
        <f t="shared" si="32"/>
        <v>2.7494127928010923</v>
      </c>
      <c r="J279" s="1" t="str">
        <f t="shared" si="30"/>
        <v>mat</v>
      </c>
      <c r="K279" s="1" t="str">
        <f t="shared" si="33"/>
        <v>1</v>
      </c>
      <c r="L279">
        <v>4</v>
      </c>
      <c r="T279">
        <v>2019</v>
      </c>
      <c r="U279" t="s">
        <v>239</v>
      </c>
      <c r="V279" t="s">
        <v>138</v>
      </c>
      <c r="W279" t="s">
        <v>139</v>
      </c>
      <c r="Y279">
        <v>34</v>
      </c>
      <c r="Z279" t="s">
        <v>121</v>
      </c>
      <c r="AA279" t="s">
        <v>140</v>
      </c>
      <c r="AB279" t="s">
        <v>141</v>
      </c>
      <c r="AC279" t="s">
        <v>137</v>
      </c>
      <c r="AD279" t="s">
        <v>302</v>
      </c>
      <c r="AE279">
        <v>201901</v>
      </c>
      <c r="AF279">
        <v>94</v>
      </c>
      <c r="AG279">
        <v>103</v>
      </c>
      <c r="AH279" s="30">
        <v>43645</v>
      </c>
      <c r="AI279">
        <v>42</v>
      </c>
      <c r="AJ279">
        <v>57.353349999999999</v>
      </c>
      <c r="AK279">
        <v>-168.97735</v>
      </c>
      <c r="AL279" t="s">
        <v>206</v>
      </c>
      <c r="AM279">
        <v>68</v>
      </c>
      <c r="AN279">
        <v>71</v>
      </c>
      <c r="AO279">
        <v>9.6</v>
      </c>
      <c r="AP279">
        <v>4.3</v>
      </c>
    </row>
    <row r="280" spans="1:42" x14ac:dyDescent="0.35">
      <c r="A280" s="10">
        <v>20194015</v>
      </c>
      <c r="B280" s="5" t="s">
        <v>63</v>
      </c>
      <c r="C280">
        <v>1</v>
      </c>
      <c r="D280" s="1">
        <v>95.82</v>
      </c>
      <c r="E280" s="21">
        <v>4.5624714314549761</v>
      </c>
      <c r="F280" s="1">
        <v>17.79</v>
      </c>
      <c r="G280" s="21">
        <f t="shared" si="29"/>
        <v>2.8786365016777435</v>
      </c>
      <c r="H280" s="1">
        <f t="shared" si="31"/>
        <v>2.8194714314549758</v>
      </c>
      <c r="I280" s="1">
        <f t="shared" si="32"/>
        <v>2.7507785319999667</v>
      </c>
      <c r="J280" s="1" t="str">
        <f t="shared" si="30"/>
        <v>mat</v>
      </c>
      <c r="K280" s="1" t="str">
        <f t="shared" si="33"/>
        <v>1</v>
      </c>
      <c r="L280">
        <v>2</v>
      </c>
      <c r="T280">
        <v>2019</v>
      </c>
      <c r="U280" s="16" t="s">
        <v>243</v>
      </c>
      <c r="V280" t="s">
        <v>138</v>
      </c>
      <c r="W280" t="s">
        <v>139</v>
      </c>
      <c r="Y280">
        <v>40</v>
      </c>
      <c r="Z280" t="s">
        <v>80</v>
      </c>
      <c r="AA280" t="s">
        <v>140</v>
      </c>
      <c r="AB280" t="s">
        <v>141</v>
      </c>
      <c r="AC280" t="s">
        <v>137</v>
      </c>
      <c r="AD280" t="s">
        <v>290</v>
      </c>
      <c r="AE280">
        <v>201901</v>
      </c>
      <c r="AF280">
        <v>94</v>
      </c>
      <c r="AG280">
        <v>180</v>
      </c>
      <c r="AH280" s="30">
        <v>43668</v>
      </c>
      <c r="AI280">
        <v>61</v>
      </c>
      <c r="AJ280">
        <v>58.675240000000002</v>
      </c>
      <c r="AK280">
        <v>-175.52778000000001</v>
      </c>
      <c r="AL280" t="s">
        <v>230</v>
      </c>
      <c r="AM280">
        <v>133</v>
      </c>
      <c r="AN280">
        <v>135</v>
      </c>
      <c r="AO280">
        <v>10.3</v>
      </c>
      <c r="AP280">
        <v>3.7</v>
      </c>
    </row>
    <row r="281" spans="1:42" x14ac:dyDescent="0.35">
      <c r="A281" s="11">
        <v>20192408</v>
      </c>
      <c r="B281" s="5" t="s">
        <v>63</v>
      </c>
      <c r="C281">
        <v>1</v>
      </c>
      <c r="D281" s="1">
        <v>95.91</v>
      </c>
      <c r="E281" s="21">
        <v>4.5634102517398594</v>
      </c>
      <c r="F281" s="1">
        <v>18.12</v>
      </c>
      <c r="G281" s="21">
        <f t="shared" si="29"/>
        <v>2.8970163006148333</v>
      </c>
      <c r="H281" s="1">
        <f t="shared" si="31"/>
        <v>2.820410251739859</v>
      </c>
      <c r="I281" s="1">
        <f t="shared" si="32"/>
        <v>2.7518947893186927</v>
      </c>
      <c r="J281" s="1" t="str">
        <f t="shared" si="30"/>
        <v>mat</v>
      </c>
      <c r="K281" s="1" t="str">
        <f t="shared" si="33"/>
        <v>1</v>
      </c>
      <c r="L281">
        <v>2</v>
      </c>
      <c r="T281">
        <v>2109</v>
      </c>
      <c r="U281" s="16" t="s">
        <v>241</v>
      </c>
      <c r="V281" t="s">
        <v>138</v>
      </c>
      <c r="W281" t="s">
        <v>139</v>
      </c>
      <c r="Y281">
        <v>24</v>
      </c>
      <c r="Z281" t="s">
        <v>73</v>
      </c>
      <c r="AA281" t="s">
        <v>140</v>
      </c>
      <c r="AB281" t="s">
        <v>141</v>
      </c>
      <c r="AC281" t="s">
        <v>137</v>
      </c>
      <c r="AD281" t="s">
        <v>299</v>
      </c>
      <c r="AE281">
        <v>201901</v>
      </c>
      <c r="AF281">
        <v>162</v>
      </c>
      <c r="AG281">
        <v>138</v>
      </c>
      <c r="AH281" s="30">
        <v>43655</v>
      </c>
      <c r="AI281">
        <v>61</v>
      </c>
      <c r="AJ281">
        <v>56.680990000000001</v>
      </c>
      <c r="AK281">
        <v>-171.3587</v>
      </c>
      <c r="AL281" t="s">
        <v>171</v>
      </c>
      <c r="AM281">
        <v>117</v>
      </c>
      <c r="AN281">
        <v>119</v>
      </c>
      <c r="AO281">
        <v>9.9</v>
      </c>
      <c r="AP281">
        <v>4.4000000000000004</v>
      </c>
    </row>
    <row r="282" spans="1:42" x14ac:dyDescent="0.35">
      <c r="A282" s="10">
        <v>20193416</v>
      </c>
      <c r="B282" s="5" t="s">
        <v>63</v>
      </c>
      <c r="C282">
        <v>1</v>
      </c>
      <c r="D282" s="1">
        <v>97.09</v>
      </c>
      <c r="E282" s="21">
        <v>4.5756383833820538</v>
      </c>
      <c r="F282" s="1">
        <v>18.809999999999999</v>
      </c>
      <c r="G282" s="21">
        <f t="shared" si="29"/>
        <v>2.9343886433129391</v>
      </c>
      <c r="H282" s="1">
        <f t="shared" si="31"/>
        <v>2.8326383833820534</v>
      </c>
      <c r="I282" s="1">
        <f t="shared" si="32"/>
        <v>2.7664340378412624</v>
      </c>
      <c r="J282" s="1" t="str">
        <f t="shared" si="30"/>
        <v>mat</v>
      </c>
      <c r="K282" s="1" t="str">
        <f t="shared" si="33"/>
        <v>1</v>
      </c>
      <c r="L282">
        <v>3</v>
      </c>
      <c r="T282">
        <v>2019</v>
      </c>
      <c r="U282" s="16" t="s">
        <v>241</v>
      </c>
      <c r="V282" t="s">
        <v>138</v>
      </c>
      <c r="W282" t="s">
        <v>139</v>
      </c>
      <c r="Y282">
        <v>34</v>
      </c>
      <c r="Z282" t="s">
        <v>81</v>
      </c>
      <c r="AA282" t="s">
        <v>140</v>
      </c>
      <c r="AB282" t="s">
        <v>141</v>
      </c>
      <c r="AC282" t="s">
        <v>137</v>
      </c>
      <c r="AD282" t="s">
        <v>291</v>
      </c>
      <c r="AE282">
        <v>201901</v>
      </c>
      <c r="AF282">
        <v>94</v>
      </c>
      <c r="AG282">
        <v>105</v>
      </c>
      <c r="AH282" s="30">
        <v>43645</v>
      </c>
      <c r="AI282">
        <v>32</v>
      </c>
      <c r="AJ282">
        <v>57.018639999999998</v>
      </c>
      <c r="AK282">
        <v>-168.92243999999999</v>
      </c>
      <c r="AL282" t="s">
        <v>208</v>
      </c>
      <c r="AM282">
        <v>78</v>
      </c>
      <c r="AN282">
        <v>79</v>
      </c>
      <c r="AO282">
        <v>9.8000000000000007</v>
      </c>
      <c r="AP282">
        <v>4.3</v>
      </c>
    </row>
    <row r="283" spans="1:42" x14ac:dyDescent="0.35">
      <c r="A283" s="10">
        <v>20193332</v>
      </c>
      <c r="B283" s="5" t="s">
        <v>63</v>
      </c>
      <c r="C283">
        <v>1</v>
      </c>
      <c r="D283" s="1">
        <v>97.82</v>
      </c>
      <c r="E283" s="21">
        <v>4.5831290551112112</v>
      </c>
      <c r="F283" s="1">
        <v>17.170000000000002</v>
      </c>
      <c r="G283" s="21">
        <f t="shared" si="29"/>
        <v>2.843163674909384</v>
      </c>
      <c r="H283" s="1">
        <f t="shared" si="31"/>
        <v>2.8401290551112108</v>
      </c>
      <c r="I283" s="1">
        <f t="shared" si="32"/>
        <v>2.7753404465272307</v>
      </c>
      <c r="J283" s="1" t="str">
        <f t="shared" si="30"/>
        <v>mat</v>
      </c>
      <c r="K283" s="1" t="str">
        <f t="shared" si="33"/>
        <v>1</v>
      </c>
      <c r="L283">
        <v>3</v>
      </c>
      <c r="T283">
        <v>2019</v>
      </c>
      <c r="U283" t="s">
        <v>239</v>
      </c>
      <c r="V283" t="s">
        <v>138</v>
      </c>
      <c r="W283" t="s">
        <v>139</v>
      </c>
      <c r="Y283">
        <v>33</v>
      </c>
      <c r="Z283" t="s">
        <v>96</v>
      </c>
      <c r="AA283" t="s">
        <v>140</v>
      </c>
      <c r="AB283" t="s">
        <v>141</v>
      </c>
      <c r="AC283" t="s">
        <v>137</v>
      </c>
      <c r="AD283" t="s">
        <v>305</v>
      </c>
      <c r="AE283">
        <v>201901</v>
      </c>
      <c r="AF283">
        <v>94</v>
      </c>
      <c r="AG283">
        <v>83</v>
      </c>
      <c r="AH283" s="30">
        <v>43640</v>
      </c>
      <c r="AI283">
        <v>31</v>
      </c>
      <c r="AJ283">
        <v>56.977690000000003</v>
      </c>
      <c r="AK283">
        <v>-167.68021999999999</v>
      </c>
      <c r="AL283" t="s">
        <v>202</v>
      </c>
      <c r="AM283">
        <v>75</v>
      </c>
      <c r="AN283">
        <v>77</v>
      </c>
      <c r="AO283">
        <v>9.3000000000000007</v>
      </c>
      <c r="AP283">
        <v>4.3</v>
      </c>
    </row>
    <row r="284" spans="1:42" x14ac:dyDescent="0.35">
      <c r="A284" s="10">
        <v>20193527</v>
      </c>
      <c r="B284" s="5" t="s">
        <v>63</v>
      </c>
      <c r="C284">
        <v>1</v>
      </c>
      <c r="D284" s="1">
        <v>98.26</v>
      </c>
      <c r="E284" s="21">
        <v>4.5876170267405021</v>
      </c>
      <c r="F284" s="1">
        <v>19.91</v>
      </c>
      <c r="G284" s="21">
        <f t="shared" si="29"/>
        <v>2.9912221180761049</v>
      </c>
      <c r="H284" s="1">
        <f t="shared" si="31"/>
        <v>2.8446170267405018</v>
      </c>
      <c r="I284" s="1">
        <f t="shared" si="32"/>
        <v>2.7806766447944571</v>
      </c>
      <c r="J284" s="1" t="str">
        <f t="shared" si="30"/>
        <v>mat</v>
      </c>
      <c r="K284" s="1" t="str">
        <f t="shared" si="33"/>
        <v>1</v>
      </c>
      <c r="L284">
        <v>3</v>
      </c>
      <c r="T284">
        <v>2019</v>
      </c>
      <c r="U284" t="s">
        <v>239</v>
      </c>
      <c r="V284" t="s">
        <v>138</v>
      </c>
      <c r="W284" t="s">
        <v>139</v>
      </c>
      <c r="Y284">
        <v>35</v>
      </c>
      <c r="Z284" t="s">
        <v>91</v>
      </c>
      <c r="AA284" t="s">
        <v>140</v>
      </c>
      <c r="AB284" t="s">
        <v>141</v>
      </c>
      <c r="AC284" t="s">
        <v>137</v>
      </c>
      <c r="AD284" t="s">
        <v>300</v>
      </c>
      <c r="AE284">
        <v>201901</v>
      </c>
      <c r="AF284">
        <v>94</v>
      </c>
      <c r="AG284">
        <v>108</v>
      </c>
      <c r="AH284" s="30">
        <v>43646</v>
      </c>
      <c r="AI284">
        <v>50</v>
      </c>
      <c r="AJ284">
        <v>56.33681</v>
      </c>
      <c r="AK284">
        <v>-168.85656</v>
      </c>
      <c r="AL284" t="s">
        <v>211</v>
      </c>
      <c r="AM284">
        <v>126</v>
      </c>
      <c r="AN284">
        <v>128</v>
      </c>
      <c r="AO284">
        <v>10.1</v>
      </c>
      <c r="AP284">
        <v>4.5</v>
      </c>
    </row>
    <row r="285" spans="1:42" x14ac:dyDescent="0.35">
      <c r="A285" s="10">
        <v>20193454</v>
      </c>
      <c r="B285" s="5" t="s">
        <v>63</v>
      </c>
      <c r="C285">
        <v>1</v>
      </c>
      <c r="D285" s="1">
        <v>99.22</v>
      </c>
      <c r="E285" s="21">
        <v>4.5973396068729029</v>
      </c>
      <c r="F285" s="1">
        <v>19.53</v>
      </c>
      <c r="G285" s="21">
        <f t="shared" si="29"/>
        <v>2.9719517448885875</v>
      </c>
      <c r="H285" s="1">
        <f t="shared" si="31"/>
        <v>2.8543396068729026</v>
      </c>
      <c r="I285" s="1">
        <f t="shared" si="32"/>
        <v>2.7922367925718823</v>
      </c>
      <c r="J285" s="1" t="str">
        <f t="shared" si="30"/>
        <v>mat</v>
      </c>
      <c r="K285" s="1" t="str">
        <f t="shared" si="33"/>
        <v>1</v>
      </c>
      <c r="L285">
        <v>3</v>
      </c>
      <c r="T285">
        <v>2019</v>
      </c>
      <c r="U285" t="s">
        <v>239</v>
      </c>
      <c r="V285" t="s">
        <v>138</v>
      </c>
      <c r="W285" t="s">
        <v>139</v>
      </c>
      <c r="Y285">
        <v>34</v>
      </c>
      <c r="Z285" t="s">
        <v>117</v>
      </c>
      <c r="AA285" t="s">
        <v>140</v>
      </c>
      <c r="AB285" t="s">
        <v>141</v>
      </c>
      <c r="AC285" t="s">
        <v>137</v>
      </c>
      <c r="AD285" t="s">
        <v>302</v>
      </c>
      <c r="AE285">
        <v>201901</v>
      </c>
      <c r="AF285">
        <v>94</v>
      </c>
      <c r="AG285">
        <v>103</v>
      </c>
      <c r="AH285" s="30">
        <v>43645</v>
      </c>
      <c r="AI285">
        <v>42</v>
      </c>
      <c r="AJ285">
        <v>57.353349999999999</v>
      </c>
      <c r="AK285">
        <v>-168.97735</v>
      </c>
      <c r="AL285" t="s">
        <v>206</v>
      </c>
      <c r="AM285">
        <v>68</v>
      </c>
      <c r="AN285">
        <v>71</v>
      </c>
      <c r="AO285">
        <v>9.6</v>
      </c>
      <c r="AP285">
        <v>4.3</v>
      </c>
    </row>
    <row r="286" spans="1:42" x14ac:dyDescent="0.35">
      <c r="A286" s="10">
        <v>20193461</v>
      </c>
      <c r="B286" s="5" t="s">
        <v>63</v>
      </c>
      <c r="C286">
        <v>1</v>
      </c>
      <c r="D286" s="1">
        <v>99.52</v>
      </c>
      <c r="E286" s="21">
        <v>4.6003586289908691</v>
      </c>
      <c r="F286" s="1">
        <v>20.03</v>
      </c>
      <c r="G286" s="21">
        <f t="shared" si="29"/>
        <v>2.9972311496777269</v>
      </c>
      <c r="H286" s="1">
        <f t="shared" si="31"/>
        <v>2.8573586289908688</v>
      </c>
      <c r="I286" s="1">
        <f t="shared" si="32"/>
        <v>2.7958264098701435</v>
      </c>
      <c r="J286" s="1" t="str">
        <f t="shared" si="30"/>
        <v>mat</v>
      </c>
      <c r="K286" s="1" t="str">
        <f t="shared" si="33"/>
        <v>1</v>
      </c>
      <c r="L286">
        <v>3</v>
      </c>
      <c r="T286">
        <v>2019</v>
      </c>
      <c r="U286" t="s">
        <v>239</v>
      </c>
      <c r="V286" t="s">
        <v>138</v>
      </c>
      <c r="W286" t="s">
        <v>139</v>
      </c>
      <c r="Y286">
        <v>34</v>
      </c>
      <c r="Z286" t="s">
        <v>124</v>
      </c>
      <c r="AA286" t="s">
        <v>140</v>
      </c>
      <c r="AB286" t="s">
        <v>141</v>
      </c>
      <c r="AC286" t="s">
        <v>137</v>
      </c>
      <c r="AD286" t="s">
        <v>302</v>
      </c>
      <c r="AE286">
        <v>201901</v>
      </c>
      <c r="AF286">
        <v>94</v>
      </c>
      <c r="AG286">
        <v>103</v>
      </c>
      <c r="AH286" s="30">
        <v>43645</v>
      </c>
      <c r="AI286">
        <v>42</v>
      </c>
      <c r="AJ286">
        <v>57.353349999999999</v>
      </c>
      <c r="AK286">
        <v>-168.97735</v>
      </c>
      <c r="AL286" t="s">
        <v>206</v>
      </c>
      <c r="AM286">
        <v>68</v>
      </c>
      <c r="AN286">
        <v>71</v>
      </c>
      <c r="AO286">
        <v>9.6</v>
      </c>
      <c r="AP286">
        <v>4.3</v>
      </c>
    </row>
    <row r="287" spans="1:42" x14ac:dyDescent="0.35">
      <c r="A287" s="10">
        <v>20193413</v>
      </c>
      <c r="B287" s="5" t="s">
        <v>63</v>
      </c>
      <c r="C287">
        <v>1</v>
      </c>
      <c r="D287" s="1">
        <v>100.02</v>
      </c>
      <c r="E287" s="21">
        <v>4.6053701659907578</v>
      </c>
      <c r="F287" s="1">
        <v>23.62</v>
      </c>
      <c r="G287" s="21">
        <f t="shared" si="29"/>
        <v>3.1620938107692163</v>
      </c>
      <c r="H287" s="1">
        <f t="shared" si="31"/>
        <v>2.8623701659907574</v>
      </c>
      <c r="I287" s="1">
        <f t="shared" si="32"/>
        <v>2.801785127363011</v>
      </c>
      <c r="J287" s="1" t="str">
        <f t="shared" si="30"/>
        <v>mat</v>
      </c>
      <c r="K287" s="1" t="str">
        <f t="shared" si="33"/>
        <v>1</v>
      </c>
      <c r="L287">
        <v>3</v>
      </c>
      <c r="T287">
        <v>2019</v>
      </c>
      <c r="U287" s="16" t="s">
        <v>241</v>
      </c>
      <c r="V287" t="s">
        <v>138</v>
      </c>
      <c r="W287" t="s">
        <v>139</v>
      </c>
      <c r="Y287">
        <v>34</v>
      </c>
      <c r="Z287" t="s">
        <v>78</v>
      </c>
      <c r="AA287" t="s">
        <v>140</v>
      </c>
      <c r="AB287" t="s">
        <v>141</v>
      </c>
      <c r="AC287" t="s">
        <v>137</v>
      </c>
      <c r="AD287" t="s">
        <v>291</v>
      </c>
      <c r="AE287">
        <v>201901</v>
      </c>
      <c r="AF287">
        <v>94</v>
      </c>
      <c r="AG287">
        <v>105</v>
      </c>
      <c r="AH287" s="30">
        <v>43645</v>
      </c>
      <c r="AI287">
        <v>32</v>
      </c>
      <c r="AJ287">
        <v>57.018639999999998</v>
      </c>
      <c r="AK287">
        <v>-168.92243999999999</v>
      </c>
      <c r="AL287" t="s">
        <v>208</v>
      </c>
      <c r="AM287">
        <v>78</v>
      </c>
      <c r="AN287">
        <v>79</v>
      </c>
      <c r="AO287">
        <v>9.8000000000000007</v>
      </c>
      <c r="AP287">
        <v>4.3</v>
      </c>
    </row>
    <row r="288" spans="1:42" x14ac:dyDescent="0.35">
      <c r="A288" s="10">
        <v>20193442</v>
      </c>
      <c r="B288" s="5" t="s">
        <v>63</v>
      </c>
      <c r="C288">
        <v>1</v>
      </c>
      <c r="D288" s="1">
        <v>100.5</v>
      </c>
      <c r="E288" s="21">
        <v>4.6101577274991303</v>
      </c>
      <c r="F288" s="1">
        <v>18.940000000000001</v>
      </c>
      <c r="G288" s="21">
        <f t="shared" si="29"/>
        <v>2.9412760877579323</v>
      </c>
      <c r="H288" s="1">
        <f t="shared" si="31"/>
        <v>2.86715772749913</v>
      </c>
      <c r="I288" s="1">
        <f t="shared" si="32"/>
        <v>2.807477537996466</v>
      </c>
      <c r="J288" s="1" t="str">
        <f t="shared" si="30"/>
        <v>mat</v>
      </c>
      <c r="K288" s="1" t="str">
        <f t="shared" si="33"/>
        <v>1</v>
      </c>
      <c r="L288">
        <v>3</v>
      </c>
      <c r="T288">
        <v>2019</v>
      </c>
      <c r="U288" t="s">
        <v>246</v>
      </c>
      <c r="V288" t="s">
        <v>138</v>
      </c>
      <c r="W288" t="s">
        <v>139</v>
      </c>
      <c r="Y288">
        <v>34</v>
      </c>
      <c r="Z288" t="s">
        <v>105</v>
      </c>
      <c r="AA288" t="s">
        <v>140</v>
      </c>
      <c r="AB288" t="s">
        <v>141</v>
      </c>
      <c r="AC288" t="s">
        <v>137</v>
      </c>
      <c r="AD288" t="s">
        <v>304</v>
      </c>
      <c r="AE288">
        <v>201901</v>
      </c>
      <c r="AF288">
        <v>94</v>
      </c>
      <c r="AG288">
        <v>104</v>
      </c>
      <c r="AH288" s="30">
        <v>43645</v>
      </c>
      <c r="AI288">
        <v>32</v>
      </c>
      <c r="AJ288">
        <v>57.179490000000001</v>
      </c>
      <c r="AK288">
        <v>-168.61982</v>
      </c>
      <c r="AL288" t="s">
        <v>207</v>
      </c>
      <c r="AM288">
        <v>73</v>
      </c>
      <c r="AN288">
        <v>76</v>
      </c>
      <c r="AO288">
        <v>9.6</v>
      </c>
      <c r="AP288">
        <v>4.5</v>
      </c>
    </row>
    <row r="289" spans="1:42" x14ac:dyDescent="0.35">
      <c r="A289" s="10">
        <v>20193658</v>
      </c>
      <c r="B289" s="5" t="s">
        <v>63</v>
      </c>
      <c r="C289">
        <v>1</v>
      </c>
      <c r="D289" s="1">
        <v>100.77</v>
      </c>
      <c r="E289" s="21">
        <v>4.6128406922923109</v>
      </c>
      <c r="F289" s="1">
        <v>17.88</v>
      </c>
      <c r="G289" s="21">
        <f t="shared" ref="G289:G352" si="34">LN(F289)</f>
        <v>2.8836827697453682</v>
      </c>
      <c r="H289" s="1">
        <f t="shared" si="31"/>
        <v>2.8698406922923105</v>
      </c>
      <c r="I289" s="1">
        <f t="shared" si="32"/>
        <v>2.8106675831355576</v>
      </c>
      <c r="J289" s="1" t="str">
        <f t="shared" ref="J289:J352" si="35">IF(G289&gt;I289, "mat","imm")</f>
        <v>mat</v>
      </c>
      <c r="K289" s="1" t="str">
        <f t="shared" si="33"/>
        <v>1</v>
      </c>
      <c r="L289">
        <v>2</v>
      </c>
      <c r="T289">
        <v>2019</v>
      </c>
      <c r="U289" s="16" t="s">
        <v>241</v>
      </c>
      <c r="V289" t="s">
        <v>138</v>
      </c>
      <c r="W289" t="s">
        <v>139</v>
      </c>
      <c r="Y289">
        <v>36</v>
      </c>
      <c r="Z289" t="s">
        <v>121</v>
      </c>
      <c r="AA289" t="s">
        <v>140</v>
      </c>
      <c r="AB289" t="s">
        <v>141</v>
      </c>
      <c r="AC289" t="s">
        <v>137</v>
      </c>
      <c r="AD289" t="s">
        <v>278</v>
      </c>
      <c r="AE289">
        <v>201901</v>
      </c>
      <c r="AF289">
        <v>94</v>
      </c>
      <c r="AG289">
        <v>107</v>
      </c>
      <c r="AH289" s="30">
        <v>43646</v>
      </c>
      <c r="AI289">
        <v>32</v>
      </c>
      <c r="AJ289">
        <v>56.683039999999998</v>
      </c>
      <c r="AK289">
        <v>-168.88858999999999</v>
      </c>
      <c r="AL289" t="s">
        <v>210</v>
      </c>
      <c r="AM289">
        <v>98</v>
      </c>
      <c r="AN289">
        <v>100</v>
      </c>
      <c r="AO289">
        <v>9.8000000000000007</v>
      </c>
      <c r="AP289">
        <v>4.4000000000000004</v>
      </c>
    </row>
    <row r="290" spans="1:42" x14ac:dyDescent="0.35">
      <c r="A290" s="10">
        <v>20193319</v>
      </c>
      <c r="B290" s="5" t="s">
        <v>63</v>
      </c>
      <c r="C290">
        <v>1</v>
      </c>
      <c r="D290" s="1">
        <v>102.52</v>
      </c>
      <c r="E290" s="21">
        <v>4.6300579014958707</v>
      </c>
      <c r="F290" s="1">
        <v>19.670000000000002</v>
      </c>
      <c r="G290" s="21">
        <f t="shared" si="34"/>
        <v>2.9790946324009679</v>
      </c>
      <c r="H290" s="1">
        <f t="shared" si="31"/>
        <v>2.8870579014958704</v>
      </c>
      <c r="I290" s="1">
        <f t="shared" si="32"/>
        <v>2.8311388448785908</v>
      </c>
      <c r="J290" s="1" t="str">
        <f t="shared" si="35"/>
        <v>mat</v>
      </c>
      <c r="K290" s="1" t="str">
        <f t="shared" si="33"/>
        <v>1</v>
      </c>
      <c r="L290">
        <v>4</v>
      </c>
      <c r="T290">
        <v>2019</v>
      </c>
      <c r="U290" t="s">
        <v>239</v>
      </c>
      <c r="V290" t="s">
        <v>138</v>
      </c>
      <c r="W290" t="s">
        <v>139</v>
      </c>
      <c r="Y290">
        <v>33</v>
      </c>
      <c r="Z290" t="s">
        <v>84</v>
      </c>
      <c r="AA290" t="s">
        <v>140</v>
      </c>
      <c r="AB290" t="s">
        <v>141</v>
      </c>
      <c r="AC290" t="s">
        <v>137</v>
      </c>
      <c r="AD290" t="s">
        <v>305</v>
      </c>
      <c r="AE290">
        <v>201901</v>
      </c>
      <c r="AF290">
        <v>94</v>
      </c>
      <c r="AG290">
        <v>83</v>
      </c>
      <c r="AH290" s="30">
        <v>43640</v>
      </c>
      <c r="AI290">
        <v>31</v>
      </c>
      <c r="AJ290">
        <v>56.977690000000003</v>
      </c>
      <c r="AK290">
        <v>-167.68021999999999</v>
      </c>
      <c r="AL290" t="s">
        <v>202</v>
      </c>
      <c r="AM290">
        <v>75</v>
      </c>
      <c r="AN290">
        <v>77</v>
      </c>
      <c r="AO290">
        <v>9.3000000000000007</v>
      </c>
      <c r="AP290">
        <v>4.3</v>
      </c>
    </row>
    <row r="291" spans="1:42" x14ac:dyDescent="0.35">
      <c r="A291" s="10">
        <v>20193322</v>
      </c>
      <c r="B291" s="5" t="s">
        <v>63</v>
      </c>
      <c r="C291">
        <v>1</v>
      </c>
      <c r="D291" s="1">
        <v>103.71</v>
      </c>
      <c r="E291" s="21">
        <v>4.6415985426016428</v>
      </c>
      <c r="F291" s="1">
        <v>19.5</v>
      </c>
      <c r="G291" s="21">
        <f t="shared" si="34"/>
        <v>2.9704144655697009</v>
      </c>
      <c r="H291" s="1">
        <f t="shared" si="31"/>
        <v>2.8985985426016425</v>
      </c>
      <c r="I291" s="1">
        <f t="shared" si="32"/>
        <v>2.8448606671533541</v>
      </c>
      <c r="J291" s="1" t="str">
        <f t="shared" si="35"/>
        <v>mat</v>
      </c>
      <c r="K291" s="1" t="str">
        <f t="shared" si="33"/>
        <v>1</v>
      </c>
      <c r="L291">
        <v>4</v>
      </c>
      <c r="T291">
        <v>2019</v>
      </c>
      <c r="U291" t="s">
        <v>239</v>
      </c>
      <c r="V291" t="s">
        <v>138</v>
      </c>
      <c r="W291" t="s">
        <v>139</v>
      </c>
      <c r="Y291">
        <v>33</v>
      </c>
      <c r="Z291" t="s">
        <v>86</v>
      </c>
      <c r="AA291" t="s">
        <v>140</v>
      </c>
      <c r="AB291" t="s">
        <v>141</v>
      </c>
      <c r="AC291" t="s">
        <v>137</v>
      </c>
      <c r="AD291" t="s">
        <v>305</v>
      </c>
      <c r="AE291">
        <v>201901</v>
      </c>
      <c r="AF291">
        <v>94</v>
      </c>
      <c r="AG291">
        <v>83</v>
      </c>
      <c r="AH291" s="30">
        <v>43640</v>
      </c>
      <c r="AI291">
        <v>31</v>
      </c>
      <c r="AJ291">
        <v>56.977690000000003</v>
      </c>
      <c r="AK291">
        <v>-167.68021999999999</v>
      </c>
      <c r="AL291" t="s">
        <v>202</v>
      </c>
      <c r="AM291">
        <v>75</v>
      </c>
      <c r="AN291">
        <v>77</v>
      </c>
      <c r="AO291">
        <v>9.3000000000000007</v>
      </c>
      <c r="AP291">
        <v>4.3</v>
      </c>
    </row>
    <row r="292" spans="1:42" x14ac:dyDescent="0.35">
      <c r="A292" s="10">
        <v>20193666</v>
      </c>
      <c r="B292" s="5" t="s">
        <v>63</v>
      </c>
      <c r="C292">
        <v>1</v>
      </c>
      <c r="D292" s="1">
        <v>104.11</v>
      </c>
      <c r="E292" s="21">
        <v>4.6454480324866614</v>
      </c>
      <c r="F292" s="1">
        <v>18.7</v>
      </c>
      <c r="G292" s="21">
        <f t="shared" si="34"/>
        <v>2.9285235238605409</v>
      </c>
      <c r="H292" s="1">
        <f t="shared" si="31"/>
        <v>2.9024480324866611</v>
      </c>
      <c r="I292" s="1">
        <f t="shared" si="32"/>
        <v>2.8494377106266406</v>
      </c>
      <c r="J292" s="1" t="str">
        <f t="shared" si="35"/>
        <v>mat</v>
      </c>
      <c r="K292" s="1" t="str">
        <f t="shared" si="33"/>
        <v>1</v>
      </c>
      <c r="L292">
        <v>3</v>
      </c>
      <c r="T292">
        <v>2019</v>
      </c>
      <c r="U292" s="16" t="s">
        <v>241</v>
      </c>
      <c r="V292" t="s">
        <v>138</v>
      </c>
      <c r="W292" t="s">
        <v>139</v>
      </c>
      <c r="Y292">
        <v>36</v>
      </c>
      <c r="Z292" t="s">
        <v>128</v>
      </c>
      <c r="AA292" t="s">
        <v>140</v>
      </c>
      <c r="AB292" t="s">
        <v>141</v>
      </c>
      <c r="AC292" t="s">
        <v>137</v>
      </c>
      <c r="AD292" t="s">
        <v>278</v>
      </c>
      <c r="AE292">
        <v>201901</v>
      </c>
      <c r="AF292">
        <v>94</v>
      </c>
      <c r="AG292">
        <v>107</v>
      </c>
      <c r="AH292" s="30">
        <v>43646</v>
      </c>
      <c r="AI292">
        <v>32</v>
      </c>
      <c r="AJ292">
        <v>56.683039999999998</v>
      </c>
      <c r="AK292">
        <v>-168.88858999999999</v>
      </c>
      <c r="AL292" t="s">
        <v>210</v>
      </c>
      <c r="AM292">
        <v>98</v>
      </c>
      <c r="AN292">
        <v>100</v>
      </c>
      <c r="AO292">
        <v>9.8000000000000007</v>
      </c>
      <c r="AP292">
        <v>4.4000000000000004</v>
      </c>
    </row>
    <row r="293" spans="1:42" x14ac:dyDescent="0.35">
      <c r="A293" s="10">
        <v>20193365</v>
      </c>
      <c r="B293" s="5" t="s">
        <v>63</v>
      </c>
      <c r="C293">
        <v>1</v>
      </c>
      <c r="D293" s="15">
        <v>104.33</v>
      </c>
      <c r="E293" s="21">
        <v>4.6475589524798782</v>
      </c>
      <c r="F293" s="1">
        <v>23.97</v>
      </c>
      <c r="G293" s="21">
        <f t="shared" si="34"/>
        <v>3.1768030484462928</v>
      </c>
      <c r="H293" s="1">
        <f t="shared" si="31"/>
        <v>2.9045589524798778</v>
      </c>
      <c r="I293" s="1">
        <f t="shared" si="32"/>
        <v>2.8519475944985753</v>
      </c>
      <c r="J293" s="1" t="str">
        <f t="shared" si="35"/>
        <v>mat</v>
      </c>
      <c r="K293" s="1" t="str">
        <f t="shared" si="33"/>
        <v>1</v>
      </c>
      <c r="L293">
        <v>2</v>
      </c>
      <c r="T293">
        <v>2019</v>
      </c>
      <c r="U293" t="s">
        <v>239</v>
      </c>
      <c r="V293" t="s">
        <v>138</v>
      </c>
      <c r="W293" t="s">
        <v>139</v>
      </c>
      <c r="Y293">
        <v>33</v>
      </c>
      <c r="Z293" t="s">
        <v>127</v>
      </c>
      <c r="AA293" t="s">
        <v>140</v>
      </c>
      <c r="AB293" t="s">
        <v>141</v>
      </c>
      <c r="AC293" t="s">
        <v>137</v>
      </c>
      <c r="AD293" t="s">
        <v>306</v>
      </c>
      <c r="AE293">
        <v>201901</v>
      </c>
      <c r="AF293">
        <v>94</v>
      </c>
      <c r="AG293">
        <v>80</v>
      </c>
      <c r="AH293" s="30">
        <v>43640</v>
      </c>
      <c r="AI293">
        <v>50</v>
      </c>
      <c r="AJ293">
        <v>56.338549999999998</v>
      </c>
      <c r="AK293">
        <v>-168.22554</v>
      </c>
      <c r="AL293" t="s">
        <v>200</v>
      </c>
      <c r="AM293">
        <v>149</v>
      </c>
      <c r="AN293">
        <v>151</v>
      </c>
      <c r="AO293">
        <v>9.6999999999999993</v>
      </c>
      <c r="AP293">
        <v>4.4000000000000004</v>
      </c>
    </row>
    <row r="294" spans="1:42" x14ac:dyDescent="0.35">
      <c r="A294" s="10">
        <v>20193384</v>
      </c>
      <c r="B294" s="5" t="s">
        <v>63</v>
      </c>
      <c r="C294">
        <v>1</v>
      </c>
      <c r="D294" s="1">
        <v>105.63</v>
      </c>
      <c r="E294" s="21">
        <v>4.6599424218350709</v>
      </c>
      <c r="F294" s="1">
        <v>24.6</v>
      </c>
      <c r="G294" s="21">
        <f t="shared" si="34"/>
        <v>3.202746442938317</v>
      </c>
      <c r="H294" s="1">
        <f t="shared" si="31"/>
        <v>2.9169424218350706</v>
      </c>
      <c r="I294" s="1">
        <f t="shared" si="32"/>
        <v>2.8666715395618998</v>
      </c>
      <c r="J294" s="1" t="str">
        <f t="shared" si="35"/>
        <v>mat</v>
      </c>
      <c r="K294" s="1" t="str">
        <f t="shared" si="33"/>
        <v>1</v>
      </c>
      <c r="L294">
        <v>4</v>
      </c>
      <c r="T294">
        <v>2019</v>
      </c>
      <c r="U294" t="s">
        <v>239</v>
      </c>
      <c r="V294" t="s">
        <v>138</v>
      </c>
      <c r="W294" t="s">
        <v>139</v>
      </c>
      <c r="Y294">
        <v>33</v>
      </c>
      <c r="Z294" t="s">
        <v>46</v>
      </c>
      <c r="AA294" t="s">
        <v>140</v>
      </c>
      <c r="AB294" t="s">
        <v>141</v>
      </c>
      <c r="AC294" t="s">
        <v>137</v>
      </c>
      <c r="AD294" t="s">
        <v>306</v>
      </c>
      <c r="AE294">
        <v>201901</v>
      </c>
      <c r="AF294">
        <v>94</v>
      </c>
      <c r="AG294">
        <v>80</v>
      </c>
      <c r="AH294" s="30">
        <v>43640</v>
      </c>
      <c r="AI294">
        <v>50</v>
      </c>
      <c r="AJ294">
        <v>56.338549999999998</v>
      </c>
      <c r="AK294">
        <v>-168.22554</v>
      </c>
      <c r="AL294" t="s">
        <v>200</v>
      </c>
      <c r="AM294">
        <v>149</v>
      </c>
      <c r="AN294">
        <v>151</v>
      </c>
      <c r="AO294">
        <v>9.6999999999999993</v>
      </c>
      <c r="AP294">
        <v>4.4000000000000004</v>
      </c>
    </row>
    <row r="295" spans="1:42" x14ac:dyDescent="0.35">
      <c r="A295" s="10">
        <v>20193463</v>
      </c>
      <c r="B295" s="5" t="s">
        <v>63</v>
      </c>
      <c r="C295">
        <v>1</v>
      </c>
      <c r="D295" s="1">
        <v>105.67</v>
      </c>
      <c r="E295" s="21">
        <v>4.6603210304529394</v>
      </c>
      <c r="F295" s="1">
        <v>22.12</v>
      </c>
      <c r="G295" s="21">
        <f t="shared" si="34"/>
        <v>3.0964821766541339</v>
      </c>
      <c r="H295" s="1">
        <f t="shared" si="31"/>
        <v>2.9173210304529391</v>
      </c>
      <c r="I295" s="1">
        <f t="shared" si="32"/>
        <v>2.8671217052085454</v>
      </c>
      <c r="J295" s="1" t="str">
        <f t="shared" si="35"/>
        <v>mat</v>
      </c>
      <c r="K295" s="1" t="str">
        <f t="shared" si="33"/>
        <v>1</v>
      </c>
      <c r="L295">
        <v>3</v>
      </c>
      <c r="T295">
        <v>2019</v>
      </c>
      <c r="U295" t="s">
        <v>239</v>
      </c>
      <c r="V295" t="s">
        <v>138</v>
      </c>
      <c r="W295" t="s">
        <v>139</v>
      </c>
      <c r="Y295">
        <v>34</v>
      </c>
      <c r="Z295" t="s">
        <v>125</v>
      </c>
      <c r="AA295" t="s">
        <v>140</v>
      </c>
      <c r="AB295" t="s">
        <v>141</v>
      </c>
      <c r="AC295" t="s">
        <v>137</v>
      </c>
      <c r="AD295" t="s">
        <v>302</v>
      </c>
      <c r="AE295">
        <v>201901</v>
      </c>
      <c r="AF295">
        <v>94</v>
      </c>
      <c r="AG295">
        <v>103</v>
      </c>
      <c r="AH295" s="30">
        <v>43645</v>
      </c>
      <c r="AI295">
        <v>42</v>
      </c>
      <c r="AJ295">
        <v>57.353349999999999</v>
      </c>
      <c r="AK295">
        <v>-168.97735</v>
      </c>
      <c r="AL295" t="s">
        <v>206</v>
      </c>
      <c r="AM295">
        <v>68</v>
      </c>
      <c r="AN295">
        <v>71</v>
      </c>
      <c r="AO295">
        <v>9.6</v>
      </c>
      <c r="AP295">
        <v>4.3</v>
      </c>
    </row>
    <row r="296" spans="1:42" x14ac:dyDescent="0.35">
      <c r="A296" s="10">
        <v>20193529</v>
      </c>
      <c r="B296" s="5" t="s">
        <v>63</v>
      </c>
      <c r="C296">
        <v>1</v>
      </c>
      <c r="D296" s="1">
        <v>106</v>
      </c>
      <c r="E296" s="21">
        <v>4.6634390941120669</v>
      </c>
      <c r="F296" s="1">
        <v>21.61</v>
      </c>
      <c r="G296" s="21">
        <f t="shared" si="34"/>
        <v>3.0731561705187946</v>
      </c>
      <c r="H296" s="1">
        <f t="shared" si="31"/>
        <v>2.9204390941120666</v>
      </c>
      <c r="I296" s="1">
        <f t="shared" si="32"/>
        <v>2.8708290828992475</v>
      </c>
      <c r="J296" s="1" t="str">
        <f t="shared" si="35"/>
        <v>mat</v>
      </c>
      <c r="K296" s="1" t="str">
        <f t="shared" si="33"/>
        <v>1</v>
      </c>
      <c r="L296">
        <v>3</v>
      </c>
      <c r="T296">
        <v>2019</v>
      </c>
      <c r="U296" t="s">
        <v>239</v>
      </c>
      <c r="V296" t="s">
        <v>138</v>
      </c>
      <c r="W296" t="s">
        <v>139</v>
      </c>
      <c r="Y296">
        <v>35</v>
      </c>
      <c r="Z296" t="s">
        <v>93</v>
      </c>
      <c r="AA296" t="s">
        <v>140</v>
      </c>
      <c r="AB296" t="s">
        <v>141</v>
      </c>
      <c r="AC296" t="s">
        <v>137</v>
      </c>
      <c r="AD296" t="s">
        <v>300</v>
      </c>
      <c r="AE296">
        <v>201901</v>
      </c>
      <c r="AF296">
        <v>94</v>
      </c>
      <c r="AG296">
        <v>108</v>
      </c>
      <c r="AH296" s="30">
        <v>43646</v>
      </c>
      <c r="AI296">
        <v>50</v>
      </c>
      <c r="AJ296">
        <v>56.33681</v>
      </c>
      <c r="AK296">
        <v>-168.85656</v>
      </c>
      <c r="AL296" t="s">
        <v>211</v>
      </c>
      <c r="AM296">
        <v>126</v>
      </c>
      <c r="AN296">
        <v>128</v>
      </c>
      <c r="AO296">
        <v>10.1</v>
      </c>
      <c r="AP296">
        <v>4.5</v>
      </c>
    </row>
    <row r="297" spans="1:42" x14ac:dyDescent="0.35">
      <c r="A297" s="10">
        <v>20193645</v>
      </c>
      <c r="B297" s="5" t="s">
        <v>63</v>
      </c>
      <c r="C297">
        <v>1</v>
      </c>
      <c r="D297" s="1">
        <v>106.18</v>
      </c>
      <c r="E297" s="21">
        <v>4.6651357671555251</v>
      </c>
      <c r="F297" s="1">
        <v>21.07</v>
      </c>
      <c r="G297" s="21">
        <f t="shared" si="34"/>
        <v>3.0478502278160975</v>
      </c>
      <c r="H297" s="1">
        <f t="shared" si="31"/>
        <v>2.9221357671555248</v>
      </c>
      <c r="I297" s="1">
        <f t="shared" si="32"/>
        <v>2.8728464271479202</v>
      </c>
      <c r="J297" s="1" t="str">
        <f t="shared" si="35"/>
        <v>mat</v>
      </c>
      <c r="K297" s="1" t="str">
        <f t="shared" si="33"/>
        <v>1</v>
      </c>
      <c r="L297">
        <v>3</v>
      </c>
      <c r="T297">
        <v>2019</v>
      </c>
      <c r="U297" s="16" t="s">
        <v>241</v>
      </c>
      <c r="V297" t="s">
        <v>138</v>
      </c>
      <c r="W297" t="s">
        <v>139</v>
      </c>
      <c r="Y297">
        <v>36</v>
      </c>
      <c r="Z297" t="s">
        <v>108</v>
      </c>
      <c r="AA297" t="s">
        <v>140</v>
      </c>
      <c r="AB297" t="s">
        <v>141</v>
      </c>
      <c r="AC297" t="s">
        <v>137</v>
      </c>
      <c r="AD297" t="s">
        <v>278</v>
      </c>
      <c r="AE297">
        <v>201901</v>
      </c>
      <c r="AF297">
        <v>94</v>
      </c>
      <c r="AG297">
        <v>107</v>
      </c>
      <c r="AH297" s="30">
        <v>43646</v>
      </c>
      <c r="AI297">
        <v>32</v>
      </c>
      <c r="AJ297">
        <v>56.683039999999998</v>
      </c>
      <c r="AK297">
        <v>-168.88858999999999</v>
      </c>
      <c r="AL297" t="s">
        <v>210</v>
      </c>
      <c r="AM297">
        <v>98</v>
      </c>
      <c r="AN297">
        <v>100</v>
      </c>
      <c r="AO297">
        <v>9.8000000000000007</v>
      </c>
      <c r="AP297">
        <v>4.4000000000000004</v>
      </c>
    </row>
    <row r="298" spans="1:42" x14ac:dyDescent="0.35">
      <c r="A298" s="10">
        <v>20193337</v>
      </c>
      <c r="B298" s="5" t="s">
        <v>63</v>
      </c>
      <c r="C298">
        <v>1</v>
      </c>
      <c r="D298" s="1">
        <v>106.46</v>
      </c>
      <c r="E298" s="21">
        <v>4.6677693277446108</v>
      </c>
      <c r="F298" s="1">
        <v>23.08</v>
      </c>
      <c r="G298" s="21">
        <f t="shared" si="34"/>
        <v>3.1389664416398988</v>
      </c>
      <c r="H298" s="1">
        <f t="shared" si="31"/>
        <v>2.9247693277446105</v>
      </c>
      <c r="I298" s="1">
        <f t="shared" si="32"/>
        <v>2.8759777306883429</v>
      </c>
      <c r="J298" s="1" t="str">
        <f t="shared" si="35"/>
        <v>mat</v>
      </c>
      <c r="K298" s="1" t="str">
        <f t="shared" si="33"/>
        <v>1</v>
      </c>
      <c r="L298">
        <v>4</v>
      </c>
      <c r="T298">
        <v>2019</v>
      </c>
      <c r="U298" t="s">
        <v>239</v>
      </c>
      <c r="V298" t="s">
        <v>138</v>
      </c>
      <c r="W298" t="s">
        <v>139</v>
      </c>
      <c r="Y298">
        <v>33</v>
      </c>
      <c r="Z298" t="s">
        <v>101</v>
      </c>
      <c r="AA298" t="s">
        <v>140</v>
      </c>
      <c r="AB298" t="s">
        <v>141</v>
      </c>
      <c r="AC298" t="s">
        <v>137</v>
      </c>
      <c r="AD298" t="s">
        <v>307</v>
      </c>
      <c r="AE298">
        <v>201901</v>
      </c>
      <c r="AF298">
        <v>94</v>
      </c>
      <c r="AG298">
        <v>86</v>
      </c>
      <c r="AH298" s="30">
        <v>43641</v>
      </c>
      <c r="AI298">
        <v>31</v>
      </c>
      <c r="AJ298">
        <v>57.341349999999998</v>
      </c>
      <c r="AK298">
        <v>-167.75688</v>
      </c>
      <c r="AL298" t="s">
        <v>205</v>
      </c>
      <c r="AM298">
        <v>70</v>
      </c>
      <c r="AN298">
        <v>73</v>
      </c>
      <c r="AO298">
        <v>9.1999999999999993</v>
      </c>
      <c r="AP298">
        <v>3.8</v>
      </c>
    </row>
    <row r="299" spans="1:42" x14ac:dyDescent="0.35">
      <c r="A299" s="24">
        <v>20193659</v>
      </c>
      <c r="B299" s="5" t="s">
        <v>63</v>
      </c>
      <c r="C299">
        <v>1</v>
      </c>
      <c r="D299" s="1">
        <v>106.57</v>
      </c>
      <c r="E299" s="21">
        <v>4.668802046232865</v>
      </c>
      <c r="F299" s="1">
        <v>25.81</v>
      </c>
      <c r="G299" s="21">
        <f t="shared" si="34"/>
        <v>3.2507620137305224</v>
      </c>
      <c r="H299" s="1">
        <f t="shared" si="31"/>
        <v>2.9258020462328647</v>
      </c>
      <c r="I299" s="1">
        <f t="shared" si="32"/>
        <v>2.8772056329708771</v>
      </c>
      <c r="J299" s="1" t="str">
        <f t="shared" si="35"/>
        <v>mat</v>
      </c>
      <c r="K299" s="1" t="str">
        <f t="shared" si="33"/>
        <v>1</v>
      </c>
      <c r="L299">
        <v>2</v>
      </c>
      <c r="Q299" s="17" t="s">
        <v>65</v>
      </c>
      <c r="T299">
        <v>2019</v>
      </c>
      <c r="U299" s="16" t="s">
        <v>241</v>
      </c>
      <c r="V299" t="s">
        <v>138</v>
      </c>
      <c r="W299" t="s">
        <v>139</v>
      </c>
      <c r="Y299">
        <v>36</v>
      </c>
      <c r="Z299" t="s">
        <v>122</v>
      </c>
      <c r="AA299" t="s">
        <v>140</v>
      </c>
      <c r="AB299" t="s">
        <v>141</v>
      </c>
      <c r="AC299" t="s">
        <v>137</v>
      </c>
      <c r="AD299" t="s">
        <v>278</v>
      </c>
      <c r="AE299">
        <v>201901</v>
      </c>
      <c r="AF299">
        <v>94</v>
      </c>
      <c r="AG299">
        <v>107</v>
      </c>
      <c r="AH299" s="30">
        <v>43646</v>
      </c>
      <c r="AI299">
        <v>32</v>
      </c>
      <c r="AJ299">
        <v>56.683039999999998</v>
      </c>
      <c r="AK299">
        <v>-168.88858999999999</v>
      </c>
      <c r="AL299" t="s">
        <v>210</v>
      </c>
      <c r="AM299">
        <v>98</v>
      </c>
      <c r="AN299">
        <v>100</v>
      </c>
      <c r="AO299">
        <v>9.8000000000000007</v>
      </c>
      <c r="AP299">
        <v>4.4000000000000004</v>
      </c>
    </row>
    <row r="300" spans="1:42" x14ac:dyDescent="0.35">
      <c r="A300" s="10">
        <v>20193464</v>
      </c>
      <c r="B300" s="5" t="s">
        <v>63</v>
      </c>
      <c r="C300">
        <v>1</v>
      </c>
      <c r="D300" s="1">
        <v>106.76</v>
      </c>
      <c r="E300" s="21">
        <v>4.6705833245363237</v>
      </c>
      <c r="F300" s="1">
        <v>20.02</v>
      </c>
      <c r="G300" s="21">
        <f t="shared" si="34"/>
        <v>2.9967317738870745</v>
      </c>
      <c r="H300" s="1">
        <f t="shared" si="31"/>
        <v>2.9275833245363234</v>
      </c>
      <c r="I300" s="1">
        <f t="shared" si="32"/>
        <v>2.8793235728736897</v>
      </c>
      <c r="J300" s="1" t="str">
        <f t="shared" si="35"/>
        <v>mat</v>
      </c>
      <c r="K300" s="1" t="str">
        <f t="shared" si="33"/>
        <v>1</v>
      </c>
      <c r="L300">
        <v>3</v>
      </c>
      <c r="T300">
        <v>2019</v>
      </c>
      <c r="U300" t="s">
        <v>239</v>
      </c>
      <c r="V300" t="s">
        <v>138</v>
      </c>
      <c r="W300" t="s">
        <v>139</v>
      </c>
      <c r="Y300">
        <v>34</v>
      </c>
      <c r="Z300" t="s">
        <v>126</v>
      </c>
      <c r="AA300" t="s">
        <v>140</v>
      </c>
      <c r="AB300" t="s">
        <v>141</v>
      </c>
      <c r="AC300" t="s">
        <v>137</v>
      </c>
      <c r="AD300" t="s">
        <v>302</v>
      </c>
      <c r="AE300">
        <v>201901</v>
      </c>
      <c r="AF300">
        <v>94</v>
      </c>
      <c r="AG300">
        <v>103</v>
      </c>
      <c r="AH300" s="30">
        <v>43645</v>
      </c>
      <c r="AI300">
        <v>42</v>
      </c>
      <c r="AJ300">
        <v>57.353349999999999</v>
      </c>
      <c r="AK300">
        <v>-168.97735</v>
      </c>
      <c r="AL300" t="s">
        <v>206</v>
      </c>
      <c r="AM300">
        <v>68</v>
      </c>
      <c r="AN300">
        <v>71</v>
      </c>
      <c r="AO300">
        <v>9.6</v>
      </c>
      <c r="AP300">
        <v>4.3</v>
      </c>
    </row>
    <row r="301" spans="1:42" x14ac:dyDescent="0.35">
      <c r="A301" s="10">
        <v>20193372</v>
      </c>
      <c r="B301" s="5" t="s">
        <v>63</v>
      </c>
      <c r="C301">
        <v>1</v>
      </c>
      <c r="D301" s="1">
        <v>106.92</v>
      </c>
      <c r="E301" s="21">
        <v>4.6720808912707179</v>
      </c>
      <c r="F301" s="1">
        <v>21.69</v>
      </c>
      <c r="G301" s="21">
        <f t="shared" si="34"/>
        <v>3.076851324838783</v>
      </c>
      <c r="H301" s="1">
        <f t="shared" si="31"/>
        <v>2.9290808912707176</v>
      </c>
      <c r="I301" s="1">
        <f t="shared" si="32"/>
        <v>2.8811041797208836</v>
      </c>
      <c r="J301" s="1" t="str">
        <f t="shared" si="35"/>
        <v>mat</v>
      </c>
      <c r="K301" s="1" t="str">
        <f t="shared" si="33"/>
        <v>1</v>
      </c>
      <c r="L301">
        <v>3</v>
      </c>
      <c r="T301">
        <v>2019</v>
      </c>
      <c r="U301" t="s">
        <v>239</v>
      </c>
      <c r="V301" t="s">
        <v>138</v>
      </c>
      <c r="W301" t="s">
        <v>139</v>
      </c>
      <c r="Y301">
        <v>33</v>
      </c>
      <c r="Z301" t="s">
        <v>134</v>
      </c>
      <c r="AA301" t="s">
        <v>140</v>
      </c>
      <c r="AB301" t="s">
        <v>141</v>
      </c>
      <c r="AC301" t="s">
        <v>137</v>
      </c>
      <c r="AD301" t="s">
        <v>306</v>
      </c>
      <c r="AE301">
        <v>201901</v>
      </c>
      <c r="AF301">
        <v>94</v>
      </c>
      <c r="AG301">
        <v>80</v>
      </c>
      <c r="AH301" s="30">
        <v>43640</v>
      </c>
      <c r="AI301">
        <v>50</v>
      </c>
      <c r="AJ301">
        <v>56.338549999999998</v>
      </c>
      <c r="AK301">
        <v>-168.22554</v>
      </c>
      <c r="AL301" t="s">
        <v>200</v>
      </c>
      <c r="AM301">
        <v>149</v>
      </c>
      <c r="AN301">
        <v>151</v>
      </c>
      <c r="AO301">
        <v>9.6999999999999993</v>
      </c>
      <c r="AP301">
        <v>4.4000000000000004</v>
      </c>
    </row>
    <row r="302" spans="1:42" x14ac:dyDescent="0.35">
      <c r="A302" s="10">
        <v>20193343</v>
      </c>
      <c r="B302" s="5" t="s">
        <v>63</v>
      </c>
      <c r="C302">
        <v>1</v>
      </c>
      <c r="D302" s="1">
        <v>106.98</v>
      </c>
      <c r="E302" s="21">
        <v>4.6726419011031037</v>
      </c>
      <c r="F302" s="1">
        <v>21.15</v>
      </c>
      <c r="G302" s="21">
        <f t="shared" si="34"/>
        <v>3.0516399054922867</v>
      </c>
      <c r="H302" s="1">
        <f t="shared" si="31"/>
        <v>2.9296419011031034</v>
      </c>
      <c r="I302" s="1">
        <f t="shared" si="32"/>
        <v>2.8817712204115904</v>
      </c>
      <c r="J302" s="1" t="str">
        <f t="shared" si="35"/>
        <v>mat</v>
      </c>
      <c r="K302" s="1" t="str">
        <f t="shared" si="33"/>
        <v>1</v>
      </c>
      <c r="L302">
        <v>3</v>
      </c>
      <c r="T302">
        <v>2019</v>
      </c>
      <c r="U302" t="s">
        <v>239</v>
      </c>
      <c r="V302" t="s">
        <v>138</v>
      </c>
      <c r="W302" t="s">
        <v>139</v>
      </c>
      <c r="Y302">
        <v>33</v>
      </c>
      <c r="Z302" t="s">
        <v>106</v>
      </c>
      <c r="AA302" t="s">
        <v>140</v>
      </c>
      <c r="AB302" t="s">
        <v>141</v>
      </c>
      <c r="AC302" t="s">
        <v>137</v>
      </c>
      <c r="AD302" t="s">
        <v>308</v>
      </c>
      <c r="AE302">
        <v>201901</v>
      </c>
      <c r="AF302">
        <v>94</v>
      </c>
      <c r="AG302">
        <v>85</v>
      </c>
      <c r="AH302" s="30">
        <v>43641</v>
      </c>
      <c r="AI302">
        <v>32</v>
      </c>
      <c r="AJ302">
        <v>57.309989999999999</v>
      </c>
      <c r="AK302">
        <v>-168.38158000000001</v>
      </c>
      <c r="AL302" t="s">
        <v>204</v>
      </c>
      <c r="AM302">
        <v>71</v>
      </c>
      <c r="AN302">
        <v>74</v>
      </c>
      <c r="AO302">
        <v>8.9</v>
      </c>
      <c r="AP302">
        <v>4.0999999999999996</v>
      </c>
    </row>
    <row r="303" spans="1:42" x14ac:dyDescent="0.35">
      <c r="A303" s="10">
        <v>20193664</v>
      </c>
      <c r="B303" s="5" t="s">
        <v>63</v>
      </c>
      <c r="C303">
        <v>1</v>
      </c>
      <c r="D303" s="1">
        <v>107</v>
      </c>
      <c r="E303" s="21">
        <v>4.6728288344619058</v>
      </c>
      <c r="F303" s="1">
        <v>22.91</v>
      </c>
      <c r="G303" s="21">
        <f t="shared" si="34"/>
        <v>3.1315734964654043</v>
      </c>
      <c r="H303" s="1">
        <f t="shared" si="31"/>
        <v>2.9298288344619055</v>
      </c>
      <c r="I303" s="1">
        <f t="shared" si="32"/>
        <v>2.8819934841752066</v>
      </c>
      <c r="J303" s="1" t="str">
        <f t="shared" si="35"/>
        <v>mat</v>
      </c>
      <c r="K303" s="1" t="str">
        <f t="shared" si="33"/>
        <v>1</v>
      </c>
      <c r="L303">
        <v>3</v>
      </c>
      <c r="T303">
        <v>2019</v>
      </c>
      <c r="U303" s="16" t="s">
        <v>241</v>
      </c>
      <c r="V303" t="s">
        <v>138</v>
      </c>
      <c r="W303" t="s">
        <v>139</v>
      </c>
      <c r="Y303">
        <v>36</v>
      </c>
      <c r="Z303" t="s">
        <v>126</v>
      </c>
      <c r="AA303" t="s">
        <v>140</v>
      </c>
      <c r="AB303" t="s">
        <v>141</v>
      </c>
      <c r="AC303" t="s">
        <v>137</v>
      </c>
      <c r="AD303" t="s">
        <v>278</v>
      </c>
      <c r="AE303">
        <v>201901</v>
      </c>
      <c r="AF303">
        <v>94</v>
      </c>
      <c r="AG303">
        <v>107</v>
      </c>
      <c r="AH303" s="30">
        <v>43646</v>
      </c>
      <c r="AI303">
        <v>32</v>
      </c>
      <c r="AJ303">
        <v>56.683039999999998</v>
      </c>
      <c r="AK303">
        <v>-168.88858999999999</v>
      </c>
      <c r="AL303" t="s">
        <v>210</v>
      </c>
      <c r="AM303">
        <v>98</v>
      </c>
      <c r="AN303">
        <v>100</v>
      </c>
      <c r="AO303">
        <v>9.8000000000000007</v>
      </c>
      <c r="AP303">
        <v>4.4000000000000004</v>
      </c>
    </row>
    <row r="304" spans="1:42" x14ac:dyDescent="0.35">
      <c r="A304" s="10">
        <v>20193528</v>
      </c>
      <c r="B304" s="5" t="s">
        <v>63</v>
      </c>
      <c r="C304">
        <v>1</v>
      </c>
      <c r="D304" s="1">
        <v>107.86</v>
      </c>
      <c r="E304" s="21">
        <v>4.680834089909081</v>
      </c>
      <c r="F304" s="1">
        <v>20.39</v>
      </c>
      <c r="G304" s="21">
        <f t="shared" si="34"/>
        <v>3.0150445845863638</v>
      </c>
      <c r="H304" s="1">
        <f t="shared" si="31"/>
        <v>2.9378340899090807</v>
      </c>
      <c r="I304" s="1">
        <f t="shared" si="32"/>
        <v>2.8915117329018973</v>
      </c>
      <c r="J304" s="1" t="str">
        <f t="shared" si="35"/>
        <v>mat</v>
      </c>
      <c r="K304" s="1" t="str">
        <f t="shared" si="33"/>
        <v>1</v>
      </c>
      <c r="L304">
        <v>2</v>
      </c>
      <c r="T304">
        <v>2019</v>
      </c>
      <c r="U304" t="s">
        <v>239</v>
      </c>
      <c r="V304" t="s">
        <v>138</v>
      </c>
      <c r="W304" t="s">
        <v>139</v>
      </c>
      <c r="Y304">
        <v>35</v>
      </c>
      <c r="Z304" t="s">
        <v>92</v>
      </c>
      <c r="AA304" t="s">
        <v>140</v>
      </c>
      <c r="AB304" t="s">
        <v>141</v>
      </c>
      <c r="AC304" t="s">
        <v>137</v>
      </c>
      <c r="AD304" t="s">
        <v>300</v>
      </c>
      <c r="AE304">
        <v>201901</v>
      </c>
      <c r="AF304">
        <v>94</v>
      </c>
      <c r="AG304">
        <v>108</v>
      </c>
      <c r="AH304" s="30">
        <v>43646</v>
      </c>
      <c r="AI304">
        <v>50</v>
      </c>
      <c r="AJ304">
        <v>56.33681</v>
      </c>
      <c r="AK304">
        <v>-168.85656</v>
      </c>
      <c r="AL304" t="s">
        <v>211</v>
      </c>
      <c r="AM304">
        <v>126</v>
      </c>
      <c r="AN304">
        <v>128</v>
      </c>
      <c r="AO304">
        <v>10.1</v>
      </c>
      <c r="AP304">
        <v>4.5</v>
      </c>
    </row>
    <row r="305" spans="1:42" x14ac:dyDescent="0.35">
      <c r="A305" s="10">
        <v>20193390</v>
      </c>
      <c r="B305" s="5" t="s">
        <v>63</v>
      </c>
      <c r="C305">
        <v>1</v>
      </c>
      <c r="D305" s="1">
        <v>108.85</v>
      </c>
      <c r="E305" s="21">
        <v>4.6899707876805561</v>
      </c>
      <c r="F305" s="1">
        <v>21.89</v>
      </c>
      <c r="G305" s="21">
        <f t="shared" si="34"/>
        <v>3.0860299115347716</v>
      </c>
      <c r="H305" s="1">
        <f t="shared" si="31"/>
        <v>2.9469707876805558</v>
      </c>
      <c r="I305" s="1">
        <f t="shared" si="32"/>
        <v>2.9023752665521818</v>
      </c>
      <c r="J305" s="1" t="str">
        <f t="shared" si="35"/>
        <v>mat</v>
      </c>
      <c r="K305" s="1" t="str">
        <f t="shared" si="33"/>
        <v>1</v>
      </c>
      <c r="L305">
        <v>3</v>
      </c>
      <c r="T305">
        <v>2019</v>
      </c>
      <c r="U305" t="s">
        <v>239</v>
      </c>
      <c r="V305" t="s">
        <v>138</v>
      </c>
      <c r="W305" t="s">
        <v>139</v>
      </c>
      <c r="Y305">
        <v>33</v>
      </c>
      <c r="Z305" t="s">
        <v>51</v>
      </c>
      <c r="AA305" t="s">
        <v>140</v>
      </c>
      <c r="AB305" t="s">
        <v>141</v>
      </c>
      <c r="AC305" t="s">
        <v>137</v>
      </c>
      <c r="AD305" t="s">
        <v>306</v>
      </c>
      <c r="AE305">
        <v>201901</v>
      </c>
      <c r="AF305">
        <v>94</v>
      </c>
      <c r="AG305">
        <v>80</v>
      </c>
      <c r="AH305" s="30">
        <v>43640</v>
      </c>
      <c r="AI305">
        <v>50</v>
      </c>
      <c r="AJ305">
        <v>56.338549999999998</v>
      </c>
      <c r="AK305">
        <v>-168.22554</v>
      </c>
      <c r="AL305" t="s">
        <v>200</v>
      </c>
      <c r="AM305">
        <v>149</v>
      </c>
      <c r="AN305">
        <v>151</v>
      </c>
      <c r="AO305">
        <v>9.6999999999999993</v>
      </c>
      <c r="AP305">
        <v>4.4000000000000004</v>
      </c>
    </row>
    <row r="306" spans="1:42" x14ac:dyDescent="0.35">
      <c r="A306" s="10">
        <v>20193455</v>
      </c>
      <c r="B306" s="5" t="s">
        <v>63</v>
      </c>
      <c r="C306">
        <v>1</v>
      </c>
      <c r="D306" s="1">
        <v>110.34</v>
      </c>
      <c r="E306" s="21">
        <v>4.7035665078442843</v>
      </c>
      <c r="F306" s="1">
        <v>23.86</v>
      </c>
      <c r="G306" s="21">
        <f t="shared" si="34"/>
        <v>3.1722034166697699</v>
      </c>
      <c r="H306" s="1">
        <f t="shared" si="31"/>
        <v>2.960566507844284</v>
      </c>
      <c r="I306" s="1">
        <f t="shared" si="32"/>
        <v>2.9185405778268545</v>
      </c>
      <c r="J306" s="1" t="str">
        <f t="shared" si="35"/>
        <v>mat</v>
      </c>
      <c r="K306" s="1" t="str">
        <f t="shared" si="33"/>
        <v>1</v>
      </c>
      <c r="L306">
        <v>3</v>
      </c>
      <c r="T306">
        <v>2019</v>
      </c>
      <c r="U306" t="s">
        <v>239</v>
      </c>
      <c r="V306" t="s">
        <v>138</v>
      </c>
      <c r="W306" t="s">
        <v>139</v>
      </c>
      <c r="Y306">
        <v>34</v>
      </c>
      <c r="Z306" t="s">
        <v>118</v>
      </c>
      <c r="AA306" t="s">
        <v>140</v>
      </c>
      <c r="AB306" t="s">
        <v>141</v>
      </c>
      <c r="AC306" t="s">
        <v>137</v>
      </c>
      <c r="AD306" t="s">
        <v>302</v>
      </c>
      <c r="AE306">
        <v>201901</v>
      </c>
      <c r="AF306">
        <v>94</v>
      </c>
      <c r="AG306">
        <v>103</v>
      </c>
      <c r="AH306" s="30">
        <v>43645</v>
      </c>
      <c r="AI306">
        <v>42</v>
      </c>
      <c r="AJ306">
        <v>57.353349999999999</v>
      </c>
      <c r="AK306">
        <v>-168.97735</v>
      </c>
      <c r="AL306" t="s">
        <v>206</v>
      </c>
      <c r="AM306">
        <v>68</v>
      </c>
      <c r="AN306">
        <v>71</v>
      </c>
      <c r="AO306">
        <v>9.6</v>
      </c>
      <c r="AP306">
        <v>4.3</v>
      </c>
    </row>
    <row r="307" spans="1:42" x14ac:dyDescent="0.35">
      <c r="A307" s="10">
        <v>20193324</v>
      </c>
      <c r="B307" s="5" t="s">
        <v>63</v>
      </c>
      <c r="C307">
        <v>1</v>
      </c>
      <c r="D307" s="1">
        <v>110.5</v>
      </c>
      <c r="E307" s="21">
        <v>4.705015520957808</v>
      </c>
      <c r="F307" s="1">
        <v>20.72</v>
      </c>
      <c r="G307" s="21">
        <f t="shared" si="34"/>
        <v>3.0310994173912822</v>
      </c>
      <c r="H307" s="1">
        <f t="shared" si="31"/>
        <v>2.9620155209578076</v>
      </c>
      <c r="I307" s="1">
        <f t="shared" si="32"/>
        <v>2.9202634544188339</v>
      </c>
      <c r="J307" s="1" t="str">
        <f t="shared" si="35"/>
        <v>mat</v>
      </c>
      <c r="K307" s="1" t="str">
        <f t="shared" si="33"/>
        <v>1</v>
      </c>
      <c r="L307">
        <v>4</v>
      </c>
      <c r="T307">
        <v>2019</v>
      </c>
      <c r="U307" t="s">
        <v>239</v>
      </c>
      <c r="V307" t="s">
        <v>138</v>
      </c>
      <c r="W307" t="s">
        <v>139</v>
      </c>
      <c r="Y307">
        <v>33</v>
      </c>
      <c r="Z307" t="s">
        <v>88</v>
      </c>
      <c r="AA307" t="s">
        <v>140</v>
      </c>
      <c r="AB307" t="s">
        <v>141</v>
      </c>
      <c r="AC307" t="s">
        <v>137</v>
      </c>
      <c r="AD307" t="s">
        <v>305</v>
      </c>
      <c r="AE307">
        <v>201901</v>
      </c>
      <c r="AF307">
        <v>94</v>
      </c>
      <c r="AG307">
        <v>83</v>
      </c>
      <c r="AH307" s="30">
        <v>43640</v>
      </c>
      <c r="AI307">
        <v>31</v>
      </c>
      <c r="AJ307">
        <v>56.977690000000003</v>
      </c>
      <c r="AK307">
        <v>-167.68021999999999</v>
      </c>
      <c r="AL307" t="s">
        <v>202</v>
      </c>
      <c r="AM307">
        <v>75</v>
      </c>
      <c r="AN307">
        <v>77</v>
      </c>
      <c r="AO307">
        <v>9.3000000000000007</v>
      </c>
      <c r="AP307">
        <v>4.3</v>
      </c>
    </row>
    <row r="308" spans="1:42" x14ac:dyDescent="0.35">
      <c r="A308" s="10">
        <v>20193335</v>
      </c>
      <c r="B308" s="5" t="s">
        <v>63</v>
      </c>
      <c r="C308">
        <v>1</v>
      </c>
      <c r="D308" s="1">
        <v>110.51</v>
      </c>
      <c r="E308" s="21">
        <v>4.7051060146006911</v>
      </c>
      <c r="F308" s="1">
        <v>21.53</v>
      </c>
      <c r="G308" s="21">
        <f t="shared" si="34"/>
        <v>3.0694473113762717</v>
      </c>
      <c r="H308" s="1">
        <f t="shared" si="31"/>
        <v>2.9621060146006908</v>
      </c>
      <c r="I308" s="1">
        <f t="shared" si="32"/>
        <v>2.9203710513602217</v>
      </c>
      <c r="J308" s="1" t="str">
        <f t="shared" si="35"/>
        <v>mat</v>
      </c>
      <c r="K308" s="1" t="str">
        <f t="shared" si="33"/>
        <v>1</v>
      </c>
      <c r="L308">
        <v>4</v>
      </c>
      <c r="T308">
        <v>2019</v>
      </c>
      <c r="U308" t="s">
        <v>239</v>
      </c>
      <c r="V308" t="s">
        <v>138</v>
      </c>
      <c r="W308" t="s">
        <v>139</v>
      </c>
      <c r="Y308">
        <v>33</v>
      </c>
      <c r="Z308" t="s">
        <v>99</v>
      </c>
      <c r="AA308" t="s">
        <v>140</v>
      </c>
      <c r="AB308" t="s">
        <v>141</v>
      </c>
      <c r="AC308" t="s">
        <v>137</v>
      </c>
      <c r="AD308" t="s">
        <v>307</v>
      </c>
      <c r="AE308">
        <v>201901</v>
      </c>
      <c r="AF308">
        <v>94</v>
      </c>
      <c r="AG308">
        <v>86</v>
      </c>
      <c r="AH308" s="30">
        <v>43641</v>
      </c>
      <c r="AI308">
        <v>31</v>
      </c>
      <c r="AJ308">
        <v>57.341349999999998</v>
      </c>
      <c r="AK308">
        <v>-167.75688</v>
      </c>
      <c r="AL308" t="s">
        <v>205</v>
      </c>
      <c r="AM308">
        <v>70</v>
      </c>
      <c r="AN308">
        <v>73</v>
      </c>
      <c r="AO308">
        <v>9.1999999999999993</v>
      </c>
      <c r="AP308">
        <v>3.8</v>
      </c>
    </row>
    <row r="309" spans="1:42" x14ac:dyDescent="0.35">
      <c r="A309" s="10">
        <v>20193427</v>
      </c>
      <c r="B309" s="5" t="s">
        <v>63</v>
      </c>
      <c r="C309">
        <v>1</v>
      </c>
      <c r="D309" s="1">
        <v>110.62</v>
      </c>
      <c r="E309" s="21">
        <v>4.7061009045665321</v>
      </c>
      <c r="F309" s="1">
        <v>24.43</v>
      </c>
      <c r="G309" s="21">
        <f t="shared" si="34"/>
        <v>3.1958118852696491</v>
      </c>
      <c r="H309" s="1">
        <f t="shared" si="31"/>
        <v>2.9631009045665317</v>
      </c>
      <c r="I309" s="1">
        <f t="shared" si="32"/>
        <v>2.9215539755296072</v>
      </c>
      <c r="J309" s="1" t="str">
        <f t="shared" si="35"/>
        <v>mat</v>
      </c>
      <c r="K309" s="1" t="str">
        <f t="shared" si="33"/>
        <v>1</v>
      </c>
      <c r="L309">
        <v>3</v>
      </c>
      <c r="T309">
        <v>2019</v>
      </c>
      <c r="U309" t="s">
        <v>246</v>
      </c>
      <c r="V309" t="s">
        <v>138</v>
      </c>
      <c r="W309" t="s">
        <v>139</v>
      </c>
      <c r="Y309">
        <v>34</v>
      </c>
      <c r="Z309" t="s">
        <v>91</v>
      </c>
      <c r="AA309" t="s">
        <v>140</v>
      </c>
      <c r="AB309" t="s">
        <v>141</v>
      </c>
      <c r="AC309" t="s">
        <v>137</v>
      </c>
      <c r="AD309" t="s">
        <v>304</v>
      </c>
      <c r="AE309">
        <v>201901</v>
      </c>
      <c r="AF309">
        <v>94</v>
      </c>
      <c r="AG309">
        <v>104</v>
      </c>
      <c r="AH309" s="30">
        <v>43645</v>
      </c>
      <c r="AI309">
        <v>32</v>
      </c>
      <c r="AJ309">
        <v>57.179490000000001</v>
      </c>
      <c r="AK309">
        <v>-168.61982</v>
      </c>
      <c r="AL309" t="s">
        <v>207</v>
      </c>
      <c r="AM309">
        <v>73</v>
      </c>
      <c r="AN309">
        <v>76</v>
      </c>
      <c r="AO309">
        <v>9.6</v>
      </c>
      <c r="AP309">
        <v>4.5</v>
      </c>
    </row>
    <row r="310" spans="1:42" x14ac:dyDescent="0.35">
      <c r="A310" s="10">
        <v>20193668</v>
      </c>
      <c r="B310" s="5" t="s">
        <v>63</v>
      </c>
      <c r="C310">
        <v>1</v>
      </c>
      <c r="D310" s="1">
        <v>110.97</v>
      </c>
      <c r="E310" s="21">
        <v>4.7092598945124724</v>
      </c>
      <c r="F310" s="1">
        <v>19.3</v>
      </c>
      <c r="G310" s="21">
        <f t="shared" si="34"/>
        <v>2.9601050959108397</v>
      </c>
      <c r="H310" s="1">
        <f t="shared" si="31"/>
        <v>2.9662598945124721</v>
      </c>
      <c r="I310" s="1">
        <f t="shared" si="32"/>
        <v>2.9253100145753304</v>
      </c>
      <c r="J310" s="1" t="str">
        <f t="shared" si="35"/>
        <v>mat</v>
      </c>
      <c r="K310" s="1" t="str">
        <f t="shared" si="33"/>
        <v>1</v>
      </c>
      <c r="L310">
        <v>3</v>
      </c>
      <c r="T310">
        <v>2019</v>
      </c>
      <c r="U310" s="16" t="s">
        <v>241</v>
      </c>
      <c r="V310" t="s">
        <v>138</v>
      </c>
      <c r="W310" t="s">
        <v>139</v>
      </c>
      <c r="Y310">
        <v>36</v>
      </c>
      <c r="Z310" t="s">
        <v>130</v>
      </c>
      <c r="AA310" t="s">
        <v>140</v>
      </c>
      <c r="AB310" t="s">
        <v>141</v>
      </c>
      <c r="AC310" t="s">
        <v>137</v>
      </c>
      <c r="AD310" t="s">
        <v>278</v>
      </c>
      <c r="AE310">
        <v>201901</v>
      </c>
      <c r="AF310">
        <v>94</v>
      </c>
      <c r="AG310">
        <v>107</v>
      </c>
      <c r="AH310" s="30">
        <v>43646</v>
      </c>
      <c r="AI310">
        <v>32</v>
      </c>
      <c r="AJ310">
        <v>56.683039999999998</v>
      </c>
      <c r="AK310">
        <v>-168.88858999999999</v>
      </c>
      <c r="AL310" t="s">
        <v>210</v>
      </c>
      <c r="AM310">
        <v>98</v>
      </c>
      <c r="AN310">
        <v>100</v>
      </c>
      <c r="AO310">
        <v>9.8000000000000007</v>
      </c>
      <c r="AP310">
        <v>4.4000000000000004</v>
      </c>
    </row>
    <row r="311" spans="1:42" x14ac:dyDescent="0.35">
      <c r="A311" s="10">
        <v>20193426</v>
      </c>
      <c r="B311" s="5" t="s">
        <v>63</v>
      </c>
      <c r="C311">
        <v>1</v>
      </c>
      <c r="D311" s="1">
        <v>111.27</v>
      </c>
      <c r="E311" s="21">
        <v>4.7119596801696089</v>
      </c>
      <c r="F311" s="1">
        <v>20.3</v>
      </c>
      <c r="G311" s="21">
        <f t="shared" si="34"/>
        <v>3.0106208860477417</v>
      </c>
      <c r="H311" s="1">
        <f t="shared" si="31"/>
        <v>2.9689596801696085</v>
      </c>
      <c r="I311" s="1">
        <f t="shared" si="32"/>
        <v>2.9285200597216652</v>
      </c>
      <c r="J311" s="1" t="str">
        <f t="shared" si="35"/>
        <v>mat</v>
      </c>
      <c r="K311" s="1" t="str">
        <f t="shared" si="33"/>
        <v>1</v>
      </c>
      <c r="L311">
        <v>3</v>
      </c>
      <c r="T311">
        <v>2019</v>
      </c>
      <c r="U311" t="s">
        <v>246</v>
      </c>
      <c r="V311" t="s">
        <v>138</v>
      </c>
      <c r="W311" t="s">
        <v>139</v>
      </c>
      <c r="Y311">
        <v>34</v>
      </c>
      <c r="Z311" t="s">
        <v>90</v>
      </c>
      <c r="AA311" t="s">
        <v>140</v>
      </c>
      <c r="AB311" t="s">
        <v>141</v>
      </c>
      <c r="AC311" t="s">
        <v>137</v>
      </c>
      <c r="AD311" t="s">
        <v>304</v>
      </c>
      <c r="AE311">
        <v>201901</v>
      </c>
      <c r="AF311">
        <v>94</v>
      </c>
      <c r="AG311">
        <v>104</v>
      </c>
      <c r="AH311" s="30">
        <v>43645</v>
      </c>
      <c r="AI311">
        <v>32</v>
      </c>
      <c r="AJ311">
        <v>57.179490000000001</v>
      </c>
      <c r="AK311">
        <v>-168.61982</v>
      </c>
      <c r="AL311" t="s">
        <v>207</v>
      </c>
      <c r="AM311">
        <v>73</v>
      </c>
      <c r="AN311">
        <v>76</v>
      </c>
      <c r="AO311">
        <v>9.6</v>
      </c>
      <c r="AP311">
        <v>4.5</v>
      </c>
    </row>
    <row r="312" spans="1:42" x14ac:dyDescent="0.35">
      <c r="A312" s="10">
        <v>20193435</v>
      </c>
      <c r="B312" s="5" t="s">
        <v>63</v>
      </c>
      <c r="C312">
        <v>1</v>
      </c>
      <c r="D312" s="1">
        <v>111.39</v>
      </c>
      <c r="E312" s="21">
        <v>4.7130375568570981</v>
      </c>
      <c r="F312" s="1">
        <v>25.06</v>
      </c>
      <c r="G312" s="21">
        <f t="shared" si="34"/>
        <v>3.221272949467922</v>
      </c>
      <c r="H312" s="1">
        <f t="shared" si="31"/>
        <v>2.9700375568570978</v>
      </c>
      <c r="I312" s="1">
        <f t="shared" si="32"/>
        <v>2.9298016551030899</v>
      </c>
      <c r="J312" s="1" t="str">
        <f t="shared" si="35"/>
        <v>mat</v>
      </c>
      <c r="K312" s="1" t="str">
        <f t="shared" si="33"/>
        <v>1</v>
      </c>
      <c r="L312">
        <v>3</v>
      </c>
      <c r="T312">
        <v>2019</v>
      </c>
      <c r="U312" t="s">
        <v>246</v>
      </c>
      <c r="V312" t="s">
        <v>138</v>
      </c>
      <c r="W312" t="s">
        <v>139</v>
      </c>
      <c r="Y312">
        <v>34</v>
      </c>
      <c r="Z312" t="s">
        <v>99</v>
      </c>
      <c r="AA312" t="s">
        <v>140</v>
      </c>
      <c r="AB312" t="s">
        <v>141</v>
      </c>
      <c r="AC312" t="s">
        <v>137</v>
      </c>
      <c r="AD312" t="s">
        <v>304</v>
      </c>
      <c r="AE312">
        <v>201901</v>
      </c>
      <c r="AF312">
        <v>94</v>
      </c>
      <c r="AG312">
        <v>104</v>
      </c>
      <c r="AH312" s="30">
        <v>43645</v>
      </c>
      <c r="AI312">
        <v>32</v>
      </c>
      <c r="AJ312">
        <v>57.179490000000001</v>
      </c>
      <c r="AK312">
        <v>-168.61982</v>
      </c>
      <c r="AL312" t="s">
        <v>207</v>
      </c>
      <c r="AM312">
        <v>73</v>
      </c>
      <c r="AN312">
        <v>76</v>
      </c>
      <c r="AO312">
        <v>9.6</v>
      </c>
      <c r="AP312">
        <v>4.5</v>
      </c>
    </row>
    <row r="313" spans="1:42" x14ac:dyDescent="0.35">
      <c r="A313" s="10">
        <v>20193430</v>
      </c>
      <c r="B313" s="5" t="s">
        <v>63</v>
      </c>
      <c r="C313">
        <v>1</v>
      </c>
      <c r="D313" s="1">
        <v>111.44</v>
      </c>
      <c r="E313" s="21">
        <v>4.7134863294715501</v>
      </c>
      <c r="F313" s="1">
        <v>24.12</v>
      </c>
      <c r="G313" s="21">
        <f t="shared" si="34"/>
        <v>3.1830413718589847</v>
      </c>
      <c r="H313" s="1">
        <f t="shared" si="31"/>
        <v>2.9704863294715498</v>
      </c>
      <c r="I313" s="1">
        <f t="shared" si="32"/>
        <v>2.9303352457416731</v>
      </c>
      <c r="J313" s="1" t="str">
        <f t="shared" si="35"/>
        <v>mat</v>
      </c>
      <c r="K313" s="1" t="str">
        <f t="shared" si="33"/>
        <v>1</v>
      </c>
      <c r="L313">
        <v>3</v>
      </c>
      <c r="T313">
        <v>2019</v>
      </c>
      <c r="U313" t="s">
        <v>246</v>
      </c>
      <c r="V313" t="s">
        <v>138</v>
      </c>
      <c r="W313" t="s">
        <v>139</v>
      </c>
      <c r="Y313">
        <v>34</v>
      </c>
      <c r="Z313" t="s">
        <v>94</v>
      </c>
      <c r="AA313" t="s">
        <v>140</v>
      </c>
      <c r="AB313" t="s">
        <v>141</v>
      </c>
      <c r="AC313" t="s">
        <v>137</v>
      </c>
      <c r="AD313" t="s">
        <v>304</v>
      </c>
      <c r="AE313">
        <v>201901</v>
      </c>
      <c r="AF313">
        <v>94</v>
      </c>
      <c r="AG313">
        <v>104</v>
      </c>
      <c r="AH313" s="30">
        <v>43645</v>
      </c>
      <c r="AI313">
        <v>32</v>
      </c>
      <c r="AJ313">
        <v>57.179490000000001</v>
      </c>
      <c r="AK313">
        <v>-168.61982</v>
      </c>
      <c r="AL313" t="s">
        <v>207</v>
      </c>
      <c r="AM313">
        <v>73</v>
      </c>
      <c r="AN313">
        <v>76</v>
      </c>
      <c r="AO313">
        <v>9.6</v>
      </c>
      <c r="AP313">
        <v>4.5</v>
      </c>
    </row>
    <row r="314" spans="1:42" x14ac:dyDescent="0.35">
      <c r="A314" s="10">
        <v>20193446</v>
      </c>
      <c r="B314" s="5" t="s">
        <v>63</v>
      </c>
      <c r="C314">
        <v>1</v>
      </c>
      <c r="D314" s="1">
        <v>111.53</v>
      </c>
      <c r="E314" s="21">
        <v>4.7142936130064452</v>
      </c>
      <c r="F314" s="1">
        <v>24.92</v>
      </c>
      <c r="G314" s="21">
        <f t="shared" si="34"/>
        <v>3.2156706939192525</v>
      </c>
      <c r="H314" s="1">
        <f t="shared" si="31"/>
        <v>2.9712936130064449</v>
      </c>
      <c r="I314" s="1">
        <f t="shared" si="32"/>
        <v>2.9312951058646637</v>
      </c>
      <c r="J314" s="1" t="str">
        <f t="shared" si="35"/>
        <v>mat</v>
      </c>
      <c r="K314" s="1" t="str">
        <f t="shared" si="33"/>
        <v>1</v>
      </c>
      <c r="L314">
        <v>3</v>
      </c>
      <c r="T314">
        <v>2019</v>
      </c>
      <c r="U314" t="s">
        <v>239</v>
      </c>
      <c r="V314" t="s">
        <v>138</v>
      </c>
      <c r="W314" t="s">
        <v>139</v>
      </c>
      <c r="Y314">
        <v>34</v>
      </c>
      <c r="Z314" t="s">
        <v>109</v>
      </c>
      <c r="AA314" t="s">
        <v>140</v>
      </c>
      <c r="AB314" t="s">
        <v>141</v>
      </c>
      <c r="AC314" t="s">
        <v>137</v>
      </c>
      <c r="AD314" t="s">
        <v>302</v>
      </c>
      <c r="AE314">
        <v>201901</v>
      </c>
      <c r="AF314">
        <v>94</v>
      </c>
      <c r="AG314">
        <v>103</v>
      </c>
      <c r="AH314" s="30">
        <v>43645</v>
      </c>
      <c r="AI314">
        <v>42</v>
      </c>
      <c r="AJ314">
        <v>57.353349999999999</v>
      </c>
      <c r="AK314">
        <v>-168.97735</v>
      </c>
      <c r="AL314" t="s">
        <v>206</v>
      </c>
      <c r="AM314">
        <v>68</v>
      </c>
      <c r="AN314">
        <v>71</v>
      </c>
      <c r="AO314">
        <v>9.6</v>
      </c>
      <c r="AP314">
        <v>4.3</v>
      </c>
    </row>
    <row r="315" spans="1:42" x14ac:dyDescent="0.35">
      <c r="A315" s="10">
        <v>20192013</v>
      </c>
      <c r="B315" s="5" t="s">
        <v>63</v>
      </c>
      <c r="C315">
        <v>1</v>
      </c>
      <c r="D315" s="1">
        <v>111.71</v>
      </c>
      <c r="E315" s="21">
        <v>4.7159062275827566</v>
      </c>
      <c r="F315" s="1">
        <v>21.34</v>
      </c>
      <c r="G315" s="21">
        <f t="shared" si="34"/>
        <v>3.0605832458736071</v>
      </c>
      <c r="H315" s="1">
        <f t="shared" si="31"/>
        <v>2.9729062275827562</v>
      </c>
      <c r="I315" s="1">
        <f t="shared" si="32"/>
        <v>2.9332125045958981</v>
      </c>
      <c r="J315" s="1" t="str">
        <f t="shared" si="35"/>
        <v>mat</v>
      </c>
      <c r="K315" s="1" t="str">
        <f t="shared" si="33"/>
        <v>1</v>
      </c>
      <c r="L315">
        <v>3</v>
      </c>
      <c r="T315">
        <v>2019</v>
      </c>
      <c r="U315" t="s">
        <v>238</v>
      </c>
      <c r="V315" t="s">
        <v>138</v>
      </c>
      <c r="W315" t="s">
        <v>139</v>
      </c>
      <c r="Y315">
        <v>20</v>
      </c>
      <c r="Z315" t="s">
        <v>78</v>
      </c>
      <c r="AA315" t="s">
        <v>140</v>
      </c>
      <c r="AB315" t="s">
        <v>141</v>
      </c>
      <c r="AC315" t="s">
        <v>137</v>
      </c>
      <c r="AD315" t="s">
        <v>281</v>
      </c>
      <c r="AE315">
        <v>201901</v>
      </c>
      <c r="AF315">
        <v>162</v>
      </c>
      <c r="AG315">
        <v>57</v>
      </c>
      <c r="AH315" s="30">
        <v>43632</v>
      </c>
      <c r="AI315">
        <v>31</v>
      </c>
      <c r="AJ315">
        <v>56.685380000000002</v>
      </c>
      <c r="AK315">
        <v>-164.57938999999999</v>
      </c>
      <c r="AL315" t="s">
        <v>157</v>
      </c>
      <c r="AM315">
        <v>73</v>
      </c>
      <c r="AN315">
        <v>75</v>
      </c>
      <c r="AO315">
        <v>9.1999999999999993</v>
      </c>
      <c r="AP315">
        <v>3.9</v>
      </c>
    </row>
    <row r="316" spans="1:42" x14ac:dyDescent="0.35">
      <c r="A316" s="10">
        <v>20193349</v>
      </c>
      <c r="B316" s="5" t="s">
        <v>63</v>
      </c>
      <c r="C316">
        <v>1</v>
      </c>
      <c r="D316" s="15">
        <v>112.26</v>
      </c>
      <c r="E316" s="21">
        <v>4.7208176095140537</v>
      </c>
      <c r="F316" s="1">
        <v>22.26</v>
      </c>
      <c r="G316" s="21">
        <f t="shared" si="34"/>
        <v>3.102791345847399</v>
      </c>
      <c r="H316" s="1">
        <f t="shared" si="31"/>
        <v>2.9778176095140534</v>
      </c>
      <c r="I316" s="1">
        <f t="shared" si="32"/>
        <v>2.9390521377122103</v>
      </c>
      <c r="J316" s="1" t="str">
        <f t="shared" si="35"/>
        <v>mat</v>
      </c>
      <c r="K316" s="1" t="str">
        <f t="shared" si="33"/>
        <v>1</v>
      </c>
      <c r="L316">
        <v>4</v>
      </c>
      <c r="T316">
        <v>2019</v>
      </c>
      <c r="U316" t="s">
        <v>239</v>
      </c>
      <c r="V316" t="s">
        <v>138</v>
      </c>
      <c r="W316" t="s">
        <v>139</v>
      </c>
      <c r="Y316">
        <v>33</v>
      </c>
      <c r="Z316" t="s">
        <v>112</v>
      </c>
      <c r="AA316" t="s">
        <v>140</v>
      </c>
      <c r="AB316" t="s">
        <v>141</v>
      </c>
      <c r="AC316" t="s">
        <v>137</v>
      </c>
      <c r="AD316" t="s">
        <v>309</v>
      </c>
      <c r="AE316">
        <v>201901</v>
      </c>
      <c r="AF316">
        <v>94</v>
      </c>
      <c r="AG316">
        <v>84</v>
      </c>
      <c r="AH316" s="30">
        <v>43641</v>
      </c>
      <c r="AI316">
        <v>32</v>
      </c>
      <c r="AJ316">
        <v>56.990200000000002</v>
      </c>
      <c r="AK316">
        <v>-168.33563000000001</v>
      </c>
      <c r="AL316" t="s">
        <v>203</v>
      </c>
      <c r="AM316">
        <v>78</v>
      </c>
      <c r="AN316">
        <v>81</v>
      </c>
      <c r="AO316">
        <v>9.1999999999999993</v>
      </c>
      <c r="AP316">
        <v>4.3</v>
      </c>
    </row>
    <row r="317" spans="1:42" x14ac:dyDescent="0.35">
      <c r="A317" s="10">
        <v>20193336</v>
      </c>
      <c r="B317" s="5" t="s">
        <v>63</v>
      </c>
      <c r="C317">
        <v>1</v>
      </c>
      <c r="D317" s="1">
        <v>113.25</v>
      </c>
      <c r="E317" s="21">
        <v>4.7295977643631435</v>
      </c>
      <c r="F317" s="1">
        <v>27.31</v>
      </c>
      <c r="G317" s="21">
        <f t="shared" si="34"/>
        <v>3.3072529354856135</v>
      </c>
      <c r="H317" s="1">
        <f t="shared" si="31"/>
        <v>2.9865977643631432</v>
      </c>
      <c r="I317" s="1">
        <f t="shared" si="32"/>
        <v>2.9494917418277775</v>
      </c>
      <c r="J317" s="1" t="str">
        <f t="shared" si="35"/>
        <v>mat</v>
      </c>
      <c r="K317" s="1" t="str">
        <f t="shared" si="33"/>
        <v>1</v>
      </c>
      <c r="L317">
        <v>4</v>
      </c>
      <c r="T317">
        <v>2019</v>
      </c>
      <c r="U317" t="s">
        <v>239</v>
      </c>
      <c r="V317" t="s">
        <v>138</v>
      </c>
      <c r="W317" t="s">
        <v>139</v>
      </c>
      <c r="Y317">
        <v>33</v>
      </c>
      <c r="Z317" t="s">
        <v>100</v>
      </c>
      <c r="AA317" t="s">
        <v>140</v>
      </c>
      <c r="AB317" t="s">
        <v>141</v>
      </c>
      <c r="AC317" t="s">
        <v>137</v>
      </c>
      <c r="AD317" t="s">
        <v>307</v>
      </c>
      <c r="AE317">
        <v>201901</v>
      </c>
      <c r="AF317">
        <v>94</v>
      </c>
      <c r="AG317">
        <v>86</v>
      </c>
      <c r="AH317" s="30">
        <v>43641</v>
      </c>
      <c r="AI317">
        <v>31</v>
      </c>
      <c r="AJ317">
        <v>57.341349999999998</v>
      </c>
      <c r="AK317">
        <v>-167.75688</v>
      </c>
      <c r="AL317" t="s">
        <v>205</v>
      </c>
      <c r="AM317">
        <v>70</v>
      </c>
      <c r="AN317">
        <v>73</v>
      </c>
      <c r="AO317">
        <v>9.1999999999999993</v>
      </c>
      <c r="AP317">
        <v>3.8</v>
      </c>
    </row>
    <row r="318" spans="1:42" x14ac:dyDescent="0.35">
      <c r="A318" s="11">
        <v>20193411</v>
      </c>
      <c r="B318" s="5" t="s">
        <v>63</v>
      </c>
      <c r="C318">
        <v>1</v>
      </c>
      <c r="D318" s="1">
        <v>113.28</v>
      </c>
      <c r="E318" s="21">
        <v>4.7298626299454094</v>
      </c>
      <c r="F318" s="1">
        <v>22.2</v>
      </c>
      <c r="G318" s="21">
        <f t="shared" si="34"/>
        <v>3.1000922888782338</v>
      </c>
      <c r="H318" s="1">
        <f t="shared" si="31"/>
        <v>2.9868626299454091</v>
      </c>
      <c r="I318" s="1">
        <f t="shared" si="32"/>
        <v>2.9498066670050922</v>
      </c>
      <c r="J318" s="1" t="str">
        <f t="shared" si="35"/>
        <v>mat</v>
      </c>
      <c r="K318" s="1" t="str">
        <f t="shared" si="33"/>
        <v>1</v>
      </c>
      <c r="L318">
        <v>3</v>
      </c>
      <c r="T318">
        <v>2019</v>
      </c>
      <c r="U318" s="16" t="s">
        <v>241</v>
      </c>
      <c r="V318" t="s">
        <v>138</v>
      </c>
      <c r="W318" t="s">
        <v>139</v>
      </c>
      <c r="Y318">
        <v>34</v>
      </c>
      <c r="Z318" t="s">
        <v>76</v>
      </c>
      <c r="AA318" t="s">
        <v>140</v>
      </c>
      <c r="AB318" t="s">
        <v>141</v>
      </c>
      <c r="AC318" t="s">
        <v>137</v>
      </c>
      <c r="AD318" t="s">
        <v>291</v>
      </c>
      <c r="AE318">
        <v>201901</v>
      </c>
      <c r="AF318">
        <v>94</v>
      </c>
      <c r="AG318">
        <v>105</v>
      </c>
      <c r="AH318" s="30">
        <v>43645</v>
      </c>
      <c r="AI318">
        <v>32</v>
      </c>
      <c r="AJ318">
        <v>57.018639999999998</v>
      </c>
      <c r="AK318">
        <v>-168.92243999999999</v>
      </c>
      <c r="AL318" t="s">
        <v>208</v>
      </c>
      <c r="AM318">
        <v>78</v>
      </c>
      <c r="AN318">
        <v>79</v>
      </c>
      <c r="AO318">
        <v>9.8000000000000007</v>
      </c>
      <c r="AP318">
        <v>4.3</v>
      </c>
    </row>
    <row r="319" spans="1:42" x14ac:dyDescent="0.35">
      <c r="A319" s="10">
        <v>20193661</v>
      </c>
      <c r="B319" s="5" t="s">
        <v>63</v>
      </c>
      <c r="C319">
        <v>1</v>
      </c>
      <c r="D319" s="1">
        <v>113.54</v>
      </c>
      <c r="E319" s="21">
        <v>4.7321551977425802</v>
      </c>
      <c r="F319" s="1">
        <v>23.01</v>
      </c>
      <c r="G319" s="21">
        <f t="shared" si="34"/>
        <v>3.1359289040472746</v>
      </c>
      <c r="H319" s="1">
        <f t="shared" si="31"/>
        <v>2.9891551977425799</v>
      </c>
      <c r="I319" s="1">
        <f t="shared" si="32"/>
        <v>2.9525325301159282</v>
      </c>
      <c r="J319" s="1" t="str">
        <f t="shared" si="35"/>
        <v>mat</v>
      </c>
      <c r="K319" s="1" t="str">
        <f t="shared" si="33"/>
        <v>1</v>
      </c>
      <c r="L319">
        <v>3</v>
      </c>
      <c r="T319">
        <v>2019</v>
      </c>
      <c r="U319" s="16" t="s">
        <v>241</v>
      </c>
      <c r="V319" t="s">
        <v>138</v>
      </c>
      <c r="W319" t="s">
        <v>139</v>
      </c>
      <c r="Y319">
        <v>36</v>
      </c>
      <c r="Z319" t="s">
        <v>124</v>
      </c>
      <c r="AA319" t="s">
        <v>140</v>
      </c>
      <c r="AB319" t="s">
        <v>141</v>
      </c>
      <c r="AC319" t="s">
        <v>137</v>
      </c>
      <c r="AD319" t="s">
        <v>278</v>
      </c>
      <c r="AE319">
        <v>201901</v>
      </c>
      <c r="AF319">
        <v>94</v>
      </c>
      <c r="AG319">
        <v>107</v>
      </c>
      <c r="AH319" s="30">
        <v>43646</v>
      </c>
      <c r="AI319">
        <v>32</v>
      </c>
      <c r="AJ319">
        <v>56.683039999999998</v>
      </c>
      <c r="AK319">
        <v>-168.88858999999999</v>
      </c>
      <c r="AL319" t="s">
        <v>210</v>
      </c>
      <c r="AM319">
        <v>98</v>
      </c>
      <c r="AN319">
        <v>100</v>
      </c>
      <c r="AO319">
        <v>9.8000000000000007</v>
      </c>
      <c r="AP319">
        <v>4.4000000000000004</v>
      </c>
    </row>
    <row r="320" spans="1:42" x14ac:dyDescent="0.35">
      <c r="A320" s="10">
        <v>20193316</v>
      </c>
      <c r="B320" s="5" t="s">
        <v>63</v>
      </c>
      <c r="C320">
        <v>1</v>
      </c>
      <c r="D320" s="1">
        <v>113.73</v>
      </c>
      <c r="E320" s="21">
        <v>4.7338272181963532</v>
      </c>
      <c r="F320" s="1">
        <v>25.02</v>
      </c>
      <c r="G320" s="21">
        <f t="shared" si="34"/>
        <v>3.2196755050387651</v>
      </c>
      <c r="H320" s="1">
        <f t="shared" si="31"/>
        <v>2.9908272181963529</v>
      </c>
      <c r="I320" s="1">
        <f t="shared" si="32"/>
        <v>2.9545205624354645</v>
      </c>
      <c r="J320" s="1" t="str">
        <f t="shared" si="35"/>
        <v>mat</v>
      </c>
      <c r="K320" s="1" t="str">
        <f t="shared" si="33"/>
        <v>1</v>
      </c>
      <c r="L320">
        <v>3</v>
      </c>
      <c r="T320">
        <v>2019</v>
      </c>
      <c r="U320" t="s">
        <v>239</v>
      </c>
      <c r="V320" t="s">
        <v>138</v>
      </c>
      <c r="W320" t="s">
        <v>139</v>
      </c>
      <c r="Y320">
        <v>33</v>
      </c>
      <c r="Z320" t="s">
        <v>81</v>
      </c>
      <c r="AA320" t="s">
        <v>140</v>
      </c>
      <c r="AB320" t="s">
        <v>141</v>
      </c>
      <c r="AC320" t="s">
        <v>137</v>
      </c>
      <c r="AD320" t="s">
        <v>310</v>
      </c>
      <c r="AE320">
        <v>201901</v>
      </c>
      <c r="AF320">
        <v>94</v>
      </c>
      <c r="AG320">
        <v>79</v>
      </c>
      <c r="AH320" s="30">
        <v>43640</v>
      </c>
      <c r="AI320">
        <v>50</v>
      </c>
      <c r="AJ320">
        <v>56.337380000000003</v>
      </c>
      <c r="AK320">
        <v>-167.61958000000001</v>
      </c>
      <c r="AL320" t="s">
        <v>199</v>
      </c>
      <c r="AM320">
        <v>126</v>
      </c>
      <c r="AN320">
        <v>128</v>
      </c>
      <c r="AO320">
        <v>9.6</v>
      </c>
      <c r="AP320">
        <v>4.5999999999999996</v>
      </c>
    </row>
    <row r="321" spans="1:42" x14ac:dyDescent="0.35">
      <c r="A321" s="10">
        <v>20193524</v>
      </c>
      <c r="B321" s="5" t="s">
        <v>63</v>
      </c>
      <c r="C321">
        <v>1</v>
      </c>
      <c r="D321" s="1">
        <v>113.8</v>
      </c>
      <c r="E321" s="21">
        <v>4.7344425216922303</v>
      </c>
      <c r="F321" s="1">
        <v>24.16</v>
      </c>
      <c r="G321" s="21">
        <f t="shared" si="34"/>
        <v>3.1846983730666141</v>
      </c>
      <c r="H321" s="1">
        <f t="shared" si="31"/>
        <v>2.99144252169223</v>
      </c>
      <c r="I321" s="1">
        <f t="shared" si="32"/>
        <v>2.9552521582920623</v>
      </c>
      <c r="J321" s="1" t="str">
        <f t="shared" si="35"/>
        <v>mat</v>
      </c>
      <c r="K321" s="1" t="str">
        <f t="shared" si="33"/>
        <v>1</v>
      </c>
      <c r="L321">
        <v>3</v>
      </c>
      <c r="Q321" t="s">
        <v>135</v>
      </c>
      <c r="T321">
        <v>2019</v>
      </c>
      <c r="U321" t="s">
        <v>239</v>
      </c>
      <c r="V321" t="s">
        <v>138</v>
      </c>
      <c r="W321" t="s">
        <v>139</v>
      </c>
      <c r="Y321">
        <v>35</v>
      </c>
      <c r="Z321" t="s">
        <v>88</v>
      </c>
      <c r="AA321" t="s">
        <v>140</v>
      </c>
      <c r="AB321" t="s">
        <v>141</v>
      </c>
      <c r="AC321" t="s">
        <v>137</v>
      </c>
      <c r="AD321" t="s">
        <v>300</v>
      </c>
      <c r="AE321">
        <v>201901</v>
      </c>
      <c r="AF321">
        <v>94</v>
      </c>
      <c r="AG321">
        <v>108</v>
      </c>
      <c r="AH321" s="30">
        <v>43646</v>
      </c>
      <c r="AI321">
        <v>50</v>
      </c>
      <c r="AJ321">
        <v>56.33681</v>
      </c>
      <c r="AK321">
        <v>-168.85656</v>
      </c>
      <c r="AL321" t="s">
        <v>211</v>
      </c>
      <c r="AM321">
        <v>126</v>
      </c>
      <c r="AN321">
        <v>128</v>
      </c>
      <c r="AO321">
        <v>10.1</v>
      </c>
      <c r="AP321">
        <v>4.5</v>
      </c>
    </row>
    <row r="322" spans="1:42" x14ac:dyDescent="0.35">
      <c r="A322" s="10">
        <v>20193471</v>
      </c>
      <c r="B322" s="5" t="s">
        <v>63</v>
      </c>
      <c r="C322">
        <v>1</v>
      </c>
      <c r="D322" s="1">
        <v>113.9</v>
      </c>
      <c r="E322" s="21">
        <v>4.7353208704531369</v>
      </c>
      <c r="F322" s="1">
        <v>23.16</v>
      </c>
      <c r="G322" s="21">
        <f t="shared" si="34"/>
        <v>3.1424266527047946</v>
      </c>
      <c r="H322" s="1">
        <f t="shared" ref="H322:H385" si="36">LN(D322)-1.743</f>
        <v>2.9923208704531365</v>
      </c>
      <c r="I322" s="1">
        <f t="shared" ref="I322:I385" si="37">((1.189*E322)-2.674)</f>
        <v>2.9562965149687801</v>
      </c>
      <c r="J322" s="1" t="str">
        <f t="shared" si="35"/>
        <v>mat</v>
      </c>
      <c r="K322" s="1" t="str">
        <f t="shared" ref="K322:K385" si="38">IF(J322="mat","1","0")</f>
        <v>1</v>
      </c>
      <c r="L322">
        <v>3</v>
      </c>
      <c r="T322">
        <v>2019</v>
      </c>
      <c r="U322" t="s">
        <v>239</v>
      </c>
      <c r="V322" t="s">
        <v>138</v>
      </c>
      <c r="W322" t="s">
        <v>139</v>
      </c>
      <c r="Y322">
        <v>34</v>
      </c>
      <c r="Z322" t="s">
        <v>133</v>
      </c>
      <c r="AA322" t="s">
        <v>140</v>
      </c>
      <c r="AB322" t="s">
        <v>141</v>
      </c>
      <c r="AC322" t="s">
        <v>137</v>
      </c>
      <c r="AD322" t="s">
        <v>302</v>
      </c>
      <c r="AE322">
        <v>201901</v>
      </c>
      <c r="AF322">
        <v>94</v>
      </c>
      <c r="AG322">
        <v>103</v>
      </c>
      <c r="AH322" s="30">
        <v>43645</v>
      </c>
      <c r="AI322">
        <v>42</v>
      </c>
      <c r="AJ322">
        <v>57.353349999999999</v>
      </c>
      <c r="AK322">
        <v>-168.97735</v>
      </c>
      <c r="AL322" t="s">
        <v>206</v>
      </c>
      <c r="AM322">
        <v>68</v>
      </c>
      <c r="AN322">
        <v>71</v>
      </c>
      <c r="AO322">
        <v>9.6</v>
      </c>
      <c r="AP322">
        <v>4.3</v>
      </c>
    </row>
    <row r="323" spans="1:42" x14ac:dyDescent="0.35">
      <c r="A323" s="10">
        <v>20193438</v>
      </c>
      <c r="B323" s="5" t="s">
        <v>63</v>
      </c>
      <c r="C323">
        <v>1</v>
      </c>
      <c r="D323" s="1">
        <v>115.6</v>
      </c>
      <c r="E323" s="21">
        <v>4.7501359562382772</v>
      </c>
      <c r="F323" s="1">
        <v>24.73</v>
      </c>
      <c r="G323" s="21">
        <f t="shared" si="34"/>
        <v>3.2080170815333249</v>
      </c>
      <c r="H323" s="1">
        <f t="shared" si="36"/>
        <v>3.0071359562382769</v>
      </c>
      <c r="I323" s="1">
        <f t="shared" si="37"/>
        <v>2.9739116519673119</v>
      </c>
      <c r="J323" s="1" t="str">
        <f t="shared" si="35"/>
        <v>mat</v>
      </c>
      <c r="K323" s="1" t="str">
        <f t="shared" si="38"/>
        <v>1</v>
      </c>
      <c r="L323">
        <v>3</v>
      </c>
      <c r="T323">
        <v>2019</v>
      </c>
      <c r="U323" t="s">
        <v>246</v>
      </c>
      <c r="V323" t="s">
        <v>138</v>
      </c>
      <c r="W323" t="s">
        <v>139</v>
      </c>
      <c r="Y323">
        <v>34</v>
      </c>
      <c r="Z323" t="s">
        <v>102</v>
      </c>
      <c r="AA323" t="s">
        <v>140</v>
      </c>
      <c r="AB323" t="s">
        <v>141</v>
      </c>
      <c r="AC323" t="s">
        <v>137</v>
      </c>
      <c r="AD323" t="s">
        <v>304</v>
      </c>
      <c r="AE323">
        <v>201901</v>
      </c>
      <c r="AF323">
        <v>94</v>
      </c>
      <c r="AG323">
        <v>104</v>
      </c>
      <c r="AH323" s="30">
        <v>43645</v>
      </c>
      <c r="AI323">
        <v>32</v>
      </c>
      <c r="AJ323">
        <v>57.179490000000001</v>
      </c>
      <c r="AK323">
        <v>-168.61982</v>
      </c>
      <c r="AL323" t="s">
        <v>207</v>
      </c>
      <c r="AM323">
        <v>73</v>
      </c>
      <c r="AN323">
        <v>76</v>
      </c>
      <c r="AO323">
        <v>9.6</v>
      </c>
      <c r="AP323">
        <v>4.5</v>
      </c>
    </row>
    <row r="324" spans="1:42" x14ac:dyDescent="0.35">
      <c r="A324" s="10">
        <v>20193652</v>
      </c>
      <c r="B324" s="5" t="s">
        <v>63</v>
      </c>
      <c r="C324">
        <v>1</v>
      </c>
      <c r="D324" s="1">
        <v>115.69</v>
      </c>
      <c r="E324" s="21">
        <v>4.7509142000407971</v>
      </c>
      <c r="F324" s="1">
        <v>25.81</v>
      </c>
      <c r="G324" s="21">
        <f t="shared" si="34"/>
        <v>3.2507620137305224</v>
      </c>
      <c r="H324" s="1">
        <f t="shared" si="36"/>
        <v>3.0079142000407968</v>
      </c>
      <c r="I324" s="1">
        <f t="shared" si="37"/>
        <v>2.9748369838485078</v>
      </c>
      <c r="J324" s="1" t="str">
        <f t="shared" si="35"/>
        <v>mat</v>
      </c>
      <c r="K324" s="1" t="str">
        <f t="shared" si="38"/>
        <v>1</v>
      </c>
      <c r="L324">
        <v>3</v>
      </c>
      <c r="T324">
        <v>2019</v>
      </c>
      <c r="U324" s="16" t="s">
        <v>241</v>
      </c>
      <c r="V324" t="s">
        <v>138</v>
      </c>
      <c r="W324" t="s">
        <v>139</v>
      </c>
      <c r="Y324">
        <v>36</v>
      </c>
      <c r="Z324" t="s">
        <v>115</v>
      </c>
      <c r="AA324" t="s">
        <v>140</v>
      </c>
      <c r="AB324" t="s">
        <v>141</v>
      </c>
      <c r="AC324" t="s">
        <v>137</v>
      </c>
      <c r="AD324" t="s">
        <v>278</v>
      </c>
      <c r="AE324">
        <v>201901</v>
      </c>
      <c r="AF324">
        <v>94</v>
      </c>
      <c r="AG324">
        <v>107</v>
      </c>
      <c r="AH324" s="30">
        <v>43646</v>
      </c>
      <c r="AI324">
        <v>32</v>
      </c>
      <c r="AJ324">
        <v>56.683039999999998</v>
      </c>
      <c r="AK324">
        <v>-168.88858999999999</v>
      </c>
      <c r="AL324" t="s">
        <v>210</v>
      </c>
      <c r="AM324">
        <v>98</v>
      </c>
      <c r="AN324">
        <v>100</v>
      </c>
      <c r="AO324">
        <v>9.8000000000000007</v>
      </c>
      <c r="AP324">
        <v>4.4000000000000004</v>
      </c>
    </row>
    <row r="325" spans="1:42" x14ac:dyDescent="0.35">
      <c r="A325" s="10">
        <v>20193531</v>
      </c>
      <c r="B325" s="5" t="s">
        <v>63</v>
      </c>
      <c r="C325">
        <v>1</v>
      </c>
      <c r="D325" s="1">
        <v>115.78</v>
      </c>
      <c r="E325" s="21">
        <v>4.7516918386508582</v>
      </c>
      <c r="F325" s="1">
        <v>22.11</v>
      </c>
      <c r="G325" s="21">
        <f t="shared" si="34"/>
        <v>3.096029994869355</v>
      </c>
      <c r="H325" s="1">
        <f t="shared" si="36"/>
        <v>3.0086918386508579</v>
      </c>
      <c r="I325" s="1">
        <f t="shared" si="37"/>
        <v>2.9757615961558703</v>
      </c>
      <c r="J325" s="1" t="str">
        <f t="shared" si="35"/>
        <v>mat</v>
      </c>
      <c r="K325" s="1" t="str">
        <f t="shared" si="38"/>
        <v>1</v>
      </c>
      <c r="L325">
        <v>2</v>
      </c>
      <c r="T325">
        <v>2019</v>
      </c>
      <c r="U325" t="s">
        <v>239</v>
      </c>
      <c r="V325" t="s">
        <v>138</v>
      </c>
      <c r="W325" t="s">
        <v>139</v>
      </c>
      <c r="Y325">
        <v>35</v>
      </c>
      <c r="Z325" t="s">
        <v>95</v>
      </c>
      <c r="AA325" t="s">
        <v>140</v>
      </c>
      <c r="AB325" t="s">
        <v>141</v>
      </c>
      <c r="AC325" t="s">
        <v>137</v>
      </c>
      <c r="AD325" t="s">
        <v>300</v>
      </c>
      <c r="AE325">
        <v>201901</v>
      </c>
      <c r="AF325">
        <v>94</v>
      </c>
      <c r="AG325">
        <v>108</v>
      </c>
      <c r="AH325" s="30">
        <v>43646</v>
      </c>
      <c r="AI325">
        <v>50</v>
      </c>
      <c r="AJ325">
        <v>56.33681</v>
      </c>
      <c r="AK325">
        <v>-168.85656</v>
      </c>
      <c r="AL325" t="s">
        <v>211</v>
      </c>
      <c r="AM325">
        <v>126</v>
      </c>
      <c r="AN325">
        <v>128</v>
      </c>
      <c r="AO325">
        <v>10.1</v>
      </c>
      <c r="AP325">
        <v>4.5</v>
      </c>
    </row>
    <row r="326" spans="1:42" x14ac:dyDescent="0.35">
      <c r="A326" s="10">
        <v>20193375</v>
      </c>
      <c r="B326" s="5" t="s">
        <v>63</v>
      </c>
      <c r="C326">
        <v>1</v>
      </c>
      <c r="D326" s="23">
        <v>115.78</v>
      </c>
      <c r="E326" s="21">
        <v>4.5409516136614405</v>
      </c>
      <c r="F326" s="1">
        <v>25.05</v>
      </c>
      <c r="G326" s="21">
        <f t="shared" si="34"/>
        <v>3.2208738275308737</v>
      </c>
      <c r="H326" s="1">
        <f t="shared" si="36"/>
        <v>3.0086918386508579</v>
      </c>
      <c r="I326" s="1">
        <f t="shared" si="37"/>
        <v>2.7251914686434531</v>
      </c>
      <c r="J326" s="1" t="str">
        <f t="shared" si="35"/>
        <v>mat</v>
      </c>
      <c r="K326" s="1" t="str">
        <f t="shared" si="38"/>
        <v>1</v>
      </c>
      <c r="L326">
        <v>4</v>
      </c>
      <c r="T326">
        <v>2019</v>
      </c>
      <c r="U326" t="s">
        <v>239</v>
      </c>
      <c r="V326" t="s">
        <v>138</v>
      </c>
      <c r="W326" t="s">
        <v>139</v>
      </c>
      <c r="Y326">
        <v>33</v>
      </c>
      <c r="Z326" t="s">
        <v>37</v>
      </c>
      <c r="AA326" t="s">
        <v>140</v>
      </c>
      <c r="AB326" t="s">
        <v>141</v>
      </c>
      <c r="AC326" t="s">
        <v>137</v>
      </c>
      <c r="AD326" t="s">
        <v>306</v>
      </c>
      <c r="AE326">
        <v>201901</v>
      </c>
      <c r="AF326">
        <v>94</v>
      </c>
      <c r="AG326">
        <v>80</v>
      </c>
      <c r="AH326" s="30">
        <v>43640</v>
      </c>
      <c r="AI326">
        <v>50</v>
      </c>
      <c r="AJ326">
        <v>56.338549999999998</v>
      </c>
      <c r="AK326">
        <v>-168.22554</v>
      </c>
      <c r="AL326" t="s">
        <v>200</v>
      </c>
      <c r="AM326">
        <v>149</v>
      </c>
      <c r="AN326">
        <v>151</v>
      </c>
      <c r="AO326">
        <v>9.6999999999999993</v>
      </c>
      <c r="AP326">
        <v>4.4000000000000004</v>
      </c>
    </row>
    <row r="327" spans="1:42" x14ac:dyDescent="0.35">
      <c r="A327" s="10">
        <v>20193414</v>
      </c>
      <c r="B327" s="5" t="s">
        <v>63</v>
      </c>
      <c r="C327">
        <v>1</v>
      </c>
      <c r="D327" s="1">
        <v>116.14</v>
      </c>
      <c r="E327" s="21">
        <v>4.7547963599439038</v>
      </c>
      <c r="F327" s="1">
        <v>23.18</v>
      </c>
      <c r="G327" s="21">
        <f t="shared" si="34"/>
        <v>3.1432898379116057</v>
      </c>
      <c r="H327" s="1">
        <f t="shared" si="36"/>
        <v>3.0117963599439035</v>
      </c>
      <c r="I327" s="1">
        <f t="shared" si="37"/>
        <v>2.9794528719733022</v>
      </c>
      <c r="J327" s="1" t="str">
        <f t="shared" si="35"/>
        <v>mat</v>
      </c>
      <c r="K327" s="1" t="str">
        <f t="shared" si="38"/>
        <v>1</v>
      </c>
      <c r="L327">
        <v>3</v>
      </c>
      <c r="T327">
        <v>2019</v>
      </c>
      <c r="U327" s="16" t="s">
        <v>241</v>
      </c>
      <c r="V327" t="s">
        <v>138</v>
      </c>
      <c r="W327" t="s">
        <v>139</v>
      </c>
      <c r="Y327">
        <v>34</v>
      </c>
      <c r="Z327" t="s">
        <v>79</v>
      </c>
      <c r="AA327" t="s">
        <v>140</v>
      </c>
      <c r="AB327" t="s">
        <v>141</v>
      </c>
      <c r="AC327" t="s">
        <v>137</v>
      </c>
      <c r="AD327" t="s">
        <v>291</v>
      </c>
      <c r="AE327">
        <v>201901</v>
      </c>
      <c r="AF327">
        <v>94</v>
      </c>
      <c r="AG327">
        <v>105</v>
      </c>
      <c r="AH327" s="30">
        <v>43645</v>
      </c>
      <c r="AI327">
        <v>32</v>
      </c>
      <c r="AJ327">
        <v>57.018639999999998</v>
      </c>
      <c r="AK327">
        <v>-168.92243999999999</v>
      </c>
      <c r="AL327" t="s">
        <v>208</v>
      </c>
      <c r="AM327">
        <v>78</v>
      </c>
      <c r="AN327">
        <v>79</v>
      </c>
      <c r="AO327">
        <v>9.8000000000000007</v>
      </c>
      <c r="AP327">
        <v>4.3</v>
      </c>
    </row>
    <row r="328" spans="1:42" x14ac:dyDescent="0.35">
      <c r="A328" s="10">
        <v>20193352</v>
      </c>
      <c r="B328" s="5" t="s">
        <v>63</v>
      </c>
      <c r="C328">
        <v>1</v>
      </c>
      <c r="D328" s="1">
        <v>116.35</v>
      </c>
      <c r="E328" s="21">
        <v>4.7566028897483008</v>
      </c>
      <c r="F328" s="1">
        <v>26.57</v>
      </c>
      <c r="G328" s="21">
        <f t="shared" si="34"/>
        <v>3.279782759771722</v>
      </c>
      <c r="H328" s="1">
        <f t="shared" si="36"/>
        <v>3.0136028897483005</v>
      </c>
      <c r="I328" s="1">
        <f t="shared" si="37"/>
        <v>2.9816008359107298</v>
      </c>
      <c r="J328" s="1" t="str">
        <f t="shared" si="35"/>
        <v>mat</v>
      </c>
      <c r="K328" s="1" t="str">
        <f t="shared" si="38"/>
        <v>1</v>
      </c>
      <c r="L328">
        <v>3</v>
      </c>
      <c r="T328">
        <v>2019</v>
      </c>
      <c r="U328" t="s">
        <v>239</v>
      </c>
      <c r="V328" t="s">
        <v>138</v>
      </c>
      <c r="W328" t="s">
        <v>139</v>
      </c>
      <c r="Y328">
        <v>33</v>
      </c>
      <c r="Z328" t="s">
        <v>115</v>
      </c>
      <c r="AA328" t="s">
        <v>140</v>
      </c>
      <c r="AB328" t="s">
        <v>141</v>
      </c>
      <c r="AC328" t="s">
        <v>137</v>
      </c>
      <c r="AD328" t="s">
        <v>306</v>
      </c>
      <c r="AE328">
        <v>201901</v>
      </c>
      <c r="AF328">
        <v>94</v>
      </c>
      <c r="AG328">
        <v>80</v>
      </c>
      <c r="AH328" s="30">
        <v>43640</v>
      </c>
      <c r="AI328">
        <v>50</v>
      </c>
      <c r="AJ328">
        <v>56.338549999999998</v>
      </c>
      <c r="AK328">
        <v>-168.22554</v>
      </c>
      <c r="AL328" t="s">
        <v>200</v>
      </c>
      <c r="AM328">
        <v>149</v>
      </c>
      <c r="AN328">
        <v>151</v>
      </c>
      <c r="AO328">
        <v>9.6999999999999993</v>
      </c>
      <c r="AP328">
        <v>4.4000000000000004</v>
      </c>
    </row>
    <row r="329" spans="1:42" x14ac:dyDescent="0.35">
      <c r="A329" s="10">
        <v>20193431</v>
      </c>
      <c r="B329" s="5" t="s">
        <v>63</v>
      </c>
      <c r="C329">
        <v>1</v>
      </c>
      <c r="D329" s="1">
        <v>116.56</v>
      </c>
      <c r="E329" s="21">
        <v>4.7584061618869491</v>
      </c>
      <c r="F329" s="1">
        <v>21.42</v>
      </c>
      <c r="G329" s="21">
        <f t="shared" si="34"/>
        <v>3.0643250650196028</v>
      </c>
      <c r="H329" s="1">
        <f t="shared" si="36"/>
        <v>3.0154061618869488</v>
      </c>
      <c r="I329" s="1">
        <f t="shared" si="37"/>
        <v>2.9837449264835825</v>
      </c>
      <c r="J329" s="1" t="str">
        <f t="shared" si="35"/>
        <v>mat</v>
      </c>
      <c r="K329" s="1" t="str">
        <f t="shared" si="38"/>
        <v>1</v>
      </c>
      <c r="L329">
        <v>3</v>
      </c>
      <c r="T329">
        <v>2019</v>
      </c>
      <c r="U329" t="s">
        <v>246</v>
      </c>
      <c r="V329" t="s">
        <v>138</v>
      </c>
      <c r="W329" t="s">
        <v>139</v>
      </c>
      <c r="Y329">
        <v>34</v>
      </c>
      <c r="Z329" t="s">
        <v>95</v>
      </c>
      <c r="AA329" t="s">
        <v>140</v>
      </c>
      <c r="AB329" t="s">
        <v>141</v>
      </c>
      <c r="AC329" t="s">
        <v>137</v>
      </c>
      <c r="AD329" t="s">
        <v>304</v>
      </c>
      <c r="AE329">
        <v>201901</v>
      </c>
      <c r="AF329">
        <v>94</v>
      </c>
      <c r="AG329">
        <v>104</v>
      </c>
      <c r="AH329" s="30">
        <v>43645</v>
      </c>
      <c r="AI329">
        <v>32</v>
      </c>
      <c r="AJ329">
        <v>57.179490000000001</v>
      </c>
      <c r="AK329">
        <v>-168.61982</v>
      </c>
      <c r="AL329" t="s">
        <v>207</v>
      </c>
      <c r="AM329">
        <v>73</v>
      </c>
      <c r="AN329">
        <v>76</v>
      </c>
      <c r="AO329">
        <v>9.6</v>
      </c>
      <c r="AP329">
        <v>4.5</v>
      </c>
    </row>
    <row r="330" spans="1:42" x14ac:dyDescent="0.35">
      <c r="A330" s="10">
        <v>20193367</v>
      </c>
      <c r="B330" s="5" t="s">
        <v>63</v>
      </c>
      <c r="C330">
        <v>1</v>
      </c>
      <c r="D330" s="1">
        <v>116.7</v>
      </c>
      <c r="E330" s="21">
        <v>4.75960653929251</v>
      </c>
      <c r="F330" s="1">
        <v>22.68</v>
      </c>
      <c r="G330" s="21">
        <f t="shared" si="34"/>
        <v>3.1214834788595511</v>
      </c>
      <c r="H330" s="1">
        <f t="shared" si="36"/>
        <v>3.0166065392925097</v>
      </c>
      <c r="I330" s="1">
        <f t="shared" si="37"/>
        <v>2.985172175218795</v>
      </c>
      <c r="J330" s="1" t="str">
        <f t="shared" si="35"/>
        <v>mat</v>
      </c>
      <c r="K330" s="1" t="str">
        <f t="shared" si="38"/>
        <v>1</v>
      </c>
      <c r="L330">
        <v>2</v>
      </c>
      <c r="T330">
        <v>2019</v>
      </c>
      <c r="U330" t="s">
        <v>239</v>
      </c>
      <c r="V330" t="s">
        <v>138</v>
      </c>
      <c r="W330" t="s">
        <v>139</v>
      </c>
      <c r="Y330">
        <v>33</v>
      </c>
      <c r="Z330" t="s">
        <v>129</v>
      </c>
      <c r="AA330" t="s">
        <v>140</v>
      </c>
      <c r="AB330" t="s">
        <v>141</v>
      </c>
      <c r="AC330" t="s">
        <v>137</v>
      </c>
      <c r="AD330" t="s">
        <v>306</v>
      </c>
      <c r="AE330">
        <v>201901</v>
      </c>
      <c r="AF330">
        <v>94</v>
      </c>
      <c r="AG330">
        <v>80</v>
      </c>
      <c r="AH330" s="30">
        <v>43640</v>
      </c>
      <c r="AI330">
        <v>50</v>
      </c>
      <c r="AJ330">
        <v>56.338549999999998</v>
      </c>
      <c r="AK330">
        <v>-168.22554</v>
      </c>
      <c r="AL330" t="s">
        <v>200</v>
      </c>
      <c r="AM330">
        <v>149</v>
      </c>
      <c r="AN330">
        <v>151</v>
      </c>
      <c r="AO330">
        <v>9.6999999999999993</v>
      </c>
      <c r="AP330">
        <v>4.4000000000000004</v>
      </c>
    </row>
    <row r="331" spans="1:42" x14ac:dyDescent="0.35">
      <c r="A331" s="10">
        <v>20193376</v>
      </c>
      <c r="B331" s="5" t="s">
        <v>63</v>
      </c>
      <c r="C331">
        <v>1</v>
      </c>
      <c r="D331" s="1">
        <v>116.7</v>
      </c>
      <c r="E331" s="21">
        <v>4.75960653929251</v>
      </c>
      <c r="F331" s="1">
        <v>25.59</v>
      </c>
      <c r="G331" s="21">
        <f t="shared" si="34"/>
        <v>3.2422016501716975</v>
      </c>
      <c r="H331" s="1">
        <f t="shared" si="36"/>
        <v>3.0166065392925097</v>
      </c>
      <c r="I331" s="1">
        <f t="shared" si="37"/>
        <v>2.985172175218795</v>
      </c>
      <c r="J331" s="1" t="str">
        <f t="shared" si="35"/>
        <v>mat</v>
      </c>
      <c r="K331" s="1" t="str">
        <f t="shared" si="38"/>
        <v>1</v>
      </c>
      <c r="L331">
        <v>3</v>
      </c>
      <c r="T331">
        <v>2019</v>
      </c>
      <c r="U331" t="s">
        <v>239</v>
      </c>
      <c r="V331" t="s">
        <v>138</v>
      </c>
      <c r="W331" t="s">
        <v>139</v>
      </c>
      <c r="Y331">
        <v>33</v>
      </c>
      <c r="Z331" t="s">
        <v>38</v>
      </c>
      <c r="AA331" t="s">
        <v>140</v>
      </c>
      <c r="AB331" t="s">
        <v>141</v>
      </c>
      <c r="AC331" t="s">
        <v>137</v>
      </c>
      <c r="AD331" t="s">
        <v>306</v>
      </c>
      <c r="AE331">
        <v>201901</v>
      </c>
      <c r="AF331">
        <v>94</v>
      </c>
      <c r="AG331">
        <v>80</v>
      </c>
      <c r="AH331" s="30">
        <v>43640</v>
      </c>
      <c r="AI331">
        <v>50</v>
      </c>
      <c r="AJ331">
        <v>56.338549999999998</v>
      </c>
      <c r="AK331">
        <v>-168.22554</v>
      </c>
      <c r="AL331" t="s">
        <v>200</v>
      </c>
      <c r="AM331">
        <v>149</v>
      </c>
      <c r="AN331">
        <v>151</v>
      </c>
      <c r="AO331">
        <v>9.6999999999999993</v>
      </c>
      <c r="AP331">
        <v>4.4000000000000004</v>
      </c>
    </row>
    <row r="332" spans="1:42" x14ac:dyDescent="0.35">
      <c r="A332" s="10">
        <v>20193468</v>
      </c>
      <c r="B332" s="5" t="s">
        <v>63</v>
      </c>
      <c r="C332">
        <v>1</v>
      </c>
      <c r="D332" s="1">
        <v>117.41</v>
      </c>
      <c r="E332" s="21">
        <v>4.7656720826421202</v>
      </c>
      <c r="F332" s="1">
        <v>25.97</v>
      </c>
      <c r="G332" s="21">
        <f t="shared" si="34"/>
        <v>3.2569420256746571</v>
      </c>
      <c r="H332" s="1">
        <f t="shared" si="36"/>
        <v>3.0226720826421198</v>
      </c>
      <c r="I332" s="1">
        <f t="shared" si="37"/>
        <v>2.9923841062614813</v>
      </c>
      <c r="J332" s="1" t="str">
        <f t="shared" si="35"/>
        <v>mat</v>
      </c>
      <c r="K332" s="1" t="str">
        <f t="shared" si="38"/>
        <v>1</v>
      </c>
      <c r="L332">
        <v>3</v>
      </c>
      <c r="T332">
        <v>2019</v>
      </c>
      <c r="U332" t="s">
        <v>239</v>
      </c>
      <c r="V332" t="s">
        <v>138</v>
      </c>
      <c r="W332" t="s">
        <v>139</v>
      </c>
      <c r="Y332">
        <v>34</v>
      </c>
      <c r="Z332" t="s">
        <v>130</v>
      </c>
      <c r="AA332" t="s">
        <v>140</v>
      </c>
      <c r="AB332" t="s">
        <v>141</v>
      </c>
      <c r="AC332" t="s">
        <v>137</v>
      </c>
      <c r="AD332" t="s">
        <v>302</v>
      </c>
      <c r="AE332">
        <v>201901</v>
      </c>
      <c r="AF332">
        <v>94</v>
      </c>
      <c r="AG332">
        <v>103</v>
      </c>
      <c r="AH332" s="30">
        <v>43645</v>
      </c>
      <c r="AI332">
        <v>42</v>
      </c>
      <c r="AJ332">
        <v>57.353349999999999</v>
      </c>
      <c r="AK332">
        <v>-168.97735</v>
      </c>
      <c r="AL332" t="s">
        <v>206</v>
      </c>
      <c r="AM332">
        <v>68</v>
      </c>
      <c r="AN332">
        <v>71</v>
      </c>
      <c r="AO332">
        <v>9.6</v>
      </c>
      <c r="AP332">
        <v>4.3</v>
      </c>
    </row>
    <row r="333" spans="1:42" x14ac:dyDescent="0.35">
      <c r="A333" s="10">
        <v>20193380</v>
      </c>
      <c r="B333" s="5" t="s">
        <v>63</v>
      </c>
      <c r="C333">
        <v>1</v>
      </c>
      <c r="D333" s="1">
        <v>117.46</v>
      </c>
      <c r="E333" s="21">
        <v>4.7660978500943738</v>
      </c>
      <c r="F333" s="1">
        <v>27.37</v>
      </c>
      <c r="G333" s="21">
        <f t="shared" si="34"/>
        <v>3.3094475230525879</v>
      </c>
      <c r="H333" s="1">
        <f t="shared" si="36"/>
        <v>3.0230978500943735</v>
      </c>
      <c r="I333" s="1">
        <f t="shared" si="37"/>
        <v>2.9928903437622112</v>
      </c>
      <c r="J333" s="1" t="str">
        <f t="shared" si="35"/>
        <v>mat</v>
      </c>
      <c r="K333" s="1" t="str">
        <f t="shared" si="38"/>
        <v>1</v>
      </c>
      <c r="L333">
        <v>3</v>
      </c>
      <c r="T333">
        <v>2019</v>
      </c>
      <c r="U333" t="s">
        <v>239</v>
      </c>
      <c r="V333" t="s">
        <v>138</v>
      </c>
      <c r="W333" t="s">
        <v>139</v>
      </c>
      <c r="Y333">
        <v>33</v>
      </c>
      <c r="Z333" t="s">
        <v>42</v>
      </c>
      <c r="AA333" t="s">
        <v>140</v>
      </c>
      <c r="AB333" t="s">
        <v>141</v>
      </c>
      <c r="AC333" t="s">
        <v>137</v>
      </c>
      <c r="AD333" t="s">
        <v>306</v>
      </c>
      <c r="AE333">
        <v>201901</v>
      </c>
      <c r="AF333">
        <v>94</v>
      </c>
      <c r="AG333">
        <v>80</v>
      </c>
      <c r="AH333" s="30">
        <v>43640</v>
      </c>
      <c r="AI333">
        <v>50</v>
      </c>
      <c r="AJ333">
        <v>56.338549999999998</v>
      </c>
      <c r="AK333">
        <v>-168.22554</v>
      </c>
      <c r="AL333" t="s">
        <v>200</v>
      </c>
      <c r="AM333">
        <v>149</v>
      </c>
      <c r="AN333">
        <v>151</v>
      </c>
      <c r="AO333">
        <v>9.6999999999999993</v>
      </c>
      <c r="AP333">
        <v>4.4000000000000004</v>
      </c>
    </row>
    <row r="334" spans="1:42" x14ac:dyDescent="0.35">
      <c r="A334" s="10">
        <v>20193396</v>
      </c>
      <c r="B334" s="5" t="s">
        <v>63</v>
      </c>
      <c r="C334">
        <v>1</v>
      </c>
      <c r="D334" s="1">
        <v>117.62</v>
      </c>
      <c r="E334" s="21">
        <v>4.76745908903181</v>
      </c>
      <c r="F334" s="1">
        <v>24.97</v>
      </c>
      <c r="G334" s="21">
        <f t="shared" si="34"/>
        <v>3.2176751042916818</v>
      </c>
      <c r="H334" s="1">
        <f t="shared" si="36"/>
        <v>3.0244590890318097</v>
      </c>
      <c r="I334" s="1">
        <f t="shared" si="37"/>
        <v>2.9945088568588223</v>
      </c>
      <c r="J334" s="1" t="str">
        <f t="shared" si="35"/>
        <v>mat</v>
      </c>
      <c r="K334" s="1" t="str">
        <f t="shared" si="38"/>
        <v>1</v>
      </c>
      <c r="L334">
        <v>3</v>
      </c>
      <c r="T334">
        <v>2019</v>
      </c>
      <c r="U334" t="s">
        <v>239</v>
      </c>
      <c r="V334" t="s">
        <v>138</v>
      </c>
      <c r="W334" t="s">
        <v>139</v>
      </c>
      <c r="Y334">
        <v>33</v>
      </c>
      <c r="Z334" t="s">
        <v>57</v>
      </c>
      <c r="AA334" t="s">
        <v>140</v>
      </c>
      <c r="AB334" t="s">
        <v>141</v>
      </c>
      <c r="AC334" t="s">
        <v>137</v>
      </c>
      <c r="AD334" t="s">
        <v>311</v>
      </c>
      <c r="AE334">
        <v>201901</v>
      </c>
      <c r="AF334">
        <v>94</v>
      </c>
      <c r="AG334">
        <v>106</v>
      </c>
      <c r="AH334" s="30">
        <v>43645</v>
      </c>
      <c r="AI334">
        <v>32</v>
      </c>
      <c r="AJ334">
        <v>56.846409999999999</v>
      </c>
      <c r="AK334">
        <v>-168.59127000000001</v>
      </c>
      <c r="AL334" t="s">
        <v>209</v>
      </c>
      <c r="AM334">
        <v>94</v>
      </c>
      <c r="AN334">
        <v>97</v>
      </c>
      <c r="AO334">
        <v>10</v>
      </c>
      <c r="AP334">
        <v>4.4000000000000004</v>
      </c>
    </row>
    <row r="335" spans="1:42" x14ac:dyDescent="0.35">
      <c r="A335" s="10">
        <v>20193448</v>
      </c>
      <c r="B335" s="5" t="s">
        <v>63</v>
      </c>
      <c r="C335">
        <v>1</v>
      </c>
      <c r="D335" s="1">
        <v>118.08</v>
      </c>
      <c r="E335" s="21">
        <v>4.7713623608521623</v>
      </c>
      <c r="F335" s="1">
        <v>22.59</v>
      </c>
      <c r="G335" s="21">
        <f t="shared" si="34"/>
        <v>3.1175073304799117</v>
      </c>
      <c r="H335" s="1">
        <f t="shared" si="36"/>
        <v>3.0283623608521619</v>
      </c>
      <c r="I335" s="1">
        <f t="shared" si="37"/>
        <v>2.999149847053221</v>
      </c>
      <c r="J335" s="1" t="str">
        <f t="shared" si="35"/>
        <v>mat</v>
      </c>
      <c r="K335" s="1" t="str">
        <f t="shared" si="38"/>
        <v>1</v>
      </c>
      <c r="L335">
        <v>3</v>
      </c>
      <c r="T335">
        <v>2019</v>
      </c>
      <c r="U335" t="s">
        <v>239</v>
      </c>
      <c r="V335" t="s">
        <v>138</v>
      </c>
      <c r="W335" t="s">
        <v>139</v>
      </c>
      <c r="Y335">
        <v>34</v>
      </c>
      <c r="Z335" t="s">
        <v>111</v>
      </c>
      <c r="AA335" t="s">
        <v>140</v>
      </c>
      <c r="AB335" t="s">
        <v>141</v>
      </c>
      <c r="AC335" t="s">
        <v>137</v>
      </c>
      <c r="AD335" t="s">
        <v>302</v>
      </c>
      <c r="AE335">
        <v>201901</v>
      </c>
      <c r="AF335">
        <v>94</v>
      </c>
      <c r="AG335">
        <v>103</v>
      </c>
      <c r="AH335" s="30">
        <v>43645</v>
      </c>
      <c r="AI335">
        <v>42</v>
      </c>
      <c r="AJ335">
        <v>57.353349999999999</v>
      </c>
      <c r="AK335">
        <v>-168.97735</v>
      </c>
      <c r="AL335" t="s">
        <v>206</v>
      </c>
      <c r="AM335">
        <v>68</v>
      </c>
      <c r="AN335">
        <v>71</v>
      </c>
      <c r="AO335">
        <v>9.6</v>
      </c>
      <c r="AP335">
        <v>4.3</v>
      </c>
    </row>
    <row r="336" spans="1:42" x14ac:dyDescent="0.35">
      <c r="A336" s="10">
        <v>20193388</v>
      </c>
      <c r="B336" s="5" t="s">
        <v>63</v>
      </c>
      <c r="C336">
        <v>1</v>
      </c>
      <c r="D336" s="1">
        <v>118.08</v>
      </c>
      <c r="E336" s="21">
        <v>4.7713623608521623</v>
      </c>
      <c r="F336" s="1">
        <v>26.13</v>
      </c>
      <c r="G336" s="21">
        <f t="shared" si="34"/>
        <v>3.2630840795325211</v>
      </c>
      <c r="H336" s="1">
        <f t="shared" si="36"/>
        <v>3.0283623608521619</v>
      </c>
      <c r="I336" s="1">
        <f t="shared" si="37"/>
        <v>2.999149847053221</v>
      </c>
      <c r="J336" s="1" t="str">
        <f t="shared" si="35"/>
        <v>mat</v>
      </c>
      <c r="K336" s="1" t="str">
        <f t="shared" si="38"/>
        <v>1</v>
      </c>
      <c r="L336">
        <v>3</v>
      </c>
      <c r="T336">
        <v>2019</v>
      </c>
      <c r="U336" t="s">
        <v>239</v>
      </c>
      <c r="V336" t="s">
        <v>138</v>
      </c>
      <c r="W336" t="s">
        <v>139</v>
      </c>
      <c r="Y336">
        <v>33</v>
      </c>
      <c r="Z336" t="s">
        <v>50</v>
      </c>
      <c r="AA336" t="s">
        <v>140</v>
      </c>
      <c r="AB336" t="s">
        <v>141</v>
      </c>
      <c r="AC336" t="s">
        <v>137</v>
      </c>
      <c r="AD336" t="s">
        <v>306</v>
      </c>
      <c r="AE336">
        <v>201901</v>
      </c>
      <c r="AF336">
        <v>94</v>
      </c>
      <c r="AG336">
        <v>80</v>
      </c>
      <c r="AH336" s="30">
        <v>43640</v>
      </c>
      <c r="AI336">
        <v>50</v>
      </c>
      <c r="AJ336">
        <v>56.338549999999998</v>
      </c>
      <c r="AK336">
        <v>-168.22554</v>
      </c>
      <c r="AL336" t="s">
        <v>200</v>
      </c>
      <c r="AM336">
        <v>149</v>
      </c>
      <c r="AN336">
        <v>151</v>
      </c>
      <c r="AO336">
        <v>9.6999999999999993</v>
      </c>
      <c r="AP336">
        <v>4.4000000000000004</v>
      </c>
    </row>
    <row r="337" spans="1:42" x14ac:dyDescent="0.35">
      <c r="A337" s="10">
        <v>20193403</v>
      </c>
      <c r="B337" s="5" t="s">
        <v>63</v>
      </c>
      <c r="C337">
        <v>1</v>
      </c>
      <c r="D337" s="1">
        <v>118.14</v>
      </c>
      <c r="E337" s="21">
        <v>4.7718703618790892</v>
      </c>
      <c r="F337" s="1">
        <v>25.19</v>
      </c>
      <c r="G337" s="21">
        <f t="shared" si="34"/>
        <v>3.2264470903645188</v>
      </c>
      <c r="H337" s="1">
        <f t="shared" si="36"/>
        <v>3.0288703618790889</v>
      </c>
      <c r="I337" s="1">
        <f t="shared" si="37"/>
        <v>2.9997538602742373</v>
      </c>
      <c r="J337" s="1" t="str">
        <f t="shared" si="35"/>
        <v>mat</v>
      </c>
      <c r="K337" s="1" t="str">
        <f t="shared" si="38"/>
        <v>1</v>
      </c>
      <c r="L337">
        <v>3</v>
      </c>
      <c r="T337">
        <v>2019</v>
      </c>
      <c r="U337" s="16" t="s">
        <v>241</v>
      </c>
      <c r="V337" t="s">
        <v>138</v>
      </c>
      <c r="W337" t="s">
        <v>139</v>
      </c>
      <c r="Y337">
        <v>34</v>
      </c>
      <c r="Z337" t="s">
        <v>68</v>
      </c>
      <c r="AA337" t="s">
        <v>140</v>
      </c>
      <c r="AB337" t="s">
        <v>141</v>
      </c>
      <c r="AC337" t="s">
        <v>137</v>
      </c>
      <c r="AD337" t="s">
        <v>291</v>
      </c>
      <c r="AE337">
        <v>201901</v>
      </c>
      <c r="AF337">
        <v>94</v>
      </c>
      <c r="AG337">
        <v>105</v>
      </c>
      <c r="AH337" s="30">
        <v>43645</v>
      </c>
      <c r="AI337">
        <v>32</v>
      </c>
      <c r="AJ337">
        <v>57.018639999999998</v>
      </c>
      <c r="AK337">
        <v>-168.92243999999999</v>
      </c>
      <c r="AL337" t="s">
        <v>208</v>
      </c>
      <c r="AM337">
        <v>78</v>
      </c>
      <c r="AN337">
        <v>79</v>
      </c>
      <c r="AO337">
        <v>9.8000000000000007</v>
      </c>
      <c r="AP337">
        <v>4.3</v>
      </c>
    </row>
    <row r="338" spans="1:42" x14ac:dyDescent="0.35">
      <c r="A338" s="10">
        <v>20193450</v>
      </c>
      <c r="B338" s="5" t="s">
        <v>63</v>
      </c>
      <c r="C338">
        <v>1</v>
      </c>
      <c r="D338" s="1">
        <v>118.39</v>
      </c>
      <c r="E338" s="21">
        <v>4.7739842594235444</v>
      </c>
      <c r="F338" s="1">
        <v>27.2</v>
      </c>
      <c r="G338" s="21">
        <f t="shared" si="34"/>
        <v>3.3032169733019514</v>
      </c>
      <c r="H338" s="1">
        <f t="shared" si="36"/>
        <v>3.0309842594235441</v>
      </c>
      <c r="I338" s="1">
        <f t="shared" si="37"/>
        <v>3.0022672844545943</v>
      </c>
      <c r="J338" s="1" t="str">
        <f t="shared" si="35"/>
        <v>mat</v>
      </c>
      <c r="K338" s="1" t="str">
        <f t="shared" si="38"/>
        <v>1</v>
      </c>
      <c r="L338">
        <v>3</v>
      </c>
      <c r="T338">
        <v>2019</v>
      </c>
      <c r="U338" t="s">
        <v>239</v>
      </c>
      <c r="V338" t="s">
        <v>138</v>
      </c>
      <c r="W338" t="s">
        <v>139</v>
      </c>
      <c r="Y338">
        <v>34</v>
      </c>
      <c r="Z338" t="s">
        <v>113</v>
      </c>
      <c r="AA338" t="s">
        <v>140</v>
      </c>
      <c r="AB338" t="s">
        <v>141</v>
      </c>
      <c r="AC338" t="s">
        <v>137</v>
      </c>
      <c r="AD338" t="s">
        <v>302</v>
      </c>
      <c r="AE338">
        <v>201901</v>
      </c>
      <c r="AF338">
        <v>94</v>
      </c>
      <c r="AG338">
        <v>103</v>
      </c>
      <c r="AH338" s="30">
        <v>43645</v>
      </c>
      <c r="AI338">
        <v>42</v>
      </c>
      <c r="AJ338">
        <v>57.353349999999999</v>
      </c>
      <c r="AK338">
        <v>-168.97735</v>
      </c>
      <c r="AL338" t="s">
        <v>206</v>
      </c>
      <c r="AM338">
        <v>68</v>
      </c>
      <c r="AN338">
        <v>71</v>
      </c>
      <c r="AO338">
        <v>9.6</v>
      </c>
      <c r="AP338">
        <v>4.3</v>
      </c>
    </row>
    <row r="339" spans="1:42" x14ac:dyDescent="0.35">
      <c r="A339" s="10">
        <v>20193333</v>
      </c>
      <c r="B339" s="5" t="s">
        <v>63</v>
      </c>
      <c r="C339">
        <v>1</v>
      </c>
      <c r="D339" s="15">
        <v>118.4</v>
      </c>
      <c r="E339" s="21">
        <v>4.774068722449905</v>
      </c>
      <c r="F339" s="1">
        <v>22.86</v>
      </c>
      <c r="G339" s="21">
        <f t="shared" si="34"/>
        <v>3.1293886583666644</v>
      </c>
      <c r="H339" s="1">
        <f t="shared" si="36"/>
        <v>3.0310687224499047</v>
      </c>
      <c r="I339" s="1">
        <f t="shared" si="37"/>
        <v>3.0023677109929374</v>
      </c>
      <c r="J339" s="1" t="str">
        <f t="shared" si="35"/>
        <v>mat</v>
      </c>
      <c r="K339" s="1" t="str">
        <f t="shared" si="38"/>
        <v>1</v>
      </c>
      <c r="L339">
        <v>3</v>
      </c>
      <c r="T339">
        <v>2019</v>
      </c>
      <c r="U339" t="s">
        <v>239</v>
      </c>
      <c r="V339" t="s">
        <v>138</v>
      </c>
      <c r="W339" t="s">
        <v>139</v>
      </c>
      <c r="Y339">
        <v>33</v>
      </c>
      <c r="Z339" t="s">
        <v>97</v>
      </c>
      <c r="AA339" t="s">
        <v>140</v>
      </c>
      <c r="AB339" t="s">
        <v>141</v>
      </c>
      <c r="AC339" t="s">
        <v>137</v>
      </c>
      <c r="AD339" t="s">
        <v>305</v>
      </c>
      <c r="AE339">
        <v>201901</v>
      </c>
      <c r="AF339">
        <v>94</v>
      </c>
      <c r="AG339">
        <v>83</v>
      </c>
      <c r="AH339" s="30">
        <v>43640</v>
      </c>
      <c r="AI339">
        <v>31</v>
      </c>
      <c r="AJ339">
        <v>56.977690000000003</v>
      </c>
      <c r="AK339">
        <v>-167.68021999999999</v>
      </c>
      <c r="AL339" t="s">
        <v>202</v>
      </c>
      <c r="AM339">
        <v>75</v>
      </c>
      <c r="AN339">
        <v>77</v>
      </c>
      <c r="AO339">
        <v>9.3000000000000007</v>
      </c>
      <c r="AP339">
        <v>4.3</v>
      </c>
    </row>
    <row r="340" spans="1:42" x14ac:dyDescent="0.35">
      <c r="A340" s="10">
        <v>20193382</v>
      </c>
      <c r="B340" s="5" t="s">
        <v>63</v>
      </c>
      <c r="C340">
        <v>1</v>
      </c>
      <c r="D340" s="1">
        <v>118.48</v>
      </c>
      <c r="E340" s="21">
        <v>4.7747441699595434</v>
      </c>
      <c r="F340" s="1">
        <v>24.49</v>
      </c>
      <c r="G340" s="21">
        <f t="shared" si="34"/>
        <v>3.1982648709640764</v>
      </c>
      <c r="H340" s="1">
        <f t="shared" si="36"/>
        <v>3.0317441699595431</v>
      </c>
      <c r="I340" s="1">
        <f t="shared" si="37"/>
        <v>3.0031708180818977</v>
      </c>
      <c r="J340" s="1" t="str">
        <f t="shared" si="35"/>
        <v>mat</v>
      </c>
      <c r="K340" s="1" t="str">
        <f t="shared" si="38"/>
        <v>1</v>
      </c>
      <c r="L340">
        <v>3</v>
      </c>
      <c r="T340">
        <v>2019</v>
      </c>
      <c r="U340" t="s">
        <v>239</v>
      </c>
      <c r="V340" t="s">
        <v>138</v>
      </c>
      <c r="W340" t="s">
        <v>139</v>
      </c>
      <c r="Y340">
        <v>33</v>
      </c>
      <c r="Z340" t="s">
        <v>44</v>
      </c>
      <c r="AA340" t="s">
        <v>140</v>
      </c>
      <c r="AB340" t="s">
        <v>141</v>
      </c>
      <c r="AC340" t="s">
        <v>137</v>
      </c>
      <c r="AD340" t="s">
        <v>306</v>
      </c>
      <c r="AE340">
        <v>201901</v>
      </c>
      <c r="AF340">
        <v>94</v>
      </c>
      <c r="AG340">
        <v>80</v>
      </c>
      <c r="AH340" s="30">
        <v>43640</v>
      </c>
      <c r="AI340">
        <v>50</v>
      </c>
      <c r="AJ340">
        <v>56.338549999999998</v>
      </c>
      <c r="AK340">
        <v>-168.22554</v>
      </c>
      <c r="AL340" t="s">
        <v>200</v>
      </c>
      <c r="AM340">
        <v>149</v>
      </c>
      <c r="AN340">
        <v>151</v>
      </c>
      <c r="AO340">
        <v>9.6999999999999993</v>
      </c>
      <c r="AP340">
        <v>4.4000000000000004</v>
      </c>
    </row>
    <row r="341" spans="1:42" x14ac:dyDescent="0.35">
      <c r="A341" s="10">
        <v>20193444</v>
      </c>
      <c r="B341" s="5" t="s">
        <v>63</v>
      </c>
      <c r="C341">
        <v>1</v>
      </c>
      <c r="D341" s="1">
        <v>118.65</v>
      </c>
      <c r="E341" s="21">
        <v>4.776177982881773</v>
      </c>
      <c r="F341" s="1">
        <v>26.74</v>
      </c>
      <c r="G341" s="21">
        <f t="shared" si="34"/>
        <v>3.2861605716737969</v>
      </c>
      <c r="H341" s="1">
        <f t="shared" si="36"/>
        <v>3.0331779828817726</v>
      </c>
      <c r="I341" s="1">
        <f t="shared" si="37"/>
        <v>3.0048756216464283</v>
      </c>
      <c r="J341" s="1" t="str">
        <f t="shared" si="35"/>
        <v>mat</v>
      </c>
      <c r="K341" s="1" t="str">
        <f t="shared" si="38"/>
        <v>1</v>
      </c>
      <c r="L341">
        <v>3</v>
      </c>
      <c r="T341">
        <v>2019</v>
      </c>
      <c r="U341" t="s">
        <v>239</v>
      </c>
      <c r="V341" t="s">
        <v>138</v>
      </c>
      <c r="W341" t="s">
        <v>139</v>
      </c>
      <c r="Y341">
        <v>34</v>
      </c>
      <c r="Z341" t="s">
        <v>107</v>
      </c>
      <c r="AA341" t="s">
        <v>140</v>
      </c>
      <c r="AB341" t="s">
        <v>141</v>
      </c>
      <c r="AC341" t="s">
        <v>137</v>
      </c>
      <c r="AD341" t="s">
        <v>302</v>
      </c>
      <c r="AE341">
        <v>201901</v>
      </c>
      <c r="AF341">
        <v>94</v>
      </c>
      <c r="AG341">
        <v>103</v>
      </c>
      <c r="AH341" s="30">
        <v>43645</v>
      </c>
      <c r="AI341">
        <v>42</v>
      </c>
      <c r="AJ341">
        <v>57.353349999999999</v>
      </c>
      <c r="AK341">
        <v>-168.97735</v>
      </c>
      <c r="AL341" t="s">
        <v>206</v>
      </c>
      <c r="AM341">
        <v>68</v>
      </c>
      <c r="AN341">
        <v>71</v>
      </c>
      <c r="AO341">
        <v>9.6</v>
      </c>
      <c r="AP341">
        <v>4.3</v>
      </c>
    </row>
    <row r="342" spans="1:42" x14ac:dyDescent="0.35">
      <c r="A342" s="10">
        <v>20193321</v>
      </c>
      <c r="B342" s="5" t="s">
        <v>63</v>
      </c>
      <c r="C342">
        <v>1</v>
      </c>
      <c r="D342" s="1">
        <v>118.85</v>
      </c>
      <c r="E342" s="21">
        <v>4.7778621938062029</v>
      </c>
      <c r="F342" s="1">
        <v>26.08</v>
      </c>
      <c r="G342" s="21">
        <f t="shared" si="34"/>
        <v>3.2611687370584521</v>
      </c>
      <c r="H342" s="1">
        <f t="shared" si="36"/>
        <v>3.0348621938062026</v>
      </c>
      <c r="I342" s="1">
        <f t="shared" si="37"/>
        <v>3.0068781484355758</v>
      </c>
      <c r="J342" s="1" t="str">
        <f t="shared" si="35"/>
        <v>mat</v>
      </c>
      <c r="K342" s="1" t="str">
        <f t="shared" si="38"/>
        <v>1</v>
      </c>
      <c r="L342">
        <v>4</v>
      </c>
      <c r="T342">
        <v>2019</v>
      </c>
      <c r="U342" t="s">
        <v>239</v>
      </c>
      <c r="V342" t="s">
        <v>138</v>
      </c>
      <c r="W342" t="s">
        <v>139</v>
      </c>
      <c r="Y342">
        <v>33</v>
      </c>
      <c r="Z342" t="s">
        <v>85</v>
      </c>
      <c r="AA342" t="s">
        <v>140</v>
      </c>
      <c r="AB342" t="s">
        <v>141</v>
      </c>
      <c r="AC342" t="s">
        <v>137</v>
      </c>
      <c r="AD342" t="s">
        <v>305</v>
      </c>
      <c r="AE342">
        <v>201901</v>
      </c>
      <c r="AF342">
        <v>94</v>
      </c>
      <c r="AG342">
        <v>83</v>
      </c>
      <c r="AH342" s="30">
        <v>43640</v>
      </c>
      <c r="AI342">
        <v>31</v>
      </c>
      <c r="AJ342">
        <v>56.977690000000003</v>
      </c>
      <c r="AK342">
        <v>-167.68021999999999</v>
      </c>
      <c r="AL342" t="s">
        <v>202</v>
      </c>
      <c r="AM342">
        <v>75</v>
      </c>
      <c r="AN342">
        <v>77</v>
      </c>
      <c r="AO342">
        <v>9.3000000000000007</v>
      </c>
      <c r="AP342">
        <v>4.3</v>
      </c>
    </row>
    <row r="343" spans="1:42" x14ac:dyDescent="0.35">
      <c r="A343" s="10">
        <v>20193456</v>
      </c>
      <c r="B343" s="5" t="s">
        <v>63</v>
      </c>
      <c r="C343">
        <v>1</v>
      </c>
      <c r="D343" s="1">
        <v>119.38</v>
      </c>
      <c r="E343" s="21">
        <v>4.7823116827405041</v>
      </c>
      <c r="F343" s="1">
        <v>23.52</v>
      </c>
      <c r="G343" s="21">
        <f t="shared" si="34"/>
        <v>3.1578511230304263</v>
      </c>
      <c r="H343" s="1">
        <f t="shared" si="36"/>
        <v>3.0393116827405038</v>
      </c>
      <c r="I343" s="1">
        <f t="shared" si="37"/>
        <v>3.0121685907784594</v>
      </c>
      <c r="J343" s="1" t="str">
        <f t="shared" si="35"/>
        <v>mat</v>
      </c>
      <c r="K343" s="1" t="str">
        <f t="shared" si="38"/>
        <v>1</v>
      </c>
      <c r="L343">
        <v>3</v>
      </c>
      <c r="T343">
        <v>2019</v>
      </c>
      <c r="U343" t="s">
        <v>239</v>
      </c>
      <c r="V343" t="s">
        <v>138</v>
      </c>
      <c r="W343" t="s">
        <v>139</v>
      </c>
      <c r="Y343">
        <v>34</v>
      </c>
      <c r="Z343" t="s">
        <v>119</v>
      </c>
      <c r="AA343" t="s">
        <v>140</v>
      </c>
      <c r="AB343" t="s">
        <v>141</v>
      </c>
      <c r="AC343" t="s">
        <v>137</v>
      </c>
      <c r="AD343" t="s">
        <v>302</v>
      </c>
      <c r="AE343">
        <v>201901</v>
      </c>
      <c r="AF343">
        <v>94</v>
      </c>
      <c r="AG343">
        <v>103</v>
      </c>
      <c r="AH343" s="30">
        <v>43645</v>
      </c>
      <c r="AI343">
        <v>42</v>
      </c>
      <c r="AJ343">
        <v>57.353349999999999</v>
      </c>
      <c r="AK343">
        <v>-168.97735</v>
      </c>
      <c r="AL343" t="s">
        <v>206</v>
      </c>
      <c r="AM343">
        <v>68</v>
      </c>
      <c r="AN343">
        <v>71</v>
      </c>
      <c r="AO343">
        <v>9.6</v>
      </c>
      <c r="AP343">
        <v>4.3</v>
      </c>
    </row>
    <row r="344" spans="1:42" x14ac:dyDescent="0.35">
      <c r="A344" s="24">
        <v>20193371</v>
      </c>
      <c r="B344" s="5" t="s">
        <v>63</v>
      </c>
      <c r="C344">
        <v>1</v>
      </c>
      <c r="D344" s="1">
        <v>119.56</v>
      </c>
      <c r="E344" s="21">
        <v>4.7838183374157373</v>
      </c>
      <c r="F344" s="1">
        <v>24.46</v>
      </c>
      <c r="G344" s="21">
        <f t="shared" si="34"/>
        <v>3.1970391302590264</v>
      </c>
      <c r="H344" s="1">
        <f t="shared" si="36"/>
        <v>3.0408183374157369</v>
      </c>
      <c r="I344" s="1">
        <f t="shared" si="37"/>
        <v>3.0139600031873122</v>
      </c>
      <c r="J344" s="1" t="str">
        <f t="shared" si="35"/>
        <v>mat</v>
      </c>
      <c r="K344" s="1" t="str">
        <f t="shared" si="38"/>
        <v>1</v>
      </c>
      <c r="L344">
        <v>3</v>
      </c>
      <c r="Q344" s="17" t="s">
        <v>65</v>
      </c>
      <c r="T344">
        <v>2019</v>
      </c>
      <c r="U344" t="s">
        <v>239</v>
      </c>
      <c r="V344" t="s">
        <v>138</v>
      </c>
      <c r="W344" t="s">
        <v>139</v>
      </c>
      <c r="Y344">
        <v>33</v>
      </c>
      <c r="Z344" t="s">
        <v>133</v>
      </c>
      <c r="AA344" t="s">
        <v>140</v>
      </c>
      <c r="AB344" t="s">
        <v>141</v>
      </c>
      <c r="AC344" t="s">
        <v>137</v>
      </c>
      <c r="AD344" t="s">
        <v>306</v>
      </c>
      <c r="AE344">
        <v>201901</v>
      </c>
      <c r="AF344">
        <v>94</v>
      </c>
      <c r="AG344">
        <v>80</v>
      </c>
      <c r="AH344" s="30">
        <v>43640</v>
      </c>
      <c r="AI344">
        <v>50</v>
      </c>
      <c r="AJ344">
        <v>56.338549999999998</v>
      </c>
      <c r="AK344">
        <v>-168.22554</v>
      </c>
      <c r="AL344" t="s">
        <v>200</v>
      </c>
      <c r="AM344">
        <v>149</v>
      </c>
      <c r="AN344">
        <v>151</v>
      </c>
      <c r="AO344">
        <v>9.6999999999999993</v>
      </c>
      <c r="AP344">
        <v>4.4000000000000004</v>
      </c>
    </row>
    <row r="345" spans="1:42" x14ac:dyDescent="0.35">
      <c r="A345" s="10">
        <v>20193673</v>
      </c>
      <c r="B345" s="5" t="s">
        <v>63</v>
      </c>
      <c r="C345">
        <v>1</v>
      </c>
      <c r="D345" s="15">
        <v>119.87</v>
      </c>
      <c r="E345" s="21">
        <v>4.7864078222190081</v>
      </c>
      <c r="F345" s="1">
        <v>27.14</v>
      </c>
      <c r="G345" s="21">
        <f t="shared" si="34"/>
        <v>3.301008654406723</v>
      </c>
      <c r="H345" s="1">
        <f t="shared" si="36"/>
        <v>3.0434078222190077</v>
      </c>
      <c r="I345" s="1">
        <f t="shared" si="37"/>
        <v>3.0170389006184011</v>
      </c>
      <c r="J345" s="1" t="str">
        <f t="shared" si="35"/>
        <v>mat</v>
      </c>
      <c r="K345" s="1" t="str">
        <f t="shared" si="38"/>
        <v>1</v>
      </c>
      <c r="L345">
        <v>3</v>
      </c>
      <c r="T345">
        <v>2019</v>
      </c>
      <c r="U345" s="16" t="s">
        <v>241</v>
      </c>
      <c r="V345" t="s">
        <v>138</v>
      </c>
      <c r="W345" t="s">
        <v>139</v>
      </c>
      <c r="Y345">
        <v>36</v>
      </c>
      <c r="Z345" t="s">
        <v>36</v>
      </c>
      <c r="AA345" t="s">
        <v>140</v>
      </c>
      <c r="AB345" t="s">
        <v>141</v>
      </c>
      <c r="AC345" t="s">
        <v>137</v>
      </c>
      <c r="AD345" t="s">
        <v>278</v>
      </c>
      <c r="AE345">
        <v>201901</v>
      </c>
      <c r="AF345">
        <v>94</v>
      </c>
      <c r="AG345">
        <v>107</v>
      </c>
      <c r="AH345" s="30">
        <v>43646</v>
      </c>
      <c r="AI345">
        <v>32</v>
      </c>
      <c r="AJ345">
        <v>56.683039999999998</v>
      </c>
      <c r="AK345">
        <v>-168.88858999999999</v>
      </c>
      <c r="AL345" t="s">
        <v>210</v>
      </c>
      <c r="AM345">
        <v>98</v>
      </c>
      <c r="AN345">
        <v>100</v>
      </c>
      <c r="AO345">
        <v>9.8000000000000007</v>
      </c>
      <c r="AP345">
        <v>4.4000000000000004</v>
      </c>
    </row>
    <row r="346" spans="1:42" x14ac:dyDescent="0.35">
      <c r="A346" s="10">
        <v>20193386</v>
      </c>
      <c r="B346" s="5" t="s">
        <v>63</v>
      </c>
      <c r="C346">
        <v>1</v>
      </c>
      <c r="D346" s="1">
        <v>119.91</v>
      </c>
      <c r="E346" s="21">
        <v>4.7867414613913422</v>
      </c>
      <c r="F346" s="1">
        <v>26.84</v>
      </c>
      <c r="G346" s="21">
        <f t="shared" si="34"/>
        <v>3.289893312103481</v>
      </c>
      <c r="H346" s="1">
        <f t="shared" si="36"/>
        <v>3.0437414613913418</v>
      </c>
      <c r="I346" s="1">
        <f t="shared" si="37"/>
        <v>3.0174355975943059</v>
      </c>
      <c r="J346" s="1" t="str">
        <f t="shared" si="35"/>
        <v>mat</v>
      </c>
      <c r="K346" s="1" t="str">
        <f t="shared" si="38"/>
        <v>1</v>
      </c>
      <c r="L346">
        <v>4</v>
      </c>
      <c r="T346">
        <v>2019</v>
      </c>
      <c r="U346" t="s">
        <v>239</v>
      </c>
      <c r="V346" t="s">
        <v>138</v>
      </c>
      <c r="W346" t="s">
        <v>139</v>
      </c>
      <c r="Y346">
        <v>33</v>
      </c>
      <c r="Z346" t="s">
        <v>48</v>
      </c>
      <c r="AA346" t="s">
        <v>140</v>
      </c>
      <c r="AB346" t="s">
        <v>141</v>
      </c>
      <c r="AC346" t="s">
        <v>137</v>
      </c>
      <c r="AD346" t="s">
        <v>306</v>
      </c>
      <c r="AE346">
        <v>201901</v>
      </c>
      <c r="AF346">
        <v>94</v>
      </c>
      <c r="AG346">
        <v>80</v>
      </c>
      <c r="AH346" s="30">
        <v>43640</v>
      </c>
      <c r="AI346">
        <v>50</v>
      </c>
      <c r="AJ346">
        <v>56.338549999999998</v>
      </c>
      <c r="AK346">
        <v>-168.22554</v>
      </c>
      <c r="AL346" t="s">
        <v>200</v>
      </c>
      <c r="AM346">
        <v>149</v>
      </c>
      <c r="AN346">
        <v>151</v>
      </c>
      <c r="AO346">
        <v>9.6999999999999993</v>
      </c>
      <c r="AP346">
        <v>4.4000000000000004</v>
      </c>
    </row>
    <row r="347" spans="1:42" x14ac:dyDescent="0.35">
      <c r="A347" s="10">
        <v>20193366</v>
      </c>
      <c r="B347" s="5" t="s">
        <v>63</v>
      </c>
      <c r="C347">
        <v>1</v>
      </c>
      <c r="D347" s="1">
        <v>119.98</v>
      </c>
      <c r="E347" s="21">
        <v>4.787325062224947</v>
      </c>
      <c r="F347" s="1">
        <v>26.28</v>
      </c>
      <c r="G347" s="21">
        <f t="shared" si="34"/>
        <v>3.26880819361641</v>
      </c>
      <c r="H347" s="1">
        <f t="shared" si="36"/>
        <v>3.0443250622249467</v>
      </c>
      <c r="I347" s="1">
        <f t="shared" si="37"/>
        <v>3.0181294989854623</v>
      </c>
      <c r="J347" s="1" t="str">
        <f t="shared" si="35"/>
        <v>mat</v>
      </c>
      <c r="K347" s="1" t="str">
        <f t="shared" si="38"/>
        <v>1</v>
      </c>
      <c r="L347">
        <v>3</v>
      </c>
      <c r="T347">
        <v>2019</v>
      </c>
      <c r="U347" t="s">
        <v>239</v>
      </c>
      <c r="V347" t="s">
        <v>138</v>
      </c>
      <c r="W347" t="s">
        <v>139</v>
      </c>
      <c r="Y347">
        <v>33</v>
      </c>
      <c r="Z347" t="s">
        <v>128</v>
      </c>
      <c r="AA347" t="s">
        <v>140</v>
      </c>
      <c r="AB347" t="s">
        <v>141</v>
      </c>
      <c r="AC347" t="s">
        <v>137</v>
      </c>
      <c r="AD347" t="s">
        <v>306</v>
      </c>
      <c r="AE347">
        <v>201901</v>
      </c>
      <c r="AF347">
        <v>94</v>
      </c>
      <c r="AG347">
        <v>80</v>
      </c>
      <c r="AH347" s="30">
        <v>43640</v>
      </c>
      <c r="AI347">
        <v>50</v>
      </c>
      <c r="AJ347">
        <v>56.338549999999998</v>
      </c>
      <c r="AK347">
        <v>-168.22554</v>
      </c>
      <c r="AL347" t="s">
        <v>200</v>
      </c>
      <c r="AM347">
        <v>149</v>
      </c>
      <c r="AN347">
        <v>151</v>
      </c>
      <c r="AO347">
        <v>9.6999999999999993</v>
      </c>
      <c r="AP347">
        <v>4.4000000000000004</v>
      </c>
    </row>
    <row r="348" spans="1:42" x14ac:dyDescent="0.35">
      <c r="A348" s="10">
        <v>20193318</v>
      </c>
      <c r="B348" s="5" t="s">
        <v>63</v>
      </c>
      <c r="C348">
        <v>1</v>
      </c>
      <c r="D348" s="1">
        <v>120.02</v>
      </c>
      <c r="E348" s="21">
        <v>4.7876583955613672</v>
      </c>
      <c r="F348" s="1">
        <v>27.01</v>
      </c>
      <c r="G348" s="21">
        <f t="shared" si="34"/>
        <v>3.2962071678045244</v>
      </c>
      <c r="H348" s="1">
        <f t="shared" si="36"/>
        <v>3.0446583955613669</v>
      </c>
      <c r="I348" s="1">
        <f t="shared" si="37"/>
        <v>3.018525832322466</v>
      </c>
      <c r="J348" s="1" t="str">
        <f t="shared" si="35"/>
        <v>mat</v>
      </c>
      <c r="K348" s="1" t="str">
        <f t="shared" si="38"/>
        <v>1</v>
      </c>
      <c r="L348">
        <v>4</v>
      </c>
      <c r="T348">
        <v>2019</v>
      </c>
      <c r="U348" t="s">
        <v>239</v>
      </c>
      <c r="V348" t="s">
        <v>138</v>
      </c>
      <c r="W348" t="s">
        <v>139</v>
      </c>
      <c r="Y348">
        <v>33</v>
      </c>
      <c r="Z348" t="s">
        <v>83</v>
      </c>
      <c r="AA348" t="s">
        <v>140</v>
      </c>
      <c r="AB348" t="s">
        <v>141</v>
      </c>
      <c r="AC348" t="s">
        <v>137</v>
      </c>
      <c r="AD348" t="s">
        <v>310</v>
      </c>
      <c r="AE348">
        <v>201901</v>
      </c>
      <c r="AF348">
        <v>94</v>
      </c>
      <c r="AG348">
        <v>79</v>
      </c>
      <c r="AH348" s="30">
        <v>43640</v>
      </c>
      <c r="AI348">
        <v>50</v>
      </c>
      <c r="AJ348">
        <v>56.337380000000003</v>
      </c>
      <c r="AK348">
        <v>-167.61958000000001</v>
      </c>
      <c r="AL348" t="s">
        <v>199</v>
      </c>
      <c r="AM348">
        <v>126</v>
      </c>
      <c r="AN348">
        <v>128</v>
      </c>
      <c r="AO348">
        <v>9.6</v>
      </c>
      <c r="AP348">
        <v>4.5999999999999996</v>
      </c>
    </row>
    <row r="349" spans="1:42" x14ac:dyDescent="0.35">
      <c r="A349" s="10">
        <v>20193364</v>
      </c>
      <c r="B349" s="5" t="s">
        <v>63</v>
      </c>
      <c r="C349">
        <v>1</v>
      </c>
      <c r="D349" s="1">
        <v>120.04</v>
      </c>
      <c r="E349" s="21">
        <v>4.7878250205721669</v>
      </c>
      <c r="F349" s="1">
        <v>29.52</v>
      </c>
      <c r="G349" s="21">
        <f t="shared" si="34"/>
        <v>3.3850679997322719</v>
      </c>
      <c r="H349" s="1">
        <f t="shared" si="36"/>
        <v>3.0448250205721665</v>
      </c>
      <c r="I349" s="1">
        <f t="shared" si="37"/>
        <v>3.0187239494603069</v>
      </c>
      <c r="J349" s="1" t="str">
        <f t="shared" si="35"/>
        <v>mat</v>
      </c>
      <c r="K349" s="1" t="str">
        <f t="shared" si="38"/>
        <v>1</v>
      </c>
      <c r="L349">
        <v>3</v>
      </c>
      <c r="T349">
        <v>2019</v>
      </c>
      <c r="U349" t="s">
        <v>239</v>
      </c>
      <c r="V349" t="s">
        <v>138</v>
      </c>
      <c r="W349" t="s">
        <v>139</v>
      </c>
      <c r="Y349">
        <v>33</v>
      </c>
      <c r="Z349" t="s">
        <v>126</v>
      </c>
      <c r="AA349" t="s">
        <v>140</v>
      </c>
      <c r="AB349" t="s">
        <v>141</v>
      </c>
      <c r="AC349" t="s">
        <v>137</v>
      </c>
      <c r="AD349" t="s">
        <v>306</v>
      </c>
      <c r="AE349">
        <v>201901</v>
      </c>
      <c r="AF349">
        <v>94</v>
      </c>
      <c r="AG349">
        <v>80</v>
      </c>
      <c r="AH349" s="30">
        <v>43640</v>
      </c>
      <c r="AI349">
        <v>50</v>
      </c>
      <c r="AJ349">
        <v>56.338549999999998</v>
      </c>
      <c r="AK349">
        <v>-168.22554</v>
      </c>
      <c r="AL349" t="s">
        <v>200</v>
      </c>
      <c r="AM349">
        <v>149</v>
      </c>
      <c r="AN349">
        <v>151</v>
      </c>
      <c r="AO349">
        <v>9.6999999999999993</v>
      </c>
      <c r="AP349">
        <v>4.4000000000000004</v>
      </c>
    </row>
    <row r="350" spans="1:42" x14ac:dyDescent="0.35">
      <c r="A350" s="10">
        <v>20193383</v>
      </c>
      <c r="B350" s="5" t="s">
        <v>63</v>
      </c>
      <c r="C350">
        <v>1</v>
      </c>
      <c r="D350" s="1">
        <v>120.09</v>
      </c>
      <c r="E350" s="21">
        <v>4.7882414616725919</v>
      </c>
      <c r="F350" s="1">
        <v>24.74</v>
      </c>
      <c r="G350" s="21">
        <f t="shared" si="34"/>
        <v>3.208421366964342</v>
      </c>
      <c r="H350" s="1">
        <f t="shared" si="36"/>
        <v>3.0452414616725916</v>
      </c>
      <c r="I350" s="1">
        <f t="shared" si="37"/>
        <v>3.0192190979287123</v>
      </c>
      <c r="J350" s="1" t="str">
        <f t="shared" si="35"/>
        <v>mat</v>
      </c>
      <c r="K350" s="1" t="str">
        <f t="shared" si="38"/>
        <v>1</v>
      </c>
      <c r="L350">
        <v>3</v>
      </c>
      <c r="T350">
        <v>2019</v>
      </c>
      <c r="U350" t="s">
        <v>239</v>
      </c>
      <c r="V350" t="s">
        <v>138</v>
      </c>
      <c r="W350" t="s">
        <v>139</v>
      </c>
      <c r="Y350">
        <v>33</v>
      </c>
      <c r="Z350" t="s">
        <v>45</v>
      </c>
      <c r="AA350" t="s">
        <v>140</v>
      </c>
      <c r="AB350" t="s">
        <v>141</v>
      </c>
      <c r="AC350" t="s">
        <v>137</v>
      </c>
      <c r="AD350" t="s">
        <v>306</v>
      </c>
      <c r="AE350">
        <v>201901</v>
      </c>
      <c r="AF350">
        <v>94</v>
      </c>
      <c r="AG350">
        <v>80</v>
      </c>
      <c r="AH350" s="30">
        <v>43640</v>
      </c>
      <c r="AI350">
        <v>50</v>
      </c>
      <c r="AJ350">
        <v>56.338549999999998</v>
      </c>
      <c r="AK350">
        <v>-168.22554</v>
      </c>
      <c r="AL350" t="s">
        <v>200</v>
      </c>
      <c r="AM350">
        <v>149</v>
      </c>
      <c r="AN350">
        <v>151</v>
      </c>
      <c r="AO350">
        <v>9.6999999999999993</v>
      </c>
      <c r="AP350">
        <v>4.4000000000000004</v>
      </c>
    </row>
    <row r="351" spans="1:42" x14ac:dyDescent="0.35">
      <c r="A351" s="10">
        <v>20193327</v>
      </c>
      <c r="B351" s="5" t="s">
        <v>63</v>
      </c>
      <c r="C351">
        <v>1</v>
      </c>
      <c r="D351" s="1">
        <v>120.23</v>
      </c>
      <c r="E351" s="21">
        <v>4.7894065749868178</v>
      </c>
      <c r="F351" s="1">
        <v>25.53</v>
      </c>
      <c r="G351" s="21">
        <f t="shared" si="34"/>
        <v>3.2398542312533927</v>
      </c>
      <c r="H351" s="1">
        <f t="shared" si="36"/>
        <v>3.0464065749868174</v>
      </c>
      <c r="I351" s="1">
        <f t="shared" si="37"/>
        <v>3.0206044176593267</v>
      </c>
      <c r="J351" s="1" t="str">
        <f t="shared" si="35"/>
        <v>mat</v>
      </c>
      <c r="K351" s="1" t="str">
        <f t="shared" si="38"/>
        <v>1</v>
      </c>
      <c r="L351">
        <v>4</v>
      </c>
      <c r="T351">
        <v>2019</v>
      </c>
      <c r="U351" t="s">
        <v>239</v>
      </c>
      <c r="V351" t="s">
        <v>138</v>
      </c>
      <c r="W351" t="s">
        <v>139</v>
      </c>
      <c r="Y351">
        <v>33</v>
      </c>
      <c r="Z351" t="s">
        <v>91</v>
      </c>
      <c r="AA351" t="s">
        <v>140</v>
      </c>
      <c r="AB351" t="s">
        <v>141</v>
      </c>
      <c r="AC351" t="s">
        <v>137</v>
      </c>
      <c r="AD351" t="s">
        <v>305</v>
      </c>
      <c r="AE351">
        <v>201901</v>
      </c>
      <c r="AF351">
        <v>94</v>
      </c>
      <c r="AG351">
        <v>83</v>
      </c>
      <c r="AH351" s="30">
        <v>43640</v>
      </c>
      <c r="AI351">
        <v>31</v>
      </c>
      <c r="AJ351">
        <v>56.977690000000003</v>
      </c>
      <c r="AK351">
        <v>-167.68021999999999</v>
      </c>
      <c r="AL351" t="s">
        <v>202</v>
      </c>
      <c r="AM351">
        <v>75</v>
      </c>
      <c r="AN351">
        <v>77</v>
      </c>
      <c r="AO351">
        <v>9.3000000000000007</v>
      </c>
      <c r="AP351">
        <v>4.3</v>
      </c>
    </row>
    <row r="352" spans="1:42" x14ac:dyDescent="0.35">
      <c r="A352" s="10">
        <v>20193526</v>
      </c>
      <c r="B352" s="5" t="s">
        <v>63</v>
      </c>
      <c r="C352">
        <v>1</v>
      </c>
      <c r="D352" s="1">
        <v>120.93</v>
      </c>
      <c r="E352" s="21">
        <v>4.7952118657971843</v>
      </c>
      <c r="F352" s="1">
        <v>26.36</v>
      </c>
      <c r="G352" s="21">
        <f t="shared" si="34"/>
        <v>3.2718477096343066</v>
      </c>
      <c r="H352" s="1">
        <f t="shared" si="36"/>
        <v>3.052211865797184</v>
      </c>
      <c r="I352" s="1">
        <f t="shared" si="37"/>
        <v>3.0275069084328528</v>
      </c>
      <c r="J352" s="1" t="str">
        <f t="shared" si="35"/>
        <v>mat</v>
      </c>
      <c r="K352" s="1" t="str">
        <f t="shared" si="38"/>
        <v>1</v>
      </c>
      <c r="L352">
        <v>3</v>
      </c>
      <c r="T352">
        <v>2019</v>
      </c>
      <c r="U352" t="s">
        <v>239</v>
      </c>
      <c r="V352" t="s">
        <v>138</v>
      </c>
      <c r="W352" t="s">
        <v>139</v>
      </c>
      <c r="Y352">
        <v>35</v>
      </c>
      <c r="Z352" t="s">
        <v>90</v>
      </c>
      <c r="AA352" t="s">
        <v>140</v>
      </c>
      <c r="AB352" t="s">
        <v>141</v>
      </c>
      <c r="AC352" t="s">
        <v>137</v>
      </c>
      <c r="AD352" t="s">
        <v>300</v>
      </c>
      <c r="AE352">
        <v>201901</v>
      </c>
      <c r="AF352">
        <v>94</v>
      </c>
      <c r="AG352">
        <v>108</v>
      </c>
      <c r="AH352" s="30">
        <v>43646</v>
      </c>
      <c r="AI352">
        <v>50</v>
      </c>
      <c r="AJ352">
        <v>56.33681</v>
      </c>
      <c r="AK352">
        <v>-168.85656</v>
      </c>
      <c r="AL352" t="s">
        <v>211</v>
      </c>
      <c r="AM352">
        <v>126</v>
      </c>
      <c r="AN352">
        <v>128</v>
      </c>
      <c r="AO352">
        <v>10.1</v>
      </c>
      <c r="AP352">
        <v>4.5</v>
      </c>
    </row>
    <row r="353" spans="1:42" x14ac:dyDescent="0.35">
      <c r="A353" s="10">
        <v>20193443</v>
      </c>
      <c r="B353" s="5" t="s">
        <v>63</v>
      </c>
      <c r="C353">
        <v>1</v>
      </c>
      <c r="D353" s="1">
        <v>121.13</v>
      </c>
      <c r="E353" s="21">
        <v>4.7968643490287111</v>
      </c>
      <c r="F353" s="1">
        <v>27.39</v>
      </c>
      <c r="G353" s="21">
        <f t="shared" ref="G353:G416" si="39">LN(F353)</f>
        <v>3.3101779832749867</v>
      </c>
      <c r="H353" s="1">
        <f t="shared" si="36"/>
        <v>3.0538643490287107</v>
      </c>
      <c r="I353" s="1">
        <f t="shared" si="37"/>
        <v>3.0294717109951379</v>
      </c>
      <c r="J353" s="1" t="str">
        <f t="shared" ref="J353:J416" si="40">IF(G353&gt;I353, "mat","imm")</f>
        <v>mat</v>
      </c>
      <c r="K353" s="1" t="str">
        <f t="shared" si="38"/>
        <v>1</v>
      </c>
      <c r="L353">
        <v>3</v>
      </c>
      <c r="T353">
        <v>2019</v>
      </c>
      <c r="U353" t="s">
        <v>239</v>
      </c>
      <c r="V353" t="s">
        <v>138</v>
      </c>
      <c r="W353" t="s">
        <v>139</v>
      </c>
      <c r="Y353">
        <v>34</v>
      </c>
      <c r="Z353" t="s">
        <v>106</v>
      </c>
      <c r="AA353" t="s">
        <v>140</v>
      </c>
      <c r="AB353" t="s">
        <v>141</v>
      </c>
      <c r="AC353" t="s">
        <v>137</v>
      </c>
      <c r="AD353" t="s">
        <v>302</v>
      </c>
      <c r="AE353">
        <v>201901</v>
      </c>
      <c r="AF353">
        <v>94</v>
      </c>
      <c r="AG353">
        <v>103</v>
      </c>
      <c r="AH353" s="30">
        <v>43645</v>
      </c>
      <c r="AI353">
        <v>42</v>
      </c>
      <c r="AJ353">
        <v>57.353349999999999</v>
      </c>
      <c r="AK353">
        <v>-168.97735</v>
      </c>
      <c r="AL353" t="s">
        <v>206</v>
      </c>
      <c r="AM353">
        <v>68</v>
      </c>
      <c r="AN353">
        <v>71</v>
      </c>
      <c r="AO353">
        <v>9.6</v>
      </c>
      <c r="AP353">
        <v>4.3</v>
      </c>
    </row>
    <row r="354" spans="1:42" x14ac:dyDescent="0.35">
      <c r="A354" s="10">
        <v>20193650</v>
      </c>
      <c r="B354" s="5" t="s">
        <v>63</v>
      </c>
      <c r="C354">
        <v>1</v>
      </c>
      <c r="D354" s="1">
        <v>121.23</v>
      </c>
      <c r="E354" s="21">
        <v>4.7976895677584919</v>
      </c>
      <c r="F354" s="1">
        <v>26.34</v>
      </c>
      <c r="G354" s="21">
        <f t="shared" si="39"/>
        <v>3.2710886963151351</v>
      </c>
      <c r="H354" s="1">
        <f t="shared" si="36"/>
        <v>3.0546895677584915</v>
      </c>
      <c r="I354" s="1">
        <f t="shared" si="37"/>
        <v>3.0304528960648471</v>
      </c>
      <c r="J354" s="1" t="str">
        <f t="shared" si="40"/>
        <v>mat</v>
      </c>
      <c r="K354" s="1" t="str">
        <f t="shared" si="38"/>
        <v>1</v>
      </c>
      <c r="L354">
        <v>3</v>
      </c>
      <c r="T354">
        <v>2019</v>
      </c>
      <c r="U354" s="16" t="s">
        <v>241</v>
      </c>
      <c r="V354" t="s">
        <v>138</v>
      </c>
      <c r="W354" t="s">
        <v>139</v>
      </c>
      <c r="Y354">
        <v>36</v>
      </c>
      <c r="Z354" t="s">
        <v>113</v>
      </c>
      <c r="AA354" t="s">
        <v>140</v>
      </c>
      <c r="AB354" t="s">
        <v>141</v>
      </c>
      <c r="AC354" t="s">
        <v>137</v>
      </c>
      <c r="AD354" t="s">
        <v>278</v>
      </c>
      <c r="AE354">
        <v>201901</v>
      </c>
      <c r="AF354">
        <v>94</v>
      </c>
      <c r="AG354">
        <v>107</v>
      </c>
      <c r="AH354" s="30">
        <v>43646</v>
      </c>
      <c r="AI354">
        <v>32</v>
      </c>
      <c r="AJ354">
        <v>56.683039999999998</v>
      </c>
      <c r="AK354">
        <v>-168.88858999999999</v>
      </c>
      <c r="AL354" t="s">
        <v>210</v>
      </c>
      <c r="AM354">
        <v>98</v>
      </c>
      <c r="AN354">
        <v>100</v>
      </c>
      <c r="AO354">
        <v>9.8000000000000007</v>
      </c>
      <c r="AP354">
        <v>4.4000000000000004</v>
      </c>
    </row>
    <row r="355" spans="1:42" x14ac:dyDescent="0.35">
      <c r="A355" s="10">
        <v>20193466</v>
      </c>
      <c r="B355" s="5" t="s">
        <v>63</v>
      </c>
      <c r="C355">
        <v>1</v>
      </c>
      <c r="D355" s="1">
        <v>121.33</v>
      </c>
      <c r="E355" s="21">
        <v>4.7985141060637817</v>
      </c>
      <c r="F355" s="1">
        <v>28.72</v>
      </c>
      <c r="G355" s="21">
        <f t="shared" si="39"/>
        <v>3.3575937441800234</v>
      </c>
      <c r="H355" s="1">
        <f t="shared" si="36"/>
        <v>3.0555141060637814</v>
      </c>
      <c r="I355" s="1">
        <f t="shared" si="37"/>
        <v>3.0314332721098372</v>
      </c>
      <c r="J355" s="1" t="str">
        <f t="shared" si="40"/>
        <v>mat</v>
      </c>
      <c r="K355" s="1" t="str">
        <f t="shared" si="38"/>
        <v>1</v>
      </c>
      <c r="L355">
        <v>3</v>
      </c>
      <c r="T355">
        <v>2019</v>
      </c>
      <c r="U355" t="s">
        <v>239</v>
      </c>
      <c r="V355" t="s">
        <v>138</v>
      </c>
      <c r="W355" t="s">
        <v>139</v>
      </c>
      <c r="Y355">
        <v>34</v>
      </c>
      <c r="Z355" t="s">
        <v>128</v>
      </c>
      <c r="AA355" t="s">
        <v>140</v>
      </c>
      <c r="AB355" t="s">
        <v>141</v>
      </c>
      <c r="AC355" t="s">
        <v>137</v>
      </c>
      <c r="AD355" t="s">
        <v>302</v>
      </c>
      <c r="AE355">
        <v>201901</v>
      </c>
      <c r="AF355">
        <v>94</v>
      </c>
      <c r="AG355">
        <v>103</v>
      </c>
      <c r="AH355" s="30">
        <v>43645</v>
      </c>
      <c r="AI355">
        <v>42</v>
      </c>
      <c r="AJ355">
        <v>57.353349999999999</v>
      </c>
      <c r="AK355">
        <v>-168.97735</v>
      </c>
      <c r="AL355" t="s">
        <v>206</v>
      </c>
      <c r="AM355">
        <v>68</v>
      </c>
      <c r="AN355">
        <v>71</v>
      </c>
      <c r="AO355">
        <v>9.6</v>
      </c>
      <c r="AP355">
        <v>4.3</v>
      </c>
    </row>
    <row r="356" spans="1:42" x14ac:dyDescent="0.35">
      <c r="A356" s="10">
        <v>20193459</v>
      </c>
      <c r="B356" s="5" t="s">
        <v>63</v>
      </c>
      <c r="C356">
        <v>1</v>
      </c>
      <c r="D356" s="1">
        <v>121.34</v>
      </c>
      <c r="E356" s="21">
        <v>4.7985965225141518</v>
      </c>
      <c r="F356" s="1">
        <v>28.89</v>
      </c>
      <c r="G356" s="21">
        <f t="shared" si="39"/>
        <v>3.363495514478144</v>
      </c>
      <c r="H356" s="1">
        <f t="shared" si="36"/>
        <v>3.0555965225141515</v>
      </c>
      <c r="I356" s="1">
        <f t="shared" si="37"/>
        <v>3.0315312652693271</v>
      </c>
      <c r="J356" s="1" t="str">
        <f t="shared" si="40"/>
        <v>mat</v>
      </c>
      <c r="K356" s="1" t="str">
        <f t="shared" si="38"/>
        <v>1</v>
      </c>
      <c r="L356">
        <v>3</v>
      </c>
      <c r="T356">
        <v>2019</v>
      </c>
      <c r="U356" t="s">
        <v>239</v>
      </c>
      <c r="V356" t="s">
        <v>138</v>
      </c>
      <c r="W356" t="s">
        <v>139</v>
      </c>
      <c r="Y356">
        <v>34</v>
      </c>
      <c r="Z356" t="s">
        <v>122</v>
      </c>
      <c r="AA356" t="s">
        <v>140</v>
      </c>
      <c r="AB356" t="s">
        <v>141</v>
      </c>
      <c r="AC356" t="s">
        <v>137</v>
      </c>
      <c r="AD356" t="s">
        <v>302</v>
      </c>
      <c r="AE356">
        <v>201901</v>
      </c>
      <c r="AF356">
        <v>94</v>
      </c>
      <c r="AG356">
        <v>103</v>
      </c>
      <c r="AH356" s="30">
        <v>43645</v>
      </c>
      <c r="AI356">
        <v>42</v>
      </c>
      <c r="AJ356">
        <v>57.353349999999999</v>
      </c>
      <c r="AK356">
        <v>-168.97735</v>
      </c>
      <c r="AL356" t="s">
        <v>206</v>
      </c>
      <c r="AM356">
        <v>68</v>
      </c>
      <c r="AN356">
        <v>71</v>
      </c>
      <c r="AO356">
        <v>9.6</v>
      </c>
      <c r="AP356">
        <v>4.3</v>
      </c>
    </row>
    <row r="357" spans="1:42" x14ac:dyDescent="0.35">
      <c r="A357" s="10">
        <v>20193338</v>
      </c>
      <c r="B357" s="5" t="s">
        <v>63</v>
      </c>
      <c r="C357">
        <v>1</v>
      </c>
      <c r="D357" s="1">
        <v>121.5</v>
      </c>
      <c r="E357" s="21">
        <v>4.7999142627806028</v>
      </c>
      <c r="F357" s="1">
        <v>28.06</v>
      </c>
      <c r="G357" s="21">
        <f t="shared" si="39"/>
        <v>3.3343450746743146</v>
      </c>
      <c r="H357" s="1">
        <f t="shared" si="36"/>
        <v>3.0569142627806025</v>
      </c>
      <c r="I357" s="1">
        <f t="shared" si="37"/>
        <v>3.0330980584461371</v>
      </c>
      <c r="J357" s="1" t="str">
        <f t="shared" si="40"/>
        <v>mat</v>
      </c>
      <c r="K357" s="1" t="str">
        <f t="shared" si="38"/>
        <v>1</v>
      </c>
      <c r="L357">
        <v>4</v>
      </c>
      <c r="Q357" t="s">
        <v>135</v>
      </c>
      <c r="T357">
        <v>2019</v>
      </c>
      <c r="U357" t="s">
        <v>239</v>
      </c>
      <c r="V357" t="s">
        <v>138</v>
      </c>
      <c r="W357" t="s">
        <v>139</v>
      </c>
      <c r="Y357">
        <v>33</v>
      </c>
      <c r="Z357" t="s">
        <v>102</v>
      </c>
      <c r="AA357" t="s">
        <v>140</v>
      </c>
      <c r="AB357" t="s">
        <v>141</v>
      </c>
      <c r="AC357" t="s">
        <v>137</v>
      </c>
      <c r="AD357" t="s">
        <v>307</v>
      </c>
      <c r="AE357">
        <v>201901</v>
      </c>
      <c r="AF357">
        <v>94</v>
      </c>
      <c r="AG357">
        <v>86</v>
      </c>
      <c r="AH357" s="30">
        <v>43641</v>
      </c>
      <c r="AI357">
        <v>31</v>
      </c>
      <c r="AJ357">
        <v>57.341349999999998</v>
      </c>
      <c r="AK357">
        <v>-167.75688</v>
      </c>
      <c r="AL357" t="s">
        <v>205</v>
      </c>
      <c r="AM357">
        <v>70</v>
      </c>
      <c r="AN357">
        <v>73</v>
      </c>
      <c r="AO357">
        <v>9.1999999999999993</v>
      </c>
      <c r="AP357">
        <v>3.8</v>
      </c>
    </row>
    <row r="358" spans="1:42" x14ac:dyDescent="0.35">
      <c r="A358" s="10">
        <v>20193460</v>
      </c>
      <c r="B358" s="5" t="s">
        <v>63</v>
      </c>
      <c r="C358">
        <v>1</v>
      </c>
      <c r="D358" s="1">
        <v>121.51</v>
      </c>
      <c r="E358" s="21">
        <v>4.7999965639205202</v>
      </c>
      <c r="F358" s="1">
        <v>26.92</v>
      </c>
      <c r="G358" s="21">
        <f t="shared" si="39"/>
        <v>3.2928695047765273</v>
      </c>
      <c r="H358" s="1">
        <f t="shared" si="36"/>
        <v>3.0569965639205199</v>
      </c>
      <c r="I358" s="1">
        <f t="shared" si="37"/>
        <v>3.0331959145014991</v>
      </c>
      <c r="J358" s="1" t="str">
        <f t="shared" si="40"/>
        <v>mat</v>
      </c>
      <c r="K358" s="1" t="str">
        <f t="shared" si="38"/>
        <v>1</v>
      </c>
      <c r="L358">
        <v>3</v>
      </c>
      <c r="T358">
        <v>2019</v>
      </c>
      <c r="U358" t="s">
        <v>239</v>
      </c>
      <c r="V358" t="s">
        <v>138</v>
      </c>
      <c r="W358" t="s">
        <v>139</v>
      </c>
      <c r="Y358">
        <v>34</v>
      </c>
      <c r="Z358" t="s">
        <v>123</v>
      </c>
      <c r="AA358" t="s">
        <v>140</v>
      </c>
      <c r="AB358" t="s">
        <v>141</v>
      </c>
      <c r="AC358" t="s">
        <v>137</v>
      </c>
      <c r="AD358" t="s">
        <v>302</v>
      </c>
      <c r="AE358">
        <v>201901</v>
      </c>
      <c r="AF358">
        <v>94</v>
      </c>
      <c r="AG358">
        <v>103</v>
      </c>
      <c r="AH358" s="30">
        <v>43645</v>
      </c>
      <c r="AI358">
        <v>42</v>
      </c>
      <c r="AJ358">
        <v>57.353349999999999</v>
      </c>
      <c r="AK358">
        <v>-168.97735</v>
      </c>
      <c r="AL358" t="s">
        <v>206</v>
      </c>
      <c r="AM358">
        <v>68</v>
      </c>
      <c r="AN358">
        <v>71</v>
      </c>
      <c r="AO358">
        <v>9.6</v>
      </c>
      <c r="AP358">
        <v>4.3</v>
      </c>
    </row>
    <row r="359" spans="1:42" x14ac:dyDescent="0.35">
      <c r="A359" s="10">
        <v>20193348</v>
      </c>
      <c r="B359" s="5" t="s">
        <v>63</v>
      </c>
      <c r="C359">
        <v>1</v>
      </c>
      <c r="D359" s="1">
        <v>121.58</v>
      </c>
      <c r="E359" s="21">
        <v>4.8005724823205762</v>
      </c>
      <c r="F359" s="1">
        <v>25.51</v>
      </c>
      <c r="G359" s="21">
        <f t="shared" si="39"/>
        <v>3.2390705321537201</v>
      </c>
      <c r="H359" s="1">
        <f t="shared" si="36"/>
        <v>3.0575724823205759</v>
      </c>
      <c r="I359" s="1">
        <f t="shared" si="37"/>
        <v>3.033880681479165</v>
      </c>
      <c r="J359" s="1" t="str">
        <f t="shared" si="40"/>
        <v>mat</v>
      </c>
      <c r="K359" s="1" t="str">
        <f t="shared" si="38"/>
        <v>1</v>
      </c>
      <c r="L359">
        <v>3</v>
      </c>
      <c r="T359">
        <v>2019</v>
      </c>
      <c r="U359" t="s">
        <v>239</v>
      </c>
      <c r="V359" t="s">
        <v>138</v>
      </c>
      <c r="W359" t="s">
        <v>139</v>
      </c>
      <c r="Y359">
        <v>33</v>
      </c>
      <c r="Z359" t="s">
        <v>111</v>
      </c>
      <c r="AA359" t="s">
        <v>140</v>
      </c>
      <c r="AB359" t="s">
        <v>141</v>
      </c>
      <c r="AC359" t="s">
        <v>137</v>
      </c>
      <c r="AD359" t="s">
        <v>309</v>
      </c>
      <c r="AE359">
        <v>201901</v>
      </c>
      <c r="AF359">
        <v>94</v>
      </c>
      <c r="AG359">
        <v>84</v>
      </c>
      <c r="AH359" s="30">
        <v>43641</v>
      </c>
      <c r="AI359">
        <v>32</v>
      </c>
      <c r="AJ359">
        <v>56.990200000000002</v>
      </c>
      <c r="AK359">
        <v>-168.33563000000001</v>
      </c>
      <c r="AL359" t="s">
        <v>203</v>
      </c>
      <c r="AM359">
        <v>78</v>
      </c>
      <c r="AN359">
        <v>81</v>
      </c>
      <c r="AO359">
        <v>9.1999999999999993</v>
      </c>
      <c r="AP359">
        <v>4.3</v>
      </c>
    </row>
    <row r="360" spans="1:42" x14ac:dyDescent="0.35">
      <c r="A360" s="10">
        <v>20193647</v>
      </c>
      <c r="B360" s="5" t="s">
        <v>63</v>
      </c>
      <c r="C360">
        <v>1</v>
      </c>
      <c r="D360" s="1">
        <v>121.75</v>
      </c>
      <c r="E360" s="21">
        <v>4.8019697619626989</v>
      </c>
      <c r="F360" s="1">
        <v>30.51</v>
      </c>
      <c r="G360" s="21">
        <f t="shared" si="39"/>
        <v>3.4180544987285781</v>
      </c>
      <c r="H360" s="1">
        <f t="shared" si="36"/>
        <v>3.0589697619626985</v>
      </c>
      <c r="I360" s="1">
        <f t="shared" si="37"/>
        <v>3.0355420469736489</v>
      </c>
      <c r="J360" s="1" t="str">
        <f t="shared" si="40"/>
        <v>mat</v>
      </c>
      <c r="K360" s="1" t="str">
        <f t="shared" si="38"/>
        <v>1</v>
      </c>
      <c r="L360">
        <v>3</v>
      </c>
      <c r="T360">
        <v>2019</v>
      </c>
      <c r="U360" s="16" t="s">
        <v>241</v>
      </c>
      <c r="V360" t="s">
        <v>138</v>
      </c>
      <c r="W360" t="s">
        <v>139</v>
      </c>
      <c r="Y360">
        <v>36</v>
      </c>
      <c r="Z360" t="s">
        <v>110</v>
      </c>
      <c r="AA360" t="s">
        <v>140</v>
      </c>
      <c r="AB360" t="s">
        <v>141</v>
      </c>
      <c r="AC360" t="s">
        <v>137</v>
      </c>
      <c r="AD360" t="s">
        <v>278</v>
      </c>
      <c r="AE360">
        <v>201901</v>
      </c>
      <c r="AF360">
        <v>94</v>
      </c>
      <c r="AG360">
        <v>107</v>
      </c>
      <c r="AH360" s="30">
        <v>43646</v>
      </c>
      <c r="AI360">
        <v>32</v>
      </c>
      <c r="AJ360">
        <v>56.683039999999998</v>
      </c>
      <c r="AK360">
        <v>-168.88858999999999</v>
      </c>
      <c r="AL360" t="s">
        <v>210</v>
      </c>
      <c r="AM360">
        <v>98</v>
      </c>
      <c r="AN360">
        <v>100</v>
      </c>
      <c r="AO360">
        <v>9.8000000000000007</v>
      </c>
      <c r="AP360">
        <v>4.4000000000000004</v>
      </c>
    </row>
    <row r="361" spans="1:42" x14ac:dyDescent="0.35">
      <c r="A361" s="10">
        <v>20193644</v>
      </c>
      <c r="B361" s="5" t="s">
        <v>63</v>
      </c>
      <c r="C361">
        <v>1</v>
      </c>
      <c r="D361" s="1">
        <v>122.05</v>
      </c>
      <c r="E361" s="21">
        <v>4.804430796838969</v>
      </c>
      <c r="F361" s="1">
        <v>24.39</v>
      </c>
      <c r="G361" s="21">
        <f t="shared" si="39"/>
        <v>3.1941732122278288</v>
      </c>
      <c r="H361" s="1">
        <f t="shared" si="36"/>
        <v>3.0614307968389687</v>
      </c>
      <c r="I361" s="1">
        <f t="shared" si="37"/>
        <v>3.0384682174415345</v>
      </c>
      <c r="J361" s="1" t="str">
        <f t="shared" si="40"/>
        <v>mat</v>
      </c>
      <c r="K361" s="1" t="str">
        <f t="shared" si="38"/>
        <v>1</v>
      </c>
      <c r="L361">
        <v>3</v>
      </c>
      <c r="T361">
        <v>2019</v>
      </c>
      <c r="U361" s="16" t="s">
        <v>241</v>
      </c>
      <c r="V361" t="s">
        <v>138</v>
      </c>
      <c r="W361" t="s">
        <v>139</v>
      </c>
      <c r="Y361">
        <v>36</v>
      </c>
      <c r="Z361" t="s">
        <v>107</v>
      </c>
      <c r="AA361" t="s">
        <v>140</v>
      </c>
      <c r="AB361" t="s">
        <v>141</v>
      </c>
      <c r="AC361" t="s">
        <v>137</v>
      </c>
      <c r="AD361" t="s">
        <v>278</v>
      </c>
      <c r="AE361">
        <v>201901</v>
      </c>
      <c r="AF361">
        <v>94</v>
      </c>
      <c r="AG361">
        <v>107</v>
      </c>
      <c r="AH361" s="30">
        <v>43646</v>
      </c>
      <c r="AI361">
        <v>32</v>
      </c>
      <c r="AJ361">
        <v>56.683039999999998</v>
      </c>
      <c r="AK361">
        <v>-168.88858999999999</v>
      </c>
      <c r="AL361" t="s">
        <v>210</v>
      </c>
      <c r="AM361">
        <v>98</v>
      </c>
      <c r="AN361">
        <v>100</v>
      </c>
      <c r="AO361">
        <v>9.8000000000000007</v>
      </c>
      <c r="AP361">
        <v>4.4000000000000004</v>
      </c>
    </row>
    <row r="362" spans="1:42" x14ac:dyDescent="0.35">
      <c r="A362" s="10">
        <v>20193355</v>
      </c>
      <c r="B362" s="5" t="s">
        <v>63</v>
      </c>
      <c r="C362">
        <v>1</v>
      </c>
      <c r="D362" s="1">
        <v>122.7</v>
      </c>
      <c r="E362" s="21">
        <v>4.8097423517168654</v>
      </c>
      <c r="F362" s="1">
        <v>27.62</v>
      </c>
      <c r="G362" s="21">
        <f t="shared" si="39"/>
        <v>3.318540147981146</v>
      </c>
      <c r="H362" s="1">
        <f t="shared" si="36"/>
        <v>3.066742351716865</v>
      </c>
      <c r="I362" s="1">
        <f t="shared" si="37"/>
        <v>3.044783656191353</v>
      </c>
      <c r="J362" s="1" t="str">
        <f t="shared" si="40"/>
        <v>mat</v>
      </c>
      <c r="K362" s="1" t="str">
        <f t="shared" si="38"/>
        <v>1</v>
      </c>
      <c r="L362">
        <v>3</v>
      </c>
      <c r="T362">
        <v>2019</v>
      </c>
      <c r="U362" t="s">
        <v>239</v>
      </c>
      <c r="V362" t="s">
        <v>138</v>
      </c>
      <c r="W362" t="s">
        <v>139</v>
      </c>
      <c r="Y362">
        <v>33</v>
      </c>
      <c r="Z362" t="s">
        <v>118</v>
      </c>
      <c r="AA362" t="s">
        <v>140</v>
      </c>
      <c r="AB362" t="s">
        <v>141</v>
      </c>
      <c r="AC362" t="s">
        <v>137</v>
      </c>
      <c r="AD362" t="s">
        <v>306</v>
      </c>
      <c r="AE362">
        <v>201901</v>
      </c>
      <c r="AF362">
        <v>94</v>
      </c>
      <c r="AG362">
        <v>80</v>
      </c>
      <c r="AH362" s="30">
        <v>43640</v>
      </c>
      <c r="AI362">
        <v>50</v>
      </c>
      <c r="AJ362">
        <v>56.338549999999998</v>
      </c>
      <c r="AK362">
        <v>-168.22554</v>
      </c>
      <c r="AL362" t="s">
        <v>200</v>
      </c>
      <c r="AM362">
        <v>149</v>
      </c>
      <c r="AN362">
        <v>151</v>
      </c>
      <c r="AO362">
        <v>9.6999999999999993</v>
      </c>
      <c r="AP362">
        <v>4.4000000000000004</v>
      </c>
    </row>
    <row r="363" spans="1:42" x14ac:dyDescent="0.35">
      <c r="A363" s="10">
        <v>20193373</v>
      </c>
      <c r="B363" s="5" t="s">
        <v>63</v>
      </c>
      <c r="C363">
        <v>1</v>
      </c>
      <c r="D363" s="15">
        <v>122.85</v>
      </c>
      <c r="E363" s="21">
        <v>4.8109640989671885</v>
      </c>
      <c r="F363" s="1">
        <v>28.39</v>
      </c>
      <c r="G363" s="21">
        <f t="shared" si="39"/>
        <v>3.3460369704848798</v>
      </c>
      <c r="H363" s="1">
        <f t="shared" si="36"/>
        <v>3.0679640989671881</v>
      </c>
      <c r="I363" s="1">
        <f t="shared" si="37"/>
        <v>3.046236313671987</v>
      </c>
      <c r="J363" s="1" t="str">
        <f t="shared" si="40"/>
        <v>mat</v>
      </c>
      <c r="K363" s="1" t="str">
        <f t="shared" si="38"/>
        <v>1</v>
      </c>
      <c r="L363">
        <v>3</v>
      </c>
      <c r="T363">
        <v>2019</v>
      </c>
      <c r="U363" t="s">
        <v>239</v>
      </c>
      <c r="V363" t="s">
        <v>138</v>
      </c>
      <c r="W363" t="s">
        <v>139</v>
      </c>
      <c r="Y363">
        <v>33</v>
      </c>
      <c r="Z363" t="s">
        <v>36</v>
      </c>
      <c r="AA363" t="s">
        <v>140</v>
      </c>
      <c r="AB363" t="s">
        <v>141</v>
      </c>
      <c r="AC363" t="s">
        <v>137</v>
      </c>
      <c r="AD363" t="s">
        <v>306</v>
      </c>
      <c r="AE363">
        <v>201901</v>
      </c>
      <c r="AF363">
        <v>94</v>
      </c>
      <c r="AG363">
        <v>80</v>
      </c>
      <c r="AH363" s="30">
        <v>43640</v>
      </c>
      <c r="AI363">
        <v>50</v>
      </c>
      <c r="AJ363">
        <v>56.338549999999998</v>
      </c>
      <c r="AK363">
        <v>-168.22554</v>
      </c>
      <c r="AL363" t="s">
        <v>200</v>
      </c>
      <c r="AM363">
        <v>149</v>
      </c>
      <c r="AN363">
        <v>151</v>
      </c>
      <c r="AO363">
        <v>9.6999999999999993</v>
      </c>
      <c r="AP363">
        <v>4.4000000000000004</v>
      </c>
    </row>
    <row r="364" spans="1:42" x14ac:dyDescent="0.35">
      <c r="A364" s="10">
        <v>20193409</v>
      </c>
      <c r="B364" s="5" t="s">
        <v>63</v>
      </c>
      <c r="C364">
        <v>1</v>
      </c>
      <c r="D364" s="15">
        <v>122.89</v>
      </c>
      <c r="E364" s="21">
        <v>4.8112896462965056</v>
      </c>
      <c r="F364" s="1">
        <v>25.7</v>
      </c>
      <c r="G364" s="21">
        <f t="shared" si="39"/>
        <v>3.2464909919011742</v>
      </c>
      <c r="H364" s="1">
        <f t="shared" si="36"/>
        <v>3.0682896462965052</v>
      </c>
      <c r="I364" s="1">
        <f t="shared" si="37"/>
        <v>3.0466233894465451</v>
      </c>
      <c r="J364" s="1" t="str">
        <f t="shared" si="40"/>
        <v>mat</v>
      </c>
      <c r="K364" s="1" t="str">
        <f t="shared" si="38"/>
        <v>1</v>
      </c>
      <c r="L364">
        <v>3</v>
      </c>
      <c r="T364">
        <v>2019</v>
      </c>
      <c r="U364" s="16" t="s">
        <v>241</v>
      </c>
      <c r="V364" t="s">
        <v>138</v>
      </c>
      <c r="W364" t="s">
        <v>139</v>
      </c>
      <c r="Y364">
        <v>34</v>
      </c>
      <c r="Z364" t="s">
        <v>74</v>
      </c>
      <c r="AA364" t="s">
        <v>140</v>
      </c>
      <c r="AB364" t="s">
        <v>141</v>
      </c>
      <c r="AC364" t="s">
        <v>137</v>
      </c>
      <c r="AD364" t="s">
        <v>291</v>
      </c>
      <c r="AE364">
        <v>201901</v>
      </c>
      <c r="AF364">
        <v>94</v>
      </c>
      <c r="AG364">
        <v>105</v>
      </c>
      <c r="AH364" s="30">
        <v>43645</v>
      </c>
      <c r="AI364">
        <v>32</v>
      </c>
      <c r="AJ364">
        <v>57.018639999999998</v>
      </c>
      <c r="AK364">
        <v>-168.92243999999999</v>
      </c>
      <c r="AL364" t="s">
        <v>208</v>
      </c>
      <c r="AM364">
        <v>78</v>
      </c>
      <c r="AN364">
        <v>79</v>
      </c>
      <c r="AO364">
        <v>9.8000000000000007</v>
      </c>
      <c r="AP364">
        <v>4.3</v>
      </c>
    </row>
    <row r="365" spans="1:42" x14ac:dyDescent="0.35">
      <c r="A365" s="10">
        <v>20193440</v>
      </c>
      <c r="B365" s="5" t="s">
        <v>63</v>
      </c>
      <c r="C365">
        <v>1</v>
      </c>
      <c r="D365" s="1">
        <v>123.01</v>
      </c>
      <c r="E365" s="21">
        <v>4.8122656528806935</v>
      </c>
      <c r="F365" s="1">
        <v>27.66</v>
      </c>
      <c r="G365" s="21">
        <f t="shared" si="39"/>
        <v>3.3199873262366122</v>
      </c>
      <c r="H365" s="1">
        <f t="shared" si="36"/>
        <v>3.0692656528806932</v>
      </c>
      <c r="I365" s="1">
        <f t="shared" si="37"/>
        <v>3.0477838612751449</v>
      </c>
      <c r="J365" s="1" t="str">
        <f t="shared" si="40"/>
        <v>mat</v>
      </c>
      <c r="K365" s="1" t="str">
        <f t="shared" si="38"/>
        <v>1</v>
      </c>
      <c r="L365">
        <v>3</v>
      </c>
      <c r="T365">
        <v>2019</v>
      </c>
      <c r="U365" t="s">
        <v>246</v>
      </c>
      <c r="V365" t="s">
        <v>138</v>
      </c>
      <c r="W365" t="s">
        <v>139</v>
      </c>
      <c r="Y365">
        <v>34</v>
      </c>
      <c r="Z365" t="s">
        <v>103</v>
      </c>
      <c r="AA365" t="s">
        <v>140</v>
      </c>
      <c r="AB365" t="s">
        <v>141</v>
      </c>
      <c r="AC365" t="s">
        <v>137</v>
      </c>
      <c r="AD365" t="s">
        <v>304</v>
      </c>
      <c r="AE365">
        <v>201901</v>
      </c>
      <c r="AF365">
        <v>94</v>
      </c>
      <c r="AG365">
        <v>104</v>
      </c>
      <c r="AH365" s="30">
        <v>43645</v>
      </c>
      <c r="AI365">
        <v>32</v>
      </c>
      <c r="AJ365">
        <v>57.179490000000001</v>
      </c>
      <c r="AK365">
        <v>-168.61982</v>
      </c>
      <c r="AL365" t="s">
        <v>207</v>
      </c>
      <c r="AM365">
        <v>73</v>
      </c>
      <c r="AN365">
        <v>76</v>
      </c>
      <c r="AO365">
        <v>9.6</v>
      </c>
      <c r="AP365">
        <v>4.5</v>
      </c>
    </row>
    <row r="366" spans="1:42" x14ac:dyDescent="0.35">
      <c r="A366" s="10">
        <v>20193677</v>
      </c>
      <c r="B366" s="5" t="s">
        <v>63</v>
      </c>
      <c r="C366">
        <v>1</v>
      </c>
      <c r="D366" s="1">
        <v>123.32</v>
      </c>
      <c r="E366" s="21">
        <v>4.8147826030179495</v>
      </c>
      <c r="F366" s="1">
        <v>28.72</v>
      </c>
      <c r="G366" s="21">
        <f t="shared" si="39"/>
        <v>3.3575937441800234</v>
      </c>
      <c r="H366" s="1">
        <f t="shared" si="36"/>
        <v>3.0717826030179491</v>
      </c>
      <c r="I366" s="1">
        <f t="shared" si="37"/>
        <v>3.0507765149883421</v>
      </c>
      <c r="J366" s="1" t="str">
        <f t="shared" si="40"/>
        <v>mat</v>
      </c>
      <c r="K366" s="1" t="str">
        <f t="shared" si="38"/>
        <v>1</v>
      </c>
      <c r="L366">
        <v>3</v>
      </c>
      <c r="T366">
        <v>2019</v>
      </c>
      <c r="U366" s="16" t="s">
        <v>241</v>
      </c>
      <c r="V366" t="s">
        <v>138</v>
      </c>
      <c r="W366" t="s">
        <v>139</v>
      </c>
      <c r="Y366">
        <v>36</v>
      </c>
      <c r="Z366" t="s">
        <v>39</v>
      </c>
      <c r="AA366" t="s">
        <v>140</v>
      </c>
      <c r="AB366" t="s">
        <v>141</v>
      </c>
      <c r="AC366" t="s">
        <v>137</v>
      </c>
      <c r="AD366" t="s">
        <v>278</v>
      </c>
      <c r="AE366">
        <v>201901</v>
      </c>
      <c r="AF366">
        <v>94</v>
      </c>
      <c r="AG366">
        <v>107</v>
      </c>
      <c r="AH366" s="30">
        <v>43646</v>
      </c>
      <c r="AI366">
        <v>32</v>
      </c>
      <c r="AJ366">
        <v>56.683039999999998</v>
      </c>
      <c r="AK366">
        <v>-168.88858999999999</v>
      </c>
      <c r="AL366" t="s">
        <v>210</v>
      </c>
      <c r="AM366">
        <v>98</v>
      </c>
      <c r="AN366">
        <v>100</v>
      </c>
      <c r="AO366">
        <v>9.8000000000000007</v>
      </c>
      <c r="AP366">
        <v>4.4000000000000004</v>
      </c>
    </row>
    <row r="367" spans="1:42" x14ac:dyDescent="0.35">
      <c r="A367" s="10">
        <v>20193370</v>
      </c>
      <c r="B367" s="5" t="s">
        <v>63</v>
      </c>
      <c r="C367">
        <v>1</v>
      </c>
      <c r="D367" s="1">
        <v>123.36</v>
      </c>
      <c r="E367" s="21">
        <v>4.815106909815019</v>
      </c>
      <c r="F367" s="1">
        <v>27.32</v>
      </c>
      <c r="G367" s="21">
        <f t="shared" si="39"/>
        <v>3.3076190347025891</v>
      </c>
      <c r="H367" s="1">
        <f t="shared" si="36"/>
        <v>3.0721069098150187</v>
      </c>
      <c r="I367" s="1">
        <f t="shared" si="37"/>
        <v>3.0511621157700577</v>
      </c>
      <c r="J367" s="1" t="str">
        <f t="shared" si="40"/>
        <v>mat</v>
      </c>
      <c r="K367" s="1" t="str">
        <f t="shared" si="38"/>
        <v>1</v>
      </c>
      <c r="L367">
        <v>3</v>
      </c>
      <c r="T367">
        <v>2019</v>
      </c>
      <c r="U367" t="s">
        <v>239</v>
      </c>
      <c r="V367" t="s">
        <v>138</v>
      </c>
      <c r="W367" t="s">
        <v>139</v>
      </c>
      <c r="Y367">
        <v>33</v>
      </c>
      <c r="Z367" t="s">
        <v>132</v>
      </c>
      <c r="AA367" t="s">
        <v>140</v>
      </c>
      <c r="AB367" t="s">
        <v>141</v>
      </c>
      <c r="AC367" t="s">
        <v>137</v>
      </c>
      <c r="AD367" t="s">
        <v>306</v>
      </c>
      <c r="AE367">
        <v>201901</v>
      </c>
      <c r="AF367">
        <v>94</v>
      </c>
      <c r="AG367">
        <v>80</v>
      </c>
      <c r="AH367" s="30">
        <v>43640</v>
      </c>
      <c r="AI367">
        <v>50</v>
      </c>
      <c r="AJ367">
        <v>56.338549999999998</v>
      </c>
      <c r="AK367">
        <v>-168.22554</v>
      </c>
      <c r="AL367" t="s">
        <v>200</v>
      </c>
      <c r="AM367">
        <v>149</v>
      </c>
      <c r="AN367">
        <v>151</v>
      </c>
      <c r="AO367">
        <v>9.6999999999999993</v>
      </c>
      <c r="AP367">
        <v>4.4000000000000004</v>
      </c>
    </row>
    <row r="368" spans="1:42" x14ac:dyDescent="0.35">
      <c r="A368" s="24">
        <v>20193651</v>
      </c>
      <c r="B368" s="5" t="s">
        <v>63</v>
      </c>
      <c r="C368">
        <v>1</v>
      </c>
      <c r="D368" s="1">
        <v>123.39</v>
      </c>
      <c r="E368" s="21">
        <v>4.8153500709104424</v>
      </c>
      <c r="F368" s="1">
        <v>28.29</v>
      </c>
      <c r="G368" s="21">
        <f t="shared" si="39"/>
        <v>3.3425083853134758</v>
      </c>
      <c r="H368" s="1">
        <f t="shared" si="36"/>
        <v>3.0723500709104421</v>
      </c>
      <c r="I368" s="1">
        <f t="shared" si="37"/>
        <v>3.0514512343125166</v>
      </c>
      <c r="J368" s="1" t="str">
        <f t="shared" si="40"/>
        <v>mat</v>
      </c>
      <c r="K368" s="1" t="str">
        <f t="shared" si="38"/>
        <v>1</v>
      </c>
      <c r="L368">
        <v>3</v>
      </c>
      <c r="Q368" s="17" t="s">
        <v>65</v>
      </c>
      <c r="T368">
        <v>2019</v>
      </c>
      <c r="U368" s="16" t="s">
        <v>241</v>
      </c>
      <c r="V368" t="s">
        <v>138</v>
      </c>
      <c r="W368" t="s">
        <v>139</v>
      </c>
      <c r="Y368">
        <v>36</v>
      </c>
      <c r="Z368" t="s">
        <v>114</v>
      </c>
      <c r="AA368" t="s">
        <v>140</v>
      </c>
      <c r="AB368" t="s">
        <v>141</v>
      </c>
      <c r="AC368" t="s">
        <v>137</v>
      </c>
      <c r="AD368" t="s">
        <v>278</v>
      </c>
      <c r="AE368">
        <v>201901</v>
      </c>
      <c r="AF368">
        <v>94</v>
      </c>
      <c r="AG368">
        <v>107</v>
      </c>
      <c r="AH368" s="30">
        <v>43646</v>
      </c>
      <c r="AI368">
        <v>32</v>
      </c>
      <c r="AJ368">
        <v>56.683039999999998</v>
      </c>
      <c r="AK368">
        <v>-168.88858999999999</v>
      </c>
      <c r="AL368" t="s">
        <v>210</v>
      </c>
      <c r="AM368">
        <v>98</v>
      </c>
      <c r="AN368">
        <v>100</v>
      </c>
      <c r="AO368">
        <v>9.8000000000000007</v>
      </c>
      <c r="AP368">
        <v>4.4000000000000004</v>
      </c>
    </row>
    <row r="369" spans="1:42" x14ac:dyDescent="0.35">
      <c r="A369" s="10">
        <v>20193405</v>
      </c>
      <c r="B369" s="5" t="s">
        <v>63</v>
      </c>
      <c r="C369">
        <v>1</v>
      </c>
      <c r="D369" s="1">
        <v>123.4</v>
      </c>
      <c r="E369" s="21">
        <v>4.8154311114712876</v>
      </c>
      <c r="F369" s="1">
        <v>26.77</v>
      </c>
      <c r="G369" s="21">
        <f t="shared" si="39"/>
        <v>3.2872818575322613</v>
      </c>
      <c r="H369" s="1">
        <f t="shared" si="36"/>
        <v>3.0724311114712872</v>
      </c>
      <c r="I369" s="1">
        <f t="shared" si="37"/>
        <v>3.0515475915393613</v>
      </c>
      <c r="J369" s="1" t="str">
        <f t="shared" si="40"/>
        <v>mat</v>
      </c>
      <c r="K369" s="1" t="str">
        <f t="shared" si="38"/>
        <v>1</v>
      </c>
      <c r="L369">
        <v>3</v>
      </c>
      <c r="T369">
        <v>2019</v>
      </c>
      <c r="U369" s="16" t="s">
        <v>241</v>
      </c>
      <c r="V369" t="s">
        <v>138</v>
      </c>
      <c r="W369" t="s">
        <v>139</v>
      </c>
      <c r="Y369">
        <v>34</v>
      </c>
      <c r="Z369" t="s">
        <v>70</v>
      </c>
      <c r="AA369" t="s">
        <v>140</v>
      </c>
      <c r="AB369" t="s">
        <v>141</v>
      </c>
      <c r="AC369" t="s">
        <v>137</v>
      </c>
      <c r="AD369" t="s">
        <v>291</v>
      </c>
      <c r="AE369">
        <v>201901</v>
      </c>
      <c r="AF369">
        <v>94</v>
      </c>
      <c r="AG369">
        <v>105</v>
      </c>
      <c r="AH369" s="30">
        <v>43645</v>
      </c>
      <c r="AI369">
        <v>32</v>
      </c>
      <c r="AJ369">
        <v>57.018639999999998</v>
      </c>
      <c r="AK369">
        <v>-168.92243999999999</v>
      </c>
      <c r="AL369" t="s">
        <v>208</v>
      </c>
      <c r="AM369">
        <v>78</v>
      </c>
      <c r="AN369">
        <v>79</v>
      </c>
      <c r="AO369">
        <v>9.8000000000000007</v>
      </c>
      <c r="AP369">
        <v>4.3</v>
      </c>
    </row>
    <row r="370" spans="1:42" x14ac:dyDescent="0.35">
      <c r="A370" s="10">
        <v>20193377</v>
      </c>
      <c r="B370" s="5" t="s">
        <v>63</v>
      </c>
      <c r="C370">
        <v>1</v>
      </c>
      <c r="D370" s="1">
        <v>123.47</v>
      </c>
      <c r="E370" s="21">
        <v>4.815998211579652</v>
      </c>
      <c r="F370" s="1">
        <v>28.05</v>
      </c>
      <c r="G370" s="21">
        <f t="shared" si="39"/>
        <v>3.3339886319687055</v>
      </c>
      <c r="H370" s="1">
        <f t="shared" si="36"/>
        <v>3.0729982115796517</v>
      </c>
      <c r="I370" s="1">
        <f t="shared" si="37"/>
        <v>3.052221873568207</v>
      </c>
      <c r="J370" s="1" t="str">
        <f t="shared" si="40"/>
        <v>mat</v>
      </c>
      <c r="K370" s="1" t="str">
        <f t="shared" si="38"/>
        <v>1</v>
      </c>
      <c r="L370">
        <v>3</v>
      </c>
      <c r="T370">
        <v>2019</v>
      </c>
      <c r="U370" t="s">
        <v>239</v>
      </c>
      <c r="V370" t="s">
        <v>138</v>
      </c>
      <c r="W370" t="s">
        <v>139</v>
      </c>
      <c r="Y370">
        <v>33</v>
      </c>
      <c r="Z370" t="s">
        <v>39</v>
      </c>
      <c r="AA370" t="s">
        <v>140</v>
      </c>
      <c r="AB370" t="s">
        <v>141</v>
      </c>
      <c r="AC370" t="s">
        <v>137</v>
      </c>
      <c r="AD370" t="s">
        <v>306</v>
      </c>
      <c r="AE370">
        <v>201901</v>
      </c>
      <c r="AF370">
        <v>94</v>
      </c>
      <c r="AG370">
        <v>80</v>
      </c>
      <c r="AH370" s="30">
        <v>43640</v>
      </c>
      <c r="AI370">
        <v>50</v>
      </c>
      <c r="AJ370">
        <v>56.338549999999998</v>
      </c>
      <c r="AK370">
        <v>-168.22554</v>
      </c>
      <c r="AL370" t="s">
        <v>200</v>
      </c>
      <c r="AM370">
        <v>149</v>
      </c>
      <c r="AN370">
        <v>151</v>
      </c>
      <c r="AO370">
        <v>9.6999999999999993</v>
      </c>
      <c r="AP370">
        <v>4.4000000000000004</v>
      </c>
    </row>
    <row r="371" spans="1:42" x14ac:dyDescent="0.35">
      <c r="A371" s="10">
        <v>20193340</v>
      </c>
      <c r="B371" s="5" t="s">
        <v>63</v>
      </c>
      <c r="C371">
        <v>1</v>
      </c>
      <c r="D371" s="1">
        <v>124.02</v>
      </c>
      <c r="E371" s="21">
        <v>4.8204428429217314</v>
      </c>
      <c r="F371" s="1">
        <v>26.42</v>
      </c>
      <c r="G371" s="21">
        <f t="shared" si="39"/>
        <v>3.2741212990941793</v>
      </c>
      <c r="H371" s="1">
        <f t="shared" si="36"/>
        <v>3.0774428429217311</v>
      </c>
      <c r="I371" s="1">
        <f t="shared" si="37"/>
        <v>3.057506540233939</v>
      </c>
      <c r="J371" s="1" t="str">
        <f t="shared" si="40"/>
        <v>mat</v>
      </c>
      <c r="K371" s="1" t="str">
        <f t="shared" si="38"/>
        <v>1</v>
      </c>
      <c r="L371">
        <v>3</v>
      </c>
      <c r="T371">
        <v>2019</v>
      </c>
      <c r="U371" t="s">
        <v>239</v>
      </c>
      <c r="V371" t="s">
        <v>138</v>
      </c>
      <c r="W371" t="s">
        <v>139</v>
      </c>
      <c r="Y371">
        <v>33</v>
      </c>
      <c r="Z371" t="s">
        <v>103</v>
      </c>
      <c r="AA371" t="s">
        <v>140</v>
      </c>
      <c r="AB371" t="s">
        <v>141</v>
      </c>
      <c r="AC371" t="s">
        <v>137</v>
      </c>
      <c r="AD371" t="s">
        <v>308</v>
      </c>
      <c r="AE371">
        <v>201901</v>
      </c>
      <c r="AF371">
        <v>94</v>
      </c>
      <c r="AG371">
        <v>85</v>
      </c>
      <c r="AH371" s="30">
        <v>43641</v>
      </c>
      <c r="AI371">
        <v>32</v>
      </c>
      <c r="AJ371">
        <v>57.309989999999999</v>
      </c>
      <c r="AK371">
        <v>-168.38158000000001</v>
      </c>
      <c r="AL371" t="s">
        <v>204</v>
      </c>
      <c r="AM371">
        <v>71</v>
      </c>
      <c r="AN371">
        <v>74</v>
      </c>
      <c r="AO371">
        <v>8.9</v>
      </c>
      <c r="AP371">
        <v>4.0999999999999996</v>
      </c>
    </row>
    <row r="372" spans="1:42" x14ac:dyDescent="0.35">
      <c r="A372" s="10">
        <v>20193341</v>
      </c>
      <c r="B372" s="5" t="s">
        <v>63</v>
      </c>
      <c r="C372">
        <v>1</v>
      </c>
      <c r="D372" s="15">
        <v>124.2</v>
      </c>
      <c r="E372" s="21">
        <v>4.8218931694993783</v>
      </c>
      <c r="F372" s="1">
        <v>24.86</v>
      </c>
      <c r="G372" s="21">
        <f t="shared" si="39"/>
        <v>3.2132600860825651</v>
      </c>
      <c r="H372" s="1">
        <f t="shared" si="36"/>
        <v>3.078893169499378</v>
      </c>
      <c r="I372" s="1">
        <f t="shared" si="37"/>
        <v>3.0592309785347616</v>
      </c>
      <c r="J372" s="1" t="str">
        <f t="shared" si="40"/>
        <v>mat</v>
      </c>
      <c r="K372" s="1" t="str">
        <f t="shared" si="38"/>
        <v>1</v>
      </c>
      <c r="L372">
        <v>3</v>
      </c>
      <c r="T372">
        <v>2019</v>
      </c>
      <c r="U372" t="s">
        <v>239</v>
      </c>
      <c r="V372" t="s">
        <v>138</v>
      </c>
      <c r="W372" t="s">
        <v>139</v>
      </c>
      <c r="Y372">
        <v>33</v>
      </c>
      <c r="Z372" t="s">
        <v>104</v>
      </c>
      <c r="AA372" t="s">
        <v>140</v>
      </c>
      <c r="AB372" t="s">
        <v>141</v>
      </c>
      <c r="AC372" t="s">
        <v>137</v>
      </c>
      <c r="AD372" t="s">
        <v>308</v>
      </c>
      <c r="AE372">
        <v>201901</v>
      </c>
      <c r="AF372">
        <v>94</v>
      </c>
      <c r="AG372">
        <v>85</v>
      </c>
      <c r="AH372" s="30">
        <v>43641</v>
      </c>
      <c r="AI372">
        <v>32</v>
      </c>
      <c r="AJ372">
        <v>57.309989999999999</v>
      </c>
      <c r="AK372">
        <v>-168.38158000000001</v>
      </c>
      <c r="AL372" t="s">
        <v>204</v>
      </c>
      <c r="AM372">
        <v>71</v>
      </c>
      <c r="AN372">
        <v>74</v>
      </c>
      <c r="AO372">
        <v>8.9</v>
      </c>
      <c r="AP372">
        <v>4.0999999999999996</v>
      </c>
    </row>
    <row r="373" spans="1:42" x14ac:dyDescent="0.35">
      <c r="A373" s="11">
        <v>20193312</v>
      </c>
      <c r="B373" s="5" t="s">
        <v>63</v>
      </c>
      <c r="C373">
        <v>1</v>
      </c>
      <c r="D373" s="1">
        <v>124.25</v>
      </c>
      <c r="E373" s="21">
        <v>4.8222956649767381</v>
      </c>
      <c r="F373" s="1">
        <v>27.76</v>
      </c>
      <c r="G373" s="21">
        <f t="shared" si="39"/>
        <v>3.3235961356386037</v>
      </c>
      <c r="H373" s="1">
        <f t="shared" si="36"/>
        <v>3.0792956649767378</v>
      </c>
      <c r="I373" s="1">
        <f t="shared" si="37"/>
        <v>3.0597095456573418</v>
      </c>
      <c r="J373" s="1" t="str">
        <f t="shared" si="40"/>
        <v>mat</v>
      </c>
      <c r="K373" s="1" t="str">
        <f t="shared" si="38"/>
        <v>1</v>
      </c>
      <c r="L373">
        <v>3</v>
      </c>
      <c r="T373">
        <v>2019</v>
      </c>
      <c r="U373" t="s">
        <v>239</v>
      </c>
      <c r="V373" t="s">
        <v>138</v>
      </c>
      <c r="W373" t="s">
        <v>139</v>
      </c>
      <c r="Y373">
        <v>33</v>
      </c>
      <c r="Z373" t="s">
        <v>77</v>
      </c>
      <c r="AA373" t="s">
        <v>140</v>
      </c>
      <c r="AB373" t="s">
        <v>141</v>
      </c>
      <c r="AC373" t="s">
        <v>137</v>
      </c>
      <c r="AD373" t="s">
        <v>312</v>
      </c>
      <c r="AE373">
        <v>201901</v>
      </c>
      <c r="AF373">
        <v>94</v>
      </c>
      <c r="AG373">
        <v>81</v>
      </c>
      <c r="AH373" s="30">
        <v>43640</v>
      </c>
      <c r="AI373">
        <v>50</v>
      </c>
      <c r="AJ373">
        <v>56.655160000000002</v>
      </c>
      <c r="AK373">
        <v>-168.31849</v>
      </c>
      <c r="AL373" t="s">
        <v>201</v>
      </c>
      <c r="AM373">
        <v>105</v>
      </c>
      <c r="AN373">
        <v>107</v>
      </c>
      <c r="AO373">
        <v>9.6999999999999993</v>
      </c>
      <c r="AP373">
        <v>4.5</v>
      </c>
    </row>
    <row r="374" spans="1:42" x14ac:dyDescent="0.35">
      <c r="A374" s="10">
        <v>20193432</v>
      </c>
      <c r="B374" s="5" t="s">
        <v>63</v>
      </c>
      <c r="C374">
        <v>1</v>
      </c>
      <c r="D374" s="1">
        <v>124.33</v>
      </c>
      <c r="E374" s="21">
        <v>4.8229393209648466</v>
      </c>
      <c r="F374" s="1">
        <v>26.67</v>
      </c>
      <c r="G374" s="21">
        <f t="shared" si="39"/>
        <v>3.2835393381939229</v>
      </c>
      <c r="H374" s="1">
        <f t="shared" si="36"/>
        <v>3.0799393209648462</v>
      </c>
      <c r="I374" s="1">
        <f t="shared" si="37"/>
        <v>3.0604748526272032</v>
      </c>
      <c r="J374" s="1" t="str">
        <f t="shared" si="40"/>
        <v>mat</v>
      </c>
      <c r="K374" s="1" t="str">
        <f t="shared" si="38"/>
        <v>1</v>
      </c>
      <c r="L374">
        <v>3</v>
      </c>
      <c r="T374">
        <v>2019</v>
      </c>
      <c r="U374" t="s">
        <v>246</v>
      </c>
      <c r="V374" t="s">
        <v>138</v>
      </c>
      <c r="W374" t="s">
        <v>139</v>
      </c>
      <c r="Y374">
        <v>34</v>
      </c>
      <c r="Z374" t="s">
        <v>96</v>
      </c>
      <c r="AA374" t="s">
        <v>140</v>
      </c>
      <c r="AB374" t="s">
        <v>141</v>
      </c>
      <c r="AC374" t="s">
        <v>137</v>
      </c>
      <c r="AD374" t="s">
        <v>304</v>
      </c>
      <c r="AE374">
        <v>201901</v>
      </c>
      <c r="AF374">
        <v>94</v>
      </c>
      <c r="AG374">
        <v>104</v>
      </c>
      <c r="AH374" s="30">
        <v>43645</v>
      </c>
      <c r="AI374">
        <v>32</v>
      </c>
      <c r="AJ374">
        <v>57.179490000000001</v>
      </c>
      <c r="AK374">
        <v>-168.61982</v>
      </c>
      <c r="AL374" t="s">
        <v>207</v>
      </c>
      <c r="AM374">
        <v>73</v>
      </c>
      <c r="AN374">
        <v>76</v>
      </c>
      <c r="AO374">
        <v>9.6</v>
      </c>
      <c r="AP374">
        <v>4.5</v>
      </c>
    </row>
    <row r="375" spans="1:42" x14ac:dyDescent="0.35">
      <c r="A375" s="10">
        <v>20193347</v>
      </c>
      <c r="B375" s="5" t="s">
        <v>63</v>
      </c>
      <c r="C375">
        <v>1</v>
      </c>
      <c r="D375" s="1">
        <v>124.35</v>
      </c>
      <c r="E375" s="21">
        <v>4.8231001702494138</v>
      </c>
      <c r="F375" s="1">
        <v>29.21</v>
      </c>
      <c r="G375" s="21">
        <f t="shared" si="39"/>
        <v>3.3745111163996495</v>
      </c>
      <c r="H375" s="1">
        <f t="shared" si="36"/>
        <v>3.0801001702494135</v>
      </c>
      <c r="I375" s="1">
        <f t="shared" si="37"/>
        <v>3.0606661024265533</v>
      </c>
      <c r="J375" s="1" t="str">
        <f t="shared" si="40"/>
        <v>mat</v>
      </c>
      <c r="K375" s="1" t="str">
        <f t="shared" si="38"/>
        <v>1</v>
      </c>
      <c r="L375">
        <v>4</v>
      </c>
      <c r="T375">
        <v>2019</v>
      </c>
      <c r="U375" t="s">
        <v>239</v>
      </c>
      <c r="V375" t="s">
        <v>138</v>
      </c>
      <c r="W375" t="s">
        <v>139</v>
      </c>
      <c r="Y375">
        <v>33</v>
      </c>
      <c r="Z375" t="s">
        <v>110</v>
      </c>
      <c r="AA375" t="s">
        <v>140</v>
      </c>
      <c r="AB375" t="s">
        <v>141</v>
      </c>
      <c r="AC375" t="s">
        <v>137</v>
      </c>
      <c r="AD375" t="s">
        <v>309</v>
      </c>
      <c r="AE375">
        <v>201901</v>
      </c>
      <c r="AF375">
        <v>94</v>
      </c>
      <c r="AG375">
        <v>84</v>
      </c>
      <c r="AH375" s="30">
        <v>43641</v>
      </c>
      <c r="AI375">
        <v>32</v>
      </c>
      <c r="AJ375">
        <v>56.990200000000002</v>
      </c>
      <c r="AK375">
        <v>-168.33563000000001</v>
      </c>
      <c r="AL375" t="s">
        <v>203</v>
      </c>
      <c r="AM375">
        <v>78</v>
      </c>
      <c r="AN375">
        <v>81</v>
      </c>
      <c r="AO375">
        <v>9.1999999999999993</v>
      </c>
      <c r="AP375">
        <v>4.3</v>
      </c>
    </row>
    <row r="376" spans="1:42" x14ac:dyDescent="0.35">
      <c r="A376" s="10">
        <v>20193313</v>
      </c>
      <c r="B376" s="5" t="s">
        <v>63</v>
      </c>
      <c r="C376">
        <v>1</v>
      </c>
      <c r="D376" s="1">
        <v>124.39</v>
      </c>
      <c r="E376" s="21">
        <v>4.8234217912218735</v>
      </c>
      <c r="F376" s="1">
        <v>28.01</v>
      </c>
      <c r="G376" s="21">
        <f t="shared" si="39"/>
        <v>3.3325615892720171</v>
      </c>
      <c r="H376" s="1">
        <f t="shared" si="36"/>
        <v>3.0804217912218732</v>
      </c>
      <c r="I376" s="1">
        <f t="shared" si="37"/>
        <v>3.061048509762808</v>
      </c>
      <c r="J376" s="1" t="str">
        <f t="shared" si="40"/>
        <v>mat</v>
      </c>
      <c r="K376" s="1" t="str">
        <f t="shared" si="38"/>
        <v>1</v>
      </c>
      <c r="L376">
        <v>3</v>
      </c>
      <c r="T376">
        <v>2019</v>
      </c>
      <c r="U376" t="s">
        <v>239</v>
      </c>
      <c r="V376" t="s">
        <v>138</v>
      </c>
      <c r="W376" t="s">
        <v>139</v>
      </c>
      <c r="Y376">
        <v>33</v>
      </c>
      <c r="Z376" t="s">
        <v>78</v>
      </c>
      <c r="AA376" t="s">
        <v>140</v>
      </c>
      <c r="AB376" t="s">
        <v>141</v>
      </c>
      <c r="AC376" t="s">
        <v>137</v>
      </c>
      <c r="AD376" t="s">
        <v>312</v>
      </c>
      <c r="AE376">
        <v>201901</v>
      </c>
      <c r="AF376">
        <v>94</v>
      </c>
      <c r="AG376">
        <v>81</v>
      </c>
      <c r="AH376" s="30">
        <v>43640</v>
      </c>
      <c r="AI376">
        <v>50</v>
      </c>
      <c r="AJ376">
        <v>56.655160000000002</v>
      </c>
      <c r="AK376">
        <v>-168.31849</v>
      </c>
      <c r="AL376" t="s">
        <v>201</v>
      </c>
      <c r="AM376">
        <v>105</v>
      </c>
      <c r="AN376">
        <v>107</v>
      </c>
      <c r="AO376">
        <v>9.6999999999999993</v>
      </c>
      <c r="AP376">
        <v>4.5</v>
      </c>
    </row>
    <row r="377" spans="1:42" x14ac:dyDescent="0.35">
      <c r="A377" s="10">
        <v>20193470</v>
      </c>
      <c r="B377" s="5" t="s">
        <v>63</v>
      </c>
      <c r="C377">
        <v>1</v>
      </c>
      <c r="D377" s="1">
        <v>124.46</v>
      </c>
      <c r="E377" s="21">
        <v>4.8239843791410717</v>
      </c>
      <c r="F377" s="1">
        <v>26.89</v>
      </c>
      <c r="G377" s="21">
        <f t="shared" si="39"/>
        <v>3.2917544702807735</v>
      </c>
      <c r="H377" s="1">
        <f t="shared" si="36"/>
        <v>3.0809843791410714</v>
      </c>
      <c r="I377" s="1">
        <f t="shared" si="37"/>
        <v>3.0617174267987344</v>
      </c>
      <c r="J377" s="1" t="str">
        <f t="shared" si="40"/>
        <v>mat</v>
      </c>
      <c r="K377" s="1" t="str">
        <f t="shared" si="38"/>
        <v>1</v>
      </c>
      <c r="L377">
        <v>3</v>
      </c>
      <c r="T377">
        <v>2019</v>
      </c>
      <c r="U377" t="s">
        <v>239</v>
      </c>
      <c r="V377" t="s">
        <v>138</v>
      </c>
      <c r="W377" t="s">
        <v>139</v>
      </c>
      <c r="Y377">
        <v>34</v>
      </c>
      <c r="Z377" t="s">
        <v>132</v>
      </c>
      <c r="AA377" t="s">
        <v>140</v>
      </c>
      <c r="AB377" t="s">
        <v>141</v>
      </c>
      <c r="AC377" t="s">
        <v>137</v>
      </c>
      <c r="AD377" t="s">
        <v>302</v>
      </c>
      <c r="AE377">
        <v>201901</v>
      </c>
      <c r="AF377">
        <v>94</v>
      </c>
      <c r="AG377">
        <v>103</v>
      </c>
      <c r="AH377" s="30">
        <v>43645</v>
      </c>
      <c r="AI377">
        <v>42</v>
      </c>
      <c r="AJ377">
        <v>57.353349999999999</v>
      </c>
      <c r="AK377">
        <v>-168.97735</v>
      </c>
      <c r="AL377" t="s">
        <v>206</v>
      </c>
      <c r="AM377">
        <v>68</v>
      </c>
      <c r="AN377">
        <v>71</v>
      </c>
      <c r="AO377">
        <v>9.6</v>
      </c>
      <c r="AP377">
        <v>4.3</v>
      </c>
    </row>
    <row r="378" spans="1:42" x14ac:dyDescent="0.35">
      <c r="A378" s="10">
        <v>20193363</v>
      </c>
      <c r="B378" s="5" t="s">
        <v>63</v>
      </c>
      <c r="C378">
        <v>1</v>
      </c>
      <c r="D378" s="1">
        <v>124.52</v>
      </c>
      <c r="E378" s="21">
        <v>4.8244663455734074</v>
      </c>
      <c r="F378" s="1">
        <v>27.88</v>
      </c>
      <c r="G378" s="21">
        <f t="shared" si="39"/>
        <v>3.3279095858923231</v>
      </c>
      <c r="H378" s="1">
        <f t="shared" si="36"/>
        <v>3.081466345573407</v>
      </c>
      <c r="I378" s="1">
        <f t="shared" si="37"/>
        <v>3.0622904848867818</v>
      </c>
      <c r="J378" s="1" t="str">
        <f t="shared" si="40"/>
        <v>mat</v>
      </c>
      <c r="K378" s="1" t="str">
        <f t="shared" si="38"/>
        <v>1</v>
      </c>
      <c r="L378">
        <v>3</v>
      </c>
      <c r="T378">
        <v>2019</v>
      </c>
      <c r="U378" t="s">
        <v>239</v>
      </c>
      <c r="V378" t="s">
        <v>138</v>
      </c>
      <c r="W378" t="s">
        <v>139</v>
      </c>
      <c r="Y378">
        <v>33</v>
      </c>
      <c r="Z378" t="s">
        <v>125</v>
      </c>
      <c r="AA378" t="s">
        <v>140</v>
      </c>
      <c r="AB378" t="s">
        <v>141</v>
      </c>
      <c r="AC378" t="s">
        <v>137</v>
      </c>
      <c r="AD378" t="s">
        <v>306</v>
      </c>
      <c r="AE378">
        <v>201901</v>
      </c>
      <c r="AF378">
        <v>94</v>
      </c>
      <c r="AG378">
        <v>80</v>
      </c>
      <c r="AH378" s="30">
        <v>43640</v>
      </c>
      <c r="AI378">
        <v>50</v>
      </c>
      <c r="AJ378">
        <v>56.338549999999998</v>
      </c>
      <c r="AK378">
        <v>-168.22554</v>
      </c>
      <c r="AL378" t="s">
        <v>200</v>
      </c>
      <c r="AM378">
        <v>149</v>
      </c>
      <c r="AN378">
        <v>151</v>
      </c>
      <c r="AO378">
        <v>9.6999999999999993</v>
      </c>
      <c r="AP378">
        <v>4.4000000000000004</v>
      </c>
    </row>
    <row r="379" spans="1:42" x14ac:dyDescent="0.35">
      <c r="A379" s="10">
        <v>20193346</v>
      </c>
      <c r="B379" s="5" t="s">
        <v>63</v>
      </c>
      <c r="C379">
        <v>1</v>
      </c>
      <c r="D379" s="1">
        <v>124.63</v>
      </c>
      <c r="E379" s="21">
        <v>4.8253493478382854</v>
      </c>
      <c r="F379" s="1">
        <v>26.35</v>
      </c>
      <c r="G379" s="21">
        <f t="shared" si="39"/>
        <v>3.2714682749873716</v>
      </c>
      <c r="H379" s="1">
        <f t="shared" si="36"/>
        <v>3.0823493478382851</v>
      </c>
      <c r="I379" s="1">
        <f t="shared" si="37"/>
        <v>3.0633403745797216</v>
      </c>
      <c r="J379" s="1" t="str">
        <f t="shared" si="40"/>
        <v>mat</v>
      </c>
      <c r="K379" s="1" t="str">
        <f t="shared" si="38"/>
        <v>1</v>
      </c>
      <c r="L379">
        <v>4</v>
      </c>
      <c r="T379">
        <v>2019</v>
      </c>
      <c r="U379" t="s">
        <v>239</v>
      </c>
      <c r="V379" t="s">
        <v>138</v>
      </c>
      <c r="W379" t="s">
        <v>139</v>
      </c>
      <c r="Y379">
        <v>33</v>
      </c>
      <c r="Z379" t="s">
        <v>109</v>
      </c>
      <c r="AA379" t="s">
        <v>140</v>
      </c>
      <c r="AB379" t="s">
        <v>141</v>
      </c>
      <c r="AC379" t="s">
        <v>137</v>
      </c>
      <c r="AD379" t="s">
        <v>309</v>
      </c>
      <c r="AE379">
        <v>201901</v>
      </c>
      <c r="AF379">
        <v>94</v>
      </c>
      <c r="AG379">
        <v>84</v>
      </c>
      <c r="AH379" s="30">
        <v>43641</v>
      </c>
      <c r="AI379">
        <v>32</v>
      </c>
      <c r="AJ379">
        <v>56.990200000000002</v>
      </c>
      <c r="AK379">
        <v>-168.33563000000001</v>
      </c>
      <c r="AL379" t="s">
        <v>203</v>
      </c>
      <c r="AM379">
        <v>78</v>
      </c>
      <c r="AN379">
        <v>81</v>
      </c>
      <c r="AO379">
        <v>9.1999999999999993</v>
      </c>
      <c r="AP379">
        <v>4.3</v>
      </c>
    </row>
    <row r="380" spans="1:42" x14ac:dyDescent="0.35">
      <c r="A380" s="10">
        <v>20193350</v>
      </c>
      <c r="B380" s="5" t="s">
        <v>63</v>
      </c>
      <c r="C380">
        <v>1</v>
      </c>
      <c r="D380" s="1">
        <v>124.75</v>
      </c>
      <c r="E380" s="21">
        <v>4.826311734631628</v>
      </c>
      <c r="F380" s="1">
        <v>26.48</v>
      </c>
      <c r="G380" s="21">
        <f t="shared" si="39"/>
        <v>3.2763897310688073</v>
      </c>
      <c r="H380" s="1">
        <f t="shared" si="36"/>
        <v>3.0833117346316277</v>
      </c>
      <c r="I380" s="1">
        <f t="shared" si="37"/>
        <v>3.0644846524770064</v>
      </c>
      <c r="J380" s="1" t="str">
        <f t="shared" si="40"/>
        <v>mat</v>
      </c>
      <c r="K380" s="1" t="str">
        <f t="shared" si="38"/>
        <v>1</v>
      </c>
      <c r="L380">
        <v>4</v>
      </c>
      <c r="T380">
        <v>2019</v>
      </c>
      <c r="U380" t="s">
        <v>239</v>
      </c>
      <c r="V380" t="s">
        <v>138</v>
      </c>
      <c r="W380" t="s">
        <v>139</v>
      </c>
      <c r="Y380">
        <v>33</v>
      </c>
      <c r="Z380" t="s">
        <v>113</v>
      </c>
      <c r="AA380" t="s">
        <v>140</v>
      </c>
      <c r="AB380" t="s">
        <v>141</v>
      </c>
      <c r="AC380" t="s">
        <v>137</v>
      </c>
      <c r="AD380" t="s">
        <v>309</v>
      </c>
      <c r="AE380">
        <v>201901</v>
      </c>
      <c r="AF380">
        <v>94</v>
      </c>
      <c r="AG380">
        <v>84</v>
      </c>
      <c r="AH380" s="30">
        <v>43641</v>
      </c>
      <c r="AI380">
        <v>32</v>
      </c>
      <c r="AJ380">
        <v>56.990200000000002</v>
      </c>
      <c r="AK380">
        <v>-168.33563000000001</v>
      </c>
      <c r="AL380" t="s">
        <v>203</v>
      </c>
      <c r="AM380">
        <v>78</v>
      </c>
      <c r="AN380">
        <v>81</v>
      </c>
      <c r="AO380">
        <v>9.1999999999999993</v>
      </c>
      <c r="AP380">
        <v>4.3</v>
      </c>
    </row>
    <row r="381" spans="1:42" x14ac:dyDescent="0.35">
      <c r="A381" s="10">
        <v>20193358</v>
      </c>
      <c r="B381" s="5" t="s">
        <v>63</v>
      </c>
      <c r="C381">
        <v>1</v>
      </c>
      <c r="D381" s="1">
        <v>124.75</v>
      </c>
      <c r="E381" s="21">
        <v>4.826311734631628</v>
      </c>
      <c r="F381" s="1">
        <v>27.58</v>
      </c>
      <c r="G381" s="21">
        <f t="shared" si="39"/>
        <v>3.3170908723651555</v>
      </c>
      <c r="H381" s="1">
        <f t="shared" si="36"/>
        <v>3.0833117346316277</v>
      </c>
      <c r="I381" s="1">
        <f t="shared" si="37"/>
        <v>3.0644846524770064</v>
      </c>
      <c r="J381" s="1" t="str">
        <f t="shared" si="40"/>
        <v>mat</v>
      </c>
      <c r="K381" s="1" t="str">
        <f t="shared" si="38"/>
        <v>1</v>
      </c>
      <c r="L381">
        <v>3</v>
      </c>
      <c r="T381">
        <v>2019</v>
      </c>
      <c r="U381" t="s">
        <v>239</v>
      </c>
      <c r="V381" t="s">
        <v>138</v>
      </c>
      <c r="W381" t="s">
        <v>139</v>
      </c>
      <c r="Y381">
        <v>33</v>
      </c>
      <c r="Z381" t="s">
        <v>121</v>
      </c>
      <c r="AA381" t="s">
        <v>140</v>
      </c>
      <c r="AB381" t="s">
        <v>141</v>
      </c>
      <c r="AC381" t="s">
        <v>137</v>
      </c>
      <c r="AD381" t="s">
        <v>306</v>
      </c>
      <c r="AE381">
        <v>201901</v>
      </c>
      <c r="AF381">
        <v>94</v>
      </c>
      <c r="AG381">
        <v>80</v>
      </c>
      <c r="AH381" s="30">
        <v>43640</v>
      </c>
      <c r="AI381">
        <v>50</v>
      </c>
      <c r="AJ381">
        <v>56.338549999999998</v>
      </c>
      <c r="AK381">
        <v>-168.22554</v>
      </c>
      <c r="AL381" t="s">
        <v>200</v>
      </c>
      <c r="AM381">
        <v>149</v>
      </c>
      <c r="AN381">
        <v>151</v>
      </c>
      <c r="AO381">
        <v>9.6999999999999993</v>
      </c>
      <c r="AP381">
        <v>4.4000000000000004</v>
      </c>
    </row>
    <row r="382" spans="1:42" x14ac:dyDescent="0.35">
      <c r="A382" s="10">
        <v>20193656</v>
      </c>
      <c r="B382" s="5" t="s">
        <v>63</v>
      </c>
      <c r="C382">
        <v>1</v>
      </c>
      <c r="D382" s="1">
        <v>125.38</v>
      </c>
      <c r="E382" s="21">
        <v>4.8313491258458221</v>
      </c>
      <c r="F382" s="1">
        <v>27.78</v>
      </c>
      <c r="G382" s="21">
        <f t="shared" si="39"/>
        <v>3.3243163373261977</v>
      </c>
      <c r="H382" s="1">
        <f t="shared" si="36"/>
        <v>3.0883491258458218</v>
      </c>
      <c r="I382" s="1">
        <f t="shared" si="37"/>
        <v>3.0704741106306828</v>
      </c>
      <c r="J382" s="1" t="str">
        <f t="shared" si="40"/>
        <v>mat</v>
      </c>
      <c r="K382" s="1" t="str">
        <f t="shared" si="38"/>
        <v>1</v>
      </c>
      <c r="L382">
        <v>3</v>
      </c>
      <c r="T382">
        <v>2019</v>
      </c>
      <c r="U382" s="16" t="s">
        <v>241</v>
      </c>
      <c r="V382" t="s">
        <v>138</v>
      </c>
      <c r="W382" t="s">
        <v>139</v>
      </c>
      <c r="Y382">
        <v>36</v>
      </c>
      <c r="Z382" t="s">
        <v>119</v>
      </c>
      <c r="AA382" t="s">
        <v>140</v>
      </c>
      <c r="AB382" t="s">
        <v>141</v>
      </c>
      <c r="AC382" t="s">
        <v>137</v>
      </c>
      <c r="AD382" t="s">
        <v>278</v>
      </c>
      <c r="AE382">
        <v>201901</v>
      </c>
      <c r="AF382">
        <v>94</v>
      </c>
      <c r="AG382">
        <v>107</v>
      </c>
      <c r="AH382" s="30">
        <v>43646</v>
      </c>
      <c r="AI382">
        <v>32</v>
      </c>
      <c r="AJ382">
        <v>56.683039999999998</v>
      </c>
      <c r="AK382">
        <v>-168.88858999999999</v>
      </c>
      <c r="AL382" t="s">
        <v>210</v>
      </c>
      <c r="AM382">
        <v>98</v>
      </c>
      <c r="AN382">
        <v>100</v>
      </c>
      <c r="AO382">
        <v>9.8000000000000007</v>
      </c>
      <c r="AP382">
        <v>4.4000000000000004</v>
      </c>
    </row>
    <row r="383" spans="1:42" x14ac:dyDescent="0.35">
      <c r="A383" s="10">
        <v>20193654</v>
      </c>
      <c r="B383" s="5" t="s">
        <v>63</v>
      </c>
      <c r="C383">
        <v>1</v>
      </c>
      <c r="D383" s="1">
        <v>125.42</v>
      </c>
      <c r="E383" s="21">
        <v>4.8316681051148747</v>
      </c>
      <c r="F383" s="1">
        <v>30.08</v>
      </c>
      <c r="G383" s="21">
        <f t="shared" si="39"/>
        <v>3.403860499081639</v>
      </c>
      <c r="H383" s="1">
        <f t="shared" si="36"/>
        <v>3.0886681051148743</v>
      </c>
      <c r="I383" s="1">
        <f t="shared" si="37"/>
        <v>3.0708533769815864</v>
      </c>
      <c r="J383" s="1" t="str">
        <f t="shared" si="40"/>
        <v>mat</v>
      </c>
      <c r="K383" s="1" t="str">
        <f t="shared" si="38"/>
        <v>1</v>
      </c>
      <c r="L383">
        <v>3</v>
      </c>
      <c r="T383">
        <v>2019</v>
      </c>
      <c r="U383" s="16" t="s">
        <v>241</v>
      </c>
      <c r="V383" t="s">
        <v>138</v>
      </c>
      <c r="W383" t="s">
        <v>139</v>
      </c>
      <c r="Y383">
        <v>36</v>
      </c>
      <c r="Z383" t="s">
        <v>117</v>
      </c>
      <c r="AA383" t="s">
        <v>140</v>
      </c>
      <c r="AB383" t="s">
        <v>141</v>
      </c>
      <c r="AC383" t="s">
        <v>137</v>
      </c>
      <c r="AD383" t="s">
        <v>278</v>
      </c>
      <c r="AE383">
        <v>201901</v>
      </c>
      <c r="AF383">
        <v>94</v>
      </c>
      <c r="AG383">
        <v>107</v>
      </c>
      <c r="AH383" s="30">
        <v>43646</v>
      </c>
      <c r="AI383">
        <v>32</v>
      </c>
      <c r="AJ383">
        <v>56.683039999999998</v>
      </c>
      <c r="AK383">
        <v>-168.88858999999999</v>
      </c>
      <c r="AL383" t="s">
        <v>210</v>
      </c>
      <c r="AM383">
        <v>98</v>
      </c>
      <c r="AN383">
        <v>100</v>
      </c>
      <c r="AO383">
        <v>9.8000000000000007</v>
      </c>
      <c r="AP383">
        <v>4.4000000000000004</v>
      </c>
    </row>
    <row r="384" spans="1:42" x14ac:dyDescent="0.35">
      <c r="A384" s="10">
        <v>20193359</v>
      </c>
      <c r="B384" s="5" t="s">
        <v>63</v>
      </c>
      <c r="C384">
        <v>1</v>
      </c>
      <c r="D384" s="1">
        <v>125.44</v>
      </c>
      <c r="E384" s="21">
        <v>4.8318275566020974</v>
      </c>
      <c r="F384" s="1">
        <v>31.89</v>
      </c>
      <c r="G384" s="21">
        <f t="shared" si="39"/>
        <v>3.4622924810219664</v>
      </c>
      <c r="H384" s="1">
        <f t="shared" si="36"/>
        <v>3.0888275566020971</v>
      </c>
      <c r="I384" s="1">
        <f t="shared" si="37"/>
        <v>3.071042964799894</v>
      </c>
      <c r="J384" s="1" t="str">
        <f t="shared" si="40"/>
        <v>mat</v>
      </c>
      <c r="K384" s="1" t="str">
        <f t="shared" si="38"/>
        <v>1</v>
      </c>
      <c r="L384">
        <v>3</v>
      </c>
      <c r="T384">
        <v>2019</v>
      </c>
      <c r="U384" t="s">
        <v>239</v>
      </c>
      <c r="V384" t="s">
        <v>138</v>
      </c>
      <c r="W384" t="s">
        <v>139</v>
      </c>
      <c r="Y384">
        <v>33</v>
      </c>
      <c r="Z384" t="s">
        <v>122</v>
      </c>
      <c r="AA384" t="s">
        <v>140</v>
      </c>
      <c r="AB384" t="s">
        <v>141</v>
      </c>
      <c r="AC384" t="s">
        <v>137</v>
      </c>
      <c r="AD384" t="s">
        <v>306</v>
      </c>
      <c r="AE384">
        <v>201901</v>
      </c>
      <c r="AF384">
        <v>94</v>
      </c>
      <c r="AG384">
        <v>80</v>
      </c>
      <c r="AH384" s="30">
        <v>43640</v>
      </c>
      <c r="AI384">
        <v>50</v>
      </c>
      <c r="AJ384">
        <v>56.338549999999998</v>
      </c>
      <c r="AK384">
        <v>-168.22554</v>
      </c>
      <c r="AL384" t="s">
        <v>200</v>
      </c>
      <c r="AM384">
        <v>149</v>
      </c>
      <c r="AN384">
        <v>151</v>
      </c>
      <c r="AO384">
        <v>9.6999999999999993</v>
      </c>
      <c r="AP384">
        <v>4.4000000000000004</v>
      </c>
    </row>
    <row r="385" spans="1:42" x14ac:dyDescent="0.35">
      <c r="A385" s="10">
        <v>20193410</v>
      </c>
      <c r="B385" s="5" t="s">
        <v>63</v>
      </c>
      <c r="C385">
        <v>1</v>
      </c>
      <c r="D385" s="1">
        <v>125.56</v>
      </c>
      <c r="E385" s="21">
        <v>4.8327837319737528</v>
      </c>
      <c r="F385" s="1">
        <v>26.41</v>
      </c>
      <c r="G385" s="21">
        <f t="shared" si="39"/>
        <v>3.2737427263090408</v>
      </c>
      <c r="H385" s="1">
        <f t="shared" si="36"/>
        <v>3.0897837319737524</v>
      </c>
      <c r="I385" s="1">
        <f t="shared" si="37"/>
        <v>3.0721798573167924</v>
      </c>
      <c r="J385" s="1" t="str">
        <f t="shared" si="40"/>
        <v>mat</v>
      </c>
      <c r="K385" s="1" t="str">
        <f t="shared" si="38"/>
        <v>1</v>
      </c>
      <c r="L385">
        <v>3</v>
      </c>
      <c r="T385">
        <v>2019</v>
      </c>
      <c r="U385" s="16" t="s">
        <v>241</v>
      </c>
      <c r="V385" t="s">
        <v>138</v>
      </c>
      <c r="W385" t="s">
        <v>139</v>
      </c>
      <c r="Y385">
        <v>34</v>
      </c>
      <c r="Z385" t="s">
        <v>75</v>
      </c>
      <c r="AA385" t="s">
        <v>140</v>
      </c>
      <c r="AB385" t="s">
        <v>141</v>
      </c>
      <c r="AC385" t="s">
        <v>137</v>
      </c>
      <c r="AD385" t="s">
        <v>291</v>
      </c>
      <c r="AE385">
        <v>201901</v>
      </c>
      <c r="AF385">
        <v>94</v>
      </c>
      <c r="AG385">
        <v>105</v>
      </c>
      <c r="AH385" s="30">
        <v>43645</v>
      </c>
      <c r="AI385">
        <v>32</v>
      </c>
      <c r="AJ385">
        <v>57.018639999999998</v>
      </c>
      <c r="AK385">
        <v>-168.92243999999999</v>
      </c>
      <c r="AL385" t="s">
        <v>208</v>
      </c>
      <c r="AM385">
        <v>78</v>
      </c>
      <c r="AN385">
        <v>79</v>
      </c>
      <c r="AO385">
        <v>9.8000000000000007</v>
      </c>
      <c r="AP385">
        <v>4.3</v>
      </c>
    </row>
    <row r="386" spans="1:42" x14ac:dyDescent="0.35">
      <c r="A386" s="10">
        <v>20193425</v>
      </c>
      <c r="B386" s="5" t="s">
        <v>63</v>
      </c>
      <c r="C386">
        <v>1</v>
      </c>
      <c r="D386" s="15">
        <v>125.72</v>
      </c>
      <c r="E386" s="21">
        <v>4.834057211929367</v>
      </c>
      <c r="F386" s="1">
        <v>28.52</v>
      </c>
      <c r="G386" s="21">
        <f t="shared" si="39"/>
        <v>3.3506055955460954</v>
      </c>
      <c r="H386" s="1">
        <f t="shared" ref="H386:H449" si="41">LN(D386)-1.743</f>
        <v>3.0910572119293667</v>
      </c>
      <c r="I386" s="1">
        <f t="shared" ref="I386:I449" si="42">((1.189*E386)-2.674)</f>
        <v>3.0736940249840177</v>
      </c>
      <c r="J386" s="1" t="str">
        <f t="shared" si="40"/>
        <v>mat</v>
      </c>
      <c r="K386" s="1" t="str">
        <f t="shared" ref="K386:K449" si="43">IF(J386="mat","1","0")</f>
        <v>1</v>
      </c>
      <c r="L386">
        <v>3</v>
      </c>
      <c r="T386">
        <v>2019</v>
      </c>
      <c r="U386" t="s">
        <v>246</v>
      </c>
      <c r="V386" t="s">
        <v>138</v>
      </c>
      <c r="W386" t="s">
        <v>139</v>
      </c>
      <c r="Y386">
        <v>34</v>
      </c>
      <c r="Z386" t="s">
        <v>89</v>
      </c>
      <c r="AA386" t="s">
        <v>140</v>
      </c>
      <c r="AB386" t="s">
        <v>141</v>
      </c>
      <c r="AC386" t="s">
        <v>137</v>
      </c>
      <c r="AD386" t="s">
        <v>304</v>
      </c>
      <c r="AE386">
        <v>201901</v>
      </c>
      <c r="AF386">
        <v>94</v>
      </c>
      <c r="AG386">
        <v>104</v>
      </c>
      <c r="AH386" s="30">
        <v>43645</v>
      </c>
      <c r="AI386">
        <v>32</v>
      </c>
      <c r="AJ386">
        <v>57.179490000000001</v>
      </c>
      <c r="AK386">
        <v>-168.61982</v>
      </c>
      <c r="AL386" t="s">
        <v>207</v>
      </c>
      <c r="AM386">
        <v>73</v>
      </c>
      <c r="AN386">
        <v>76</v>
      </c>
      <c r="AO386">
        <v>9.6</v>
      </c>
      <c r="AP386">
        <v>4.5</v>
      </c>
    </row>
    <row r="387" spans="1:42" x14ac:dyDescent="0.35">
      <c r="A387" s="10">
        <v>20193449</v>
      </c>
      <c r="B387" s="5" t="s">
        <v>63</v>
      </c>
      <c r="C387">
        <v>1</v>
      </c>
      <c r="D387" s="15">
        <v>125.87</v>
      </c>
      <c r="E387" s="21">
        <v>4.8352496283034139</v>
      </c>
      <c r="F387" s="1">
        <v>30.12</v>
      </c>
      <c r="G387" s="21">
        <f t="shared" si="39"/>
        <v>3.4051894029316929</v>
      </c>
      <c r="H387" s="1">
        <f t="shared" si="41"/>
        <v>3.0922496283034135</v>
      </c>
      <c r="I387" s="1">
        <f t="shared" si="42"/>
        <v>3.0751118080527591</v>
      </c>
      <c r="J387" s="1" t="str">
        <f t="shared" si="40"/>
        <v>mat</v>
      </c>
      <c r="K387" s="1" t="str">
        <f t="shared" si="43"/>
        <v>1</v>
      </c>
      <c r="L387">
        <v>3</v>
      </c>
      <c r="T387">
        <v>2019</v>
      </c>
      <c r="U387" t="s">
        <v>239</v>
      </c>
      <c r="V387" t="s">
        <v>138</v>
      </c>
      <c r="W387" t="s">
        <v>139</v>
      </c>
      <c r="Y387">
        <v>34</v>
      </c>
      <c r="Z387" t="s">
        <v>112</v>
      </c>
      <c r="AA387" t="s">
        <v>140</v>
      </c>
      <c r="AB387" t="s">
        <v>141</v>
      </c>
      <c r="AC387" t="s">
        <v>137</v>
      </c>
      <c r="AD387" t="s">
        <v>302</v>
      </c>
      <c r="AE387">
        <v>201901</v>
      </c>
      <c r="AF387">
        <v>94</v>
      </c>
      <c r="AG387">
        <v>103</v>
      </c>
      <c r="AH387" s="30">
        <v>43645</v>
      </c>
      <c r="AI387">
        <v>42</v>
      </c>
      <c r="AJ387">
        <v>57.353349999999999</v>
      </c>
      <c r="AK387">
        <v>-168.97735</v>
      </c>
      <c r="AL387" t="s">
        <v>206</v>
      </c>
      <c r="AM387">
        <v>68</v>
      </c>
      <c r="AN387">
        <v>71</v>
      </c>
      <c r="AO387">
        <v>9.6</v>
      </c>
      <c r="AP387">
        <v>4.3</v>
      </c>
    </row>
    <row r="388" spans="1:42" x14ac:dyDescent="0.35">
      <c r="A388" s="10">
        <v>20193401</v>
      </c>
      <c r="B388" s="5" t="s">
        <v>63</v>
      </c>
      <c r="C388">
        <v>1</v>
      </c>
      <c r="D388" s="15">
        <v>125.88</v>
      </c>
      <c r="E388" s="21">
        <v>4.8353290721962061</v>
      </c>
      <c r="F388" s="1">
        <v>27.94</v>
      </c>
      <c r="G388" s="21">
        <f t="shared" si="39"/>
        <v>3.3300593538288159</v>
      </c>
      <c r="H388" s="1">
        <f t="shared" si="41"/>
        <v>3.0923290721962058</v>
      </c>
      <c r="I388" s="1">
        <f t="shared" si="42"/>
        <v>3.0752062668412896</v>
      </c>
      <c r="J388" s="1" t="str">
        <f t="shared" si="40"/>
        <v>mat</v>
      </c>
      <c r="K388" s="1" t="str">
        <f t="shared" si="43"/>
        <v>1</v>
      </c>
      <c r="L388">
        <v>3</v>
      </c>
      <c r="T388">
        <v>2019</v>
      </c>
      <c r="U388" s="16" t="s">
        <v>241</v>
      </c>
      <c r="V388" t="s">
        <v>138</v>
      </c>
      <c r="W388" t="s">
        <v>139</v>
      </c>
      <c r="Y388">
        <v>34</v>
      </c>
      <c r="Z388" t="s">
        <v>66</v>
      </c>
      <c r="AA388" t="s">
        <v>140</v>
      </c>
      <c r="AB388" t="s">
        <v>141</v>
      </c>
      <c r="AC388" t="s">
        <v>137</v>
      </c>
      <c r="AD388" t="s">
        <v>291</v>
      </c>
      <c r="AE388">
        <v>201901</v>
      </c>
      <c r="AF388">
        <v>94</v>
      </c>
      <c r="AG388">
        <v>105</v>
      </c>
      <c r="AH388" s="30">
        <v>43645</v>
      </c>
      <c r="AI388">
        <v>32</v>
      </c>
      <c r="AJ388">
        <v>57.018639999999998</v>
      </c>
      <c r="AK388">
        <v>-168.92243999999999</v>
      </c>
      <c r="AL388" t="s">
        <v>208</v>
      </c>
      <c r="AM388">
        <v>78</v>
      </c>
      <c r="AN388">
        <v>79</v>
      </c>
      <c r="AO388">
        <v>9.8000000000000007</v>
      </c>
      <c r="AP388">
        <v>4.3</v>
      </c>
    </row>
    <row r="389" spans="1:42" x14ac:dyDescent="0.35">
      <c r="A389" s="10">
        <v>20193429</v>
      </c>
      <c r="B389" s="5" t="s">
        <v>63</v>
      </c>
      <c r="C389">
        <v>1</v>
      </c>
      <c r="D389" s="1">
        <v>126.13</v>
      </c>
      <c r="E389" s="21">
        <v>4.8373131210991014</v>
      </c>
      <c r="F389" s="1">
        <v>26.1</v>
      </c>
      <c r="G389" s="21">
        <f t="shared" si="39"/>
        <v>3.2619353143286478</v>
      </c>
      <c r="H389" s="1">
        <f t="shared" si="41"/>
        <v>3.0943131210991011</v>
      </c>
      <c r="I389" s="1">
        <f t="shared" si="42"/>
        <v>3.0775653009868322</v>
      </c>
      <c r="J389" s="1" t="str">
        <f t="shared" si="40"/>
        <v>mat</v>
      </c>
      <c r="K389" s="1" t="str">
        <f t="shared" si="43"/>
        <v>1</v>
      </c>
      <c r="L389">
        <v>3</v>
      </c>
      <c r="T389">
        <v>2019</v>
      </c>
      <c r="U389" t="s">
        <v>246</v>
      </c>
      <c r="V389" t="s">
        <v>138</v>
      </c>
      <c r="W389" t="s">
        <v>139</v>
      </c>
      <c r="Y389">
        <v>34</v>
      </c>
      <c r="Z389" t="s">
        <v>93</v>
      </c>
      <c r="AA389" t="s">
        <v>140</v>
      </c>
      <c r="AB389" t="s">
        <v>141</v>
      </c>
      <c r="AC389" t="s">
        <v>137</v>
      </c>
      <c r="AD389" t="s">
        <v>304</v>
      </c>
      <c r="AE389">
        <v>201901</v>
      </c>
      <c r="AF389">
        <v>94</v>
      </c>
      <c r="AG389">
        <v>104</v>
      </c>
      <c r="AH389" s="30">
        <v>43645</v>
      </c>
      <c r="AI389">
        <v>32</v>
      </c>
      <c r="AJ389">
        <v>57.179490000000001</v>
      </c>
      <c r="AK389">
        <v>-168.61982</v>
      </c>
      <c r="AL389" t="s">
        <v>207</v>
      </c>
      <c r="AM389">
        <v>73</v>
      </c>
      <c r="AN389">
        <v>76</v>
      </c>
      <c r="AO389">
        <v>9.6</v>
      </c>
      <c r="AP389">
        <v>4.5</v>
      </c>
    </row>
    <row r="390" spans="1:42" x14ac:dyDescent="0.35">
      <c r="A390" s="10">
        <v>20193381</v>
      </c>
      <c r="B390" s="5" t="s">
        <v>63</v>
      </c>
      <c r="C390">
        <v>1</v>
      </c>
      <c r="D390" s="15">
        <v>126.94</v>
      </c>
      <c r="E390" s="21">
        <v>4.8437145338783241</v>
      </c>
      <c r="F390" s="1">
        <v>29.17</v>
      </c>
      <c r="G390" s="21">
        <f t="shared" si="39"/>
        <v>3.3731407838796299</v>
      </c>
      <c r="H390" s="1">
        <f t="shared" si="41"/>
        <v>3.1007145338783237</v>
      </c>
      <c r="I390" s="1">
        <f t="shared" si="42"/>
        <v>3.0851765807813281</v>
      </c>
      <c r="J390" s="1" t="str">
        <f t="shared" si="40"/>
        <v>mat</v>
      </c>
      <c r="K390" s="1" t="str">
        <f t="shared" si="43"/>
        <v>1</v>
      </c>
      <c r="L390">
        <v>4</v>
      </c>
      <c r="T390">
        <v>2019</v>
      </c>
      <c r="U390" t="s">
        <v>239</v>
      </c>
      <c r="V390" t="s">
        <v>138</v>
      </c>
      <c r="W390" t="s">
        <v>139</v>
      </c>
      <c r="Y390">
        <v>33</v>
      </c>
      <c r="Z390" t="s">
        <v>43</v>
      </c>
      <c r="AA390" t="s">
        <v>140</v>
      </c>
      <c r="AB390" t="s">
        <v>141</v>
      </c>
      <c r="AC390" t="s">
        <v>137</v>
      </c>
      <c r="AD390" t="s">
        <v>306</v>
      </c>
      <c r="AE390">
        <v>201901</v>
      </c>
      <c r="AF390">
        <v>94</v>
      </c>
      <c r="AG390">
        <v>80</v>
      </c>
      <c r="AH390" s="30">
        <v>43640</v>
      </c>
      <c r="AI390">
        <v>50</v>
      </c>
      <c r="AJ390">
        <v>56.338549999999998</v>
      </c>
      <c r="AK390">
        <v>-168.22554</v>
      </c>
      <c r="AL390" t="s">
        <v>200</v>
      </c>
      <c r="AM390">
        <v>149</v>
      </c>
      <c r="AN390">
        <v>151</v>
      </c>
      <c r="AO390">
        <v>9.6999999999999993</v>
      </c>
      <c r="AP390">
        <v>4.4000000000000004</v>
      </c>
    </row>
    <row r="391" spans="1:42" x14ac:dyDescent="0.35">
      <c r="A391" s="10">
        <v>20193415</v>
      </c>
      <c r="B391" s="5" t="s">
        <v>63</v>
      </c>
      <c r="C391">
        <v>1</v>
      </c>
      <c r="D391" s="1">
        <v>126.95</v>
      </c>
      <c r="E391" s="21">
        <v>4.8437933081506879</v>
      </c>
      <c r="F391" s="1">
        <v>30.7</v>
      </c>
      <c r="G391" s="21">
        <f t="shared" si="39"/>
        <v>3.4242626545931514</v>
      </c>
      <c r="H391" s="1">
        <f t="shared" si="41"/>
        <v>3.1007933081506875</v>
      </c>
      <c r="I391" s="1">
        <f t="shared" si="42"/>
        <v>3.0852702433911685</v>
      </c>
      <c r="J391" s="1" t="str">
        <f t="shared" si="40"/>
        <v>mat</v>
      </c>
      <c r="K391" s="1" t="str">
        <f t="shared" si="43"/>
        <v>1</v>
      </c>
      <c r="L391">
        <v>3</v>
      </c>
      <c r="T391">
        <v>2019</v>
      </c>
      <c r="U391" s="16" t="s">
        <v>241</v>
      </c>
      <c r="V391" t="s">
        <v>138</v>
      </c>
      <c r="W391" t="s">
        <v>139</v>
      </c>
      <c r="Y391">
        <v>34</v>
      </c>
      <c r="Z391" t="s">
        <v>80</v>
      </c>
      <c r="AA391" t="s">
        <v>140</v>
      </c>
      <c r="AB391" t="s">
        <v>141</v>
      </c>
      <c r="AC391" t="s">
        <v>137</v>
      </c>
      <c r="AD391" t="s">
        <v>291</v>
      </c>
      <c r="AE391">
        <v>201901</v>
      </c>
      <c r="AF391">
        <v>94</v>
      </c>
      <c r="AG391">
        <v>105</v>
      </c>
      <c r="AH391" s="30">
        <v>43645</v>
      </c>
      <c r="AI391">
        <v>32</v>
      </c>
      <c r="AJ391">
        <v>57.018639999999998</v>
      </c>
      <c r="AK391">
        <v>-168.92243999999999</v>
      </c>
      <c r="AL391" t="s">
        <v>208</v>
      </c>
      <c r="AM391">
        <v>78</v>
      </c>
      <c r="AN391">
        <v>79</v>
      </c>
      <c r="AO391">
        <v>9.8000000000000007</v>
      </c>
      <c r="AP391">
        <v>4.3</v>
      </c>
    </row>
    <row r="392" spans="1:42" x14ac:dyDescent="0.35">
      <c r="A392" s="10">
        <v>20193467</v>
      </c>
      <c r="B392" s="5" t="s">
        <v>63</v>
      </c>
      <c r="C392">
        <v>1</v>
      </c>
      <c r="D392" s="1">
        <v>127.06</v>
      </c>
      <c r="E392" s="21">
        <v>4.8446594158383869</v>
      </c>
      <c r="F392" s="1">
        <v>24.63</v>
      </c>
      <c r="G392" s="21">
        <f t="shared" si="39"/>
        <v>3.2039652121324464</v>
      </c>
      <c r="H392" s="1">
        <f t="shared" si="41"/>
        <v>3.1016594158383866</v>
      </c>
      <c r="I392" s="1">
        <f t="shared" si="42"/>
        <v>3.0863000454318423</v>
      </c>
      <c r="J392" s="1" t="str">
        <f t="shared" si="40"/>
        <v>mat</v>
      </c>
      <c r="K392" s="1" t="str">
        <f t="shared" si="43"/>
        <v>1</v>
      </c>
      <c r="L392">
        <v>3</v>
      </c>
      <c r="T392">
        <v>2019</v>
      </c>
      <c r="U392" t="s">
        <v>239</v>
      </c>
      <c r="V392" t="s">
        <v>138</v>
      </c>
      <c r="W392" t="s">
        <v>139</v>
      </c>
      <c r="Y392">
        <v>34</v>
      </c>
      <c r="Z392" t="s">
        <v>129</v>
      </c>
      <c r="AA392" t="s">
        <v>140</v>
      </c>
      <c r="AB392" t="s">
        <v>141</v>
      </c>
      <c r="AC392" t="s">
        <v>137</v>
      </c>
      <c r="AD392" t="s">
        <v>302</v>
      </c>
      <c r="AE392">
        <v>201901</v>
      </c>
      <c r="AF392">
        <v>94</v>
      </c>
      <c r="AG392">
        <v>103</v>
      </c>
      <c r="AH392" s="30">
        <v>43645</v>
      </c>
      <c r="AI392">
        <v>42</v>
      </c>
      <c r="AJ392">
        <v>57.353349999999999</v>
      </c>
      <c r="AK392">
        <v>-168.97735</v>
      </c>
      <c r="AL392" t="s">
        <v>206</v>
      </c>
      <c r="AM392">
        <v>68</v>
      </c>
      <c r="AN392">
        <v>71</v>
      </c>
      <c r="AO392">
        <v>9.6</v>
      </c>
      <c r="AP392">
        <v>4.3</v>
      </c>
    </row>
    <row r="393" spans="1:42" x14ac:dyDescent="0.35">
      <c r="A393" s="10">
        <v>20193334</v>
      </c>
      <c r="B393" s="5" t="s">
        <v>63</v>
      </c>
      <c r="C393">
        <v>1</v>
      </c>
      <c r="D393" s="1">
        <v>127.06</v>
      </c>
      <c r="E393" s="21">
        <v>4.8446594158383869</v>
      </c>
      <c r="F393" s="1">
        <v>29.55</v>
      </c>
      <c r="G393" s="21">
        <f t="shared" si="39"/>
        <v>3.3860837438521072</v>
      </c>
      <c r="H393" s="1">
        <f t="shared" si="41"/>
        <v>3.1016594158383866</v>
      </c>
      <c r="I393" s="1">
        <f t="shared" si="42"/>
        <v>3.0863000454318423</v>
      </c>
      <c r="J393" s="1" t="str">
        <f t="shared" si="40"/>
        <v>mat</v>
      </c>
      <c r="K393" s="1" t="str">
        <f t="shared" si="43"/>
        <v>1</v>
      </c>
      <c r="L393">
        <v>4</v>
      </c>
      <c r="T393">
        <v>2019</v>
      </c>
      <c r="U393" t="s">
        <v>239</v>
      </c>
      <c r="V393" t="s">
        <v>138</v>
      </c>
      <c r="W393" t="s">
        <v>139</v>
      </c>
      <c r="Y393">
        <v>33</v>
      </c>
      <c r="Z393" t="s">
        <v>98</v>
      </c>
      <c r="AA393" t="s">
        <v>140</v>
      </c>
      <c r="AB393" t="s">
        <v>141</v>
      </c>
      <c r="AC393" t="s">
        <v>137</v>
      </c>
      <c r="AD393" t="s">
        <v>305</v>
      </c>
      <c r="AE393">
        <v>201901</v>
      </c>
      <c r="AF393">
        <v>94</v>
      </c>
      <c r="AG393">
        <v>83</v>
      </c>
      <c r="AH393" s="30">
        <v>43640</v>
      </c>
      <c r="AI393">
        <v>31</v>
      </c>
      <c r="AJ393">
        <v>56.977690000000003</v>
      </c>
      <c r="AK393">
        <v>-167.68021999999999</v>
      </c>
      <c r="AL393" t="s">
        <v>202</v>
      </c>
      <c r="AM393">
        <v>75</v>
      </c>
      <c r="AN393">
        <v>77</v>
      </c>
      <c r="AO393">
        <v>9.3000000000000007</v>
      </c>
      <c r="AP393">
        <v>4.3</v>
      </c>
    </row>
    <row r="394" spans="1:42" x14ac:dyDescent="0.35">
      <c r="A394" s="10">
        <v>20193451</v>
      </c>
      <c r="B394" s="5" t="s">
        <v>63</v>
      </c>
      <c r="C394">
        <v>1</v>
      </c>
      <c r="D394" s="1">
        <v>127.48</v>
      </c>
      <c r="E394" s="21">
        <v>4.8479594895491358</v>
      </c>
      <c r="F394" s="1">
        <v>28.3</v>
      </c>
      <c r="G394" s="21">
        <f t="shared" si="39"/>
        <v>3.3428618046491918</v>
      </c>
      <c r="H394" s="1">
        <f t="shared" si="41"/>
        <v>3.1049594895491355</v>
      </c>
      <c r="I394" s="1">
        <f t="shared" si="42"/>
        <v>3.0902238330739231</v>
      </c>
      <c r="J394" s="1" t="str">
        <f t="shared" si="40"/>
        <v>mat</v>
      </c>
      <c r="K394" s="1" t="str">
        <f t="shared" si="43"/>
        <v>1</v>
      </c>
      <c r="L394">
        <v>3</v>
      </c>
      <c r="T394">
        <v>2019</v>
      </c>
      <c r="U394" t="s">
        <v>239</v>
      </c>
      <c r="V394" t="s">
        <v>138</v>
      </c>
      <c r="W394" t="s">
        <v>139</v>
      </c>
      <c r="Y394">
        <v>34</v>
      </c>
      <c r="Z394" t="s">
        <v>114</v>
      </c>
      <c r="AA394" t="s">
        <v>140</v>
      </c>
      <c r="AB394" t="s">
        <v>141</v>
      </c>
      <c r="AC394" t="s">
        <v>137</v>
      </c>
      <c r="AD394" t="s">
        <v>302</v>
      </c>
      <c r="AE394">
        <v>201901</v>
      </c>
      <c r="AF394">
        <v>94</v>
      </c>
      <c r="AG394">
        <v>103</v>
      </c>
      <c r="AH394" s="30">
        <v>43645</v>
      </c>
      <c r="AI394">
        <v>42</v>
      </c>
      <c r="AJ394">
        <v>57.353349999999999</v>
      </c>
      <c r="AK394">
        <v>-168.97735</v>
      </c>
      <c r="AL394" t="s">
        <v>206</v>
      </c>
      <c r="AM394">
        <v>68</v>
      </c>
      <c r="AN394">
        <v>71</v>
      </c>
      <c r="AO394">
        <v>9.6</v>
      </c>
      <c r="AP394">
        <v>4.3</v>
      </c>
    </row>
    <row r="395" spans="1:42" x14ac:dyDescent="0.35">
      <c r="A395" s="11">
        <v>20193408</v>
      </c>
      <c r="B395" s="5" t="s">
        <v>63</v>
      </c>
      <c r="C395">
        <v>1</v>
      </c>
      <c r="D395" s="1">
        <v>128.06</v>
      </c>
      <c r="E395" s="21">
        <v>4.8524989040906563</v>
      </c>
      <c r="F395" s="1">
        <v>28.82</v>
      </c>
      <c r="G395" s="21">
        <f t="shared" si="39"/>
        <v>3.3610695905713759</v>
      </c>
      <c r="H395" s="1">
        <f t="shared" si="41"/>
        <v>3.109498904090656</v>
      </c>
      <c r="I395" s="1">
        <f t="shared" si="42"/>
        <v>3.095621196963791</v>
      </c>
      <c r="J395" s="1" t="str">
        <f t="shared" si="40"/>
        <v>mat</v>
      </c>
      <c r="K395" s="1" t="str">
        <f t="shared" si="43"/>
        <v>1</v>
      </c>
      <c r="L395">
        <v>3</v>
      </c>
      <c r="T395">
        <v>2019</v>
      </c>
      <c r="U395" s="16" t="s">
        <v>241</v>
      </c>
      <c r="V395" t="s">
        <v>138</v>
      </c>
      <c r="W395" t="s">
        <v>139</v>
      </c>
      <c r="Y395">
        <v>34</v>
      </c>
      <c r="Z395" t="s">
        <v>73</v>
      </c>
      <c r="AA395" t="s">
        <v>140</v>
      </c>
      <c r="AB395" t="s">
        <v>141</v>
      </c>
      <c r="AC395" t="s">
        <v>137</v>
      </c>
      <c r="AD395" t="s">
        <v>291</v>
      </c>
      <c r="AE395">
        <v>201901</v>
      </c>
      <c r="AF395">
        <v>94</v>
      </c>
      <c r="AG395">
        <v>105</v>
      </c>
      <c r="AH395" s="30">
        <v>43645</v>
      </c>
      <c r="AI395">
        <v>32</v>
      </c>
      <c r="AJ395">
        <v>57.018639999999998</v>
      </c>
      <c r="AK395">
        <v>-168.92243999999999</v>
      </c>
      <c r="AL395" t="s">
        <v>208</v>
      </c>
      <c r="AM395">
        <v>78</v>
      </c>
      <c r="AN395">
        <v>79</v>
      </c>
      <c r="AO395">
        <v>9.8000000000000007</v>
      </c>
      <c r="AP395">
        <v>4.3</v>
      </c>
    </row>
    <row r="396" spans="1:42" x14ac:dyDescent="0.35">
      <c r="A396" s="10">
        <v>20193369</v>
      </c>
      <c r="B396" s="5" t="s">
        <v>63</v>
      </c>
      <c r="C396">
        <v>1</v>
      </c>
      <c r="D396" s="1">
        <v>128.4</v>
      </c>
      <c r="E396" s="21">
        <v>4.8551503912558607</v>
      </c>
      <c r="F396" s="1">
        <v>30.1</v>
      </c>
      <c r="G396" s="21">
        <f t="shared" si="39"/>
        <v>3.4045251717548299</v>
      </c>
      <c r="H396" s="1">
        <f t="shared" si="41"/>
        <v>3.1121503912558603</v>
      </c>
      <c r="I396" s="1">
        <f t="shared" si="42"/>
        <v>3.0987738152032187</v>
      </c>
      <c r="J396" s="1" t="str">
        <f t="shared" si="40"/>
        <v>mat</v>
      </c>
      <c r="K396" s="1" t="str">
        <f t="shared" si="43"/>
        <v>1</v>
      </c>
      <c r="L396">
        <v>3</v>
      </c>
      <c r="T396">
        <v>2019</v>
      </c>
      <c r="U396" t="s">
        <v>239</v>
      </c>
      <c r="V396" t="s">
        <v>138</v>
      </c>
      <c r="W396" t="s">
        <v>139</v>
      </c>
      <c r="Y396">
        <v>33</v>
      </c>
      <c r="Z396" t="s">
        <v>131</v>
      </c>
      <c r="AA396" t="s">
        <v>140</v>
      </c>
      <c r="AB396" t="s">
        <v>141</v>
      </c>
      <c r="AC396" t="s">
        <v>137</v>
      </c>
      <c r="AD396" t="s">
        <v>306</v>
      </c>
      <c r="AE396">
        <v>201901</v>
      </c>
      <c r="AF396">
        <v>94</v>
      </c>
      <c r="AG396">
        <v>80</v>
      </c>
      <c r="AH396" s="30">
        <v>43640</v>
      </c>
      <c r="AI396">
        <v>50</v>
      </c>
      <c r="AJ396">
        <v>56.338549999999998</v>
      </c>
      <c r="AK396">
        <v>-168.22554</v>
      </c>
      <c r="AL396" t="s">
        <v>200</v>
      </c>
      <c r="AM396">
        <v>149</v>
      </c>
      <c r="AN396">
        <v>151</v>
      </c>
      <c r="AO396">
        <v>9.6999999999999993</v>
      </c>
      <c r="AP396">
        <v>4.4000000000000004</v>
      </c>
    </row>
    <row r="397" spans="1:42" x14ac:dyDescent="0.35">
      <c r="A397" s="10">
        <v>20193465</v>
      </c>
      <c r="B397" s="5" t="s">
        <v>63</v>
      </c>
      <c r="C397">
        <v>1</v>
      </c>
      <c r="D397" s="15">
        <v>128.72999999999999</v>
      </c>
      <c r="E397" s="21">
        <v>4.8577171876715433</v>
      </c>
      <c r="F397" s="1">
        <v>28.09</v>
      </c>
      <c r="G397" s="21">
        <f t="shared" si="39"/>
        <v>3.3354136411161521</v>
      </c>
      <c r="H397" s="1">
        <f t="shared" si="41"/>
        <v>3.1147171876715429</v>
      </c>
      <c r="I397" s="1">
        <f t="shared" si="42"/>
        <v>3.1018257361414654</v>
      </c>
      <c r="J397" s="1" t="str">
        <f t="shared" si="40"/>
        <v>mat</v>
      </c>
      <c r="K397" s="1" t="str">
        <f t="shared" si="43"/>
        <v>1</v>
      </c>
      <c r="L397">
        <v>3</v>
      </c>
      <c r="T397">
        <v>2019</v>
      </c>
      <c r="U397" t="s">
        <v>239</v>
      </c>
      <c r="V397" t="s">
        <v>138</v>
      </c>
      <c r="W397" t="s">
        <v>139</v>
      </c>
      <c r="Y397">
        <v>34</v>
      </c>
      <c r="Z397" t="s">
        <v>127</v>
      </c>
      <c r="AA397" t="s">
        <v>140</v>
      </c>
      <c r="AB397" t="s">
        <v>141</v>
      </c>
      <c r="AC397" t="s">
        <v>137</v>
      </c>
      <c r="AD397" t="s">
        <v>302</v>
      </c>
      <c r="AE397">
        <v>201901</v>
      </c>
      <c r="AF397">
        <v>94</v>
      </c>
      <c r="AG397">
        <v>103</v>
      </c>
      <c r="AH397" s="30">
        <v>43645</v>
      </c>
      <c r="AI397">
        <v>42</v>
      </c>
      <c r="AJ397">
        <v>57.353349999999999</v>
      </c>
      <c r="AK397">
        <v>-168.97735</v>
      </c>
      <c r="AL397" t="s">
        <v>206</v>
      </c>
      <c r="AM397">
        <v>68</v>
      </c>
      <c r="AN397">
        <v>71</v>
      </c>
      <c r="AO397">
        <v>9.6</v>
      </c>
      <c r="AP397">
        <v>4.3</v>
      </c>
    </row>
    <row r="398" spans="1:42" x14ac:dyDescent="0.35">
      <c r="A398" s="10">
        <v>20193418</v>
      </c>
      <c r="B398" s="5" t="s">
        <v>63</v>
      </c>
      <c r="C398">
        <v>1</v>
      </c>
      <c r="D398" s="1">
        <v>129.01</v>
      </c>
      <c r="E398" s="21">
        <v>4.8598899207370447</v>
      </c>
      <c r="F398" s="1">
        <v>31.06</v>
      </c>
      <c r="G398" s="21">
        <f t="shared" si="39"/>
        <v>3.4359208177205409</v>
      </c>
      <c r="H398" s="1">
        <f t="shared" si="41"/>
        <v>3.1168899207370444</v>
      </c>
      <c r="I398" s="1">
        <f t="shared" si="42"/>
        <v>3.1044091157563467</v>
      </c>
      <c r="J398" s="1" t="str">
        <f t="shared" si="40"/>
        <v>mat</v>
      </c>
      <c r="K398" s="1" t="str">
        <f t="shared" si="43"/>
        <v>1</v>
      </c>
      <c r="L398">
        <v>3</v>
      </c>
      <c r="T398">
        <v>2019</v>
      </c>
      <c r="U398" s="16" t="s">
        <v>241</v>
      </c>
      <c r="V398" t="s">
        <v>138</v>
      </c>
      <c r="W398" t="s">
        <v>139</v>
      </c>
      <c r="Y398">
        <v>34</v>
      </c>
      <c r="Z398" t="s">
        <v>83</v>
      </c>
      <c r="AA398" t="s">
        <v>140</v>
      </c>
      <c r="AB398" t="s">
        <v>141</v>
      </c>
      <c r="AC398" t="s">
        <v>137</v>
      </c>
      <c r="AD398" t="s">
        <v>291</v>
      </c>
      <c r="AE398">
        <v>201901</v>
      </c>
      <c r="AF398">
        <v>94</v>
      </c>
      <c r="AG398">
        <v>105</v>
      </c>
      <c r="AH398" s="30">
        <v>43645</v>
      </c>
      <c r="AI398">
        <v>32</v>
      </c>
      <c r="AJ398">
        <v>57.018639999999998</v>
      </c>
      <c r="AK398">
        <v>-168.92243999999999</v>
      </c>
      <c r="AL398" t="s">
        <v>208</v>
      </c>
      <c r="AM398">
        <v>78</v>
      </c>
      <c r="AN398">
        <v>79</v>
      </c>
      <c r="AO398">
        <v>9.8000000000000007</v>
      </c>
      <c r="AP398">
        <v>4.3</v>
      </c>
    </row>
    <row r="399" spans="1:42" x14ac:dyDescent="0.35">
      <c r="A399" s="10">
        <v>20193407</v>
      </c>
      <c r="B399" s="5" t="s">
        <v>63</v>
      </c>
      <c r="C399">
        <v>1</v>
      </c>
      <c r="D399" s="1">
        <v>129.15</v>
      </c>
      <c r="E399" s="21">
        <v>4.8609745195418492</v>
      </c>
      <c r="F399" s="1">
        <v>30.58</v>
      </c>
      <c r="G399" s="21">
        <f t="shared" si="39"/>
        <v>3.4203462005009162</v>
      </c>
      <c r="H399" s="1">
        <f t="shared" si="41"/>
        <v>3.1179745195418489</v>
      </c>
      <c r="I399" s="1">
        <f t="shared" si="42"/>
        <v>3.1056987037352592</v>
      </c>
      <c r="J399" s="1" t="str">
        <f t="shared" si="40"/>
        <v>mat</v>
      </c>
      <c r="K399" s="1" t="str">
        <f t="shared" si="43"/>
        <v>1</v>
      </c>
      <c r="L399">
        <v>3</v>
      </c>
      <c r="T399">
        <v>2019</v>
      </c>
      <c r="U399" s="16" t="s">
        <v>241</v>
      </c>
      <c r="V399" t="s">
        <v>138</v>
      </c>
      <c r="W399" t="s">
        <v>139</v>
      </c>
      <c r="Y399">
        <v>34</v>
      </c>
      <c r="Z399" t="s">
        <v>72</v>
      </c>
      <c r="AA399" t="s">
        <v>140</v>
      </c>
      <c r="AB399" t="s">
        <v>141</v>
      </c>
      <c r="AC399" t="s">
        <v>137</v>
      </c>
      <c r="AD399" t="s">
        <v>291</v>
      </c>
      <c r="AE399">
        <v>201901</v>
      </c>
      <c r="AF399">
        <v>94</v>
      </c>
      <c r="AG399">
        <v>105</v>
      </c>
      <c r="AH399" s="30">
        <v>43645</v>
      </c>
      <c r="AI399">
        <v>32</v>
      </c>
      <c r="AJ399">
        <v>57.018639999999998</v>
      </c>
      <c r="AK399">
        <v>-168.92243999999999</v>
      </c>
      <c r="AL399" t="s">
        <v>208</v>
      </c>
      <c r="AM399">
        <v>78</v>
      </c>
      <c r="AN399">
        <v>79</v>
      </c>
      <c r="AO399">
        <v>9.8000000000000007</v>
      </c>
      <c r="AP399">
        <v>4.3</v>
      </c>
    </row>
    <row r="400" spans="1:42" x14ac:dyDescent="0.35">
      <c r="A400" s="10">
        <v>20193393</v>
      </c>
      <c r="B400" s="5" t="s">
        <v>63</v>
      </c>
      <c r="C400">
        <v>1</v>
      </c>
      <c r="D400" s="1">
        <v>129.63</v>
      </c>
      <c r="E400" s="21">
        <v>4.8646842386119511</v>
      </c>
      <c r="F400" s="1">
        <v>24.89</v>
      </c>
      <c r="G400" s="21">
        <f t="shared" si="39"/>
        <v>3.2144661163795005</v>
      </c>
      <c r="H400" s="1">
        <f t="shared" si="41"/>
        <v>3.1216842386119508</v>
      </c>
      <c r="I400" s="1">
        <f t="shared" si="42"/>
        <v>3.1101095597096102</v>
      </c>
      <c r="J400" s="1" t="str">
        <f t="shared" si="40"/>
        <v>mat</v>
      </c>
      <c r="K400" s="1" t="str">
        <f t="shared" si="43"/>
        <v>1</v>
      </c>
      <c r="L400">
        <v>3</v>
      </c>
      <c r="T400">
        <v>2019</v>
      </c>
      <c r="U400" t="s">
        <v>239</v>
      </c>
      <c r="V400" t="s">
        <v>138</v>
      </c>
      <c r="W400" t="s">
        <v>139</v>
      </c>
      <c r="Y400">
        <v>33</v>
      </c>
      <c r="Z400" t="s">
        <v>54</v>
      </c>
      <c r="AA400" t="s">
        <v>140</v>
      </c>
      <c r="AB400" t="s">
        <v>141</v>
      </c>
      <c r="AC400" t="s">
        <v>137</v>
      </c>
      <c r="AD400" t="s">
        <v>311</v>
      </c>
      <c r="AE400">
        <v>201901</v>
      </c>
      <c r="AF400">
        <v>94</v>
      </c>
      <c r="AG400">
        <v>106</v>
      </c>
      <c r="AH400" s="30">
        <v>43645</v>
      </c>
      <c r="AI400">
        <v>32</v>
      </c>
      <c r="AJ400">
        <v>56.846409999999999</v>
      </c>
      <c r="AK400">
        <v>-168.59127000000001</v>
      </c>
      <c r="AL400" t="s">
        <v>209</v>
      </c>
      <c r="AM400">
        <v>94</v>
      </c>
      <c r="AN400">
        <v>97</v>
      </c>
      <c r="AO400">
        <v>10</v>
      </c>
      <c r="AP400">
        <v>4.4000000000000004</v>
      </c>
    </row>
    <row r="401" spans="1:42" x14ac:dyDescent="0.35">
      <c r="A401" s="10">
        <v>20193329</v>
      </c>
      <c r="B401" s="5" t="s">
        <v>63</v>
      </c>
      <c r="C401">
        <v>1</v>
      </c>
      <c r="D401" s="1">
        <v>130</v>
      </c>
      <c r="E401" s="21">
        <v>4.8675344504555822</v>
      </c>
      <c r="F401" s="1">
        <v>30.18</v>
      </c>
      <c r="G401" s="21">
        <f t="shared" si="39"/>
        <v>3.4071794533397028</v>
      </c>
      <c r="H401" s="1">
        <f t="shared" si="41"/>
        <v>3.1245344504555819</v>
      </c>
      <c r="I401" s="1">
        <f t="shared" si="42"/>
        <v>3.1134984615916879</v>
      </c>
      <c r="J401" s="1" t="str">
        <f t="shared" si="40"/>
        <v>mat</v>
      </c>
      <c r="K401" s="1" t="str">
        <f t="shared" si="43"/>
        <v>1</v>
      </c>
      <c r="L401">
        <v>4</v>
      </c>
      <c r="T401">
        <v>2019</v>
      </c>
      <c r="U401" t="s">
        <v>239</v>
      </c>
      <c r="V401" t="s">
        <v>138</v>
      </c>
      <c r="W401" t="s">
        <v>139</v>
      </c>
      <c r="Y401">
        <v>33</v>
      </c>
      <c r="Z401" t="s">
        <v>93</v>
      </c>
      <c r="AA401" t="s">
        <v>140</v>
      </c>
      <c r="AB401" t="s">
        <v>141</v>
      </c>
      <c r="AC401" t="s">
        <v>137</v>
      </c>
      <c r="AD401" t="s">
        <v>305</v>
      </c>
      <c r="AE401">
        <v>201901</v>
      </c>
      <c r="AF401">
        <v>94</v>
      </c>
      <c r="AG401">
        <v>83</v>
      </c>
      <c r="AH401" s="30">
        <v>43640</v>
      </c>
      <c r="AI401">
        <v>31</v>
      </c>
      <c r="AJ401">
        <v>56.977690000000003</v>
      </c>
      <c r="AK401">
        <v>-167.68021999999999</v>
      </c>
      <c r="AL401" t="s">
        <v>202</v>
      </c>
      <c r="AM401">
        <v>75</v>
      </c>
      <c r="AN401">
        <v>77</v>
      </c>
      <c r="AO401">
        <v>9.3000000000000007</v>
      </c>
      <c r="AP401">
        <v>4.3</v>
      </c>
    </row>
    <row r="402" spans="1:42" x14ac:dyDescent="0.35">
      <c r="A402" s="10">
        <v>20193328</v>
      </c>
      <c r="B402" s="5" t="s">
        <v>63</v>
      </c>
      <c r="C402">
        <v>1</v>
      </c>
      <c r="D402" s="1">
        <v>130.04</v>
      </c>
      <c r="E402" s="21">
        <v>4.8678420954357042</v>
      </c>
      <c r="F402" s="1">
        <v>28.3</v>
      </c>
      <c r="G402" s="21">
        <f t="shared" si="39"/>
        <v>3.3428618046491918</v>
      </c>
      <c r="H402" s="1">
        <f t="shared" si="41"/>
        <v>3.1248420954357039</v>
      </c>
      <c r="I402" s="1">
        <f t="shared" si="42"/>
        <v>3.113864251473053</v>
      </c>
      <c r="J402" s="1" t="str">
        <f t="shared" si="40"/>
        <v>mat</v>
      </c>
      <c r="K402" s="1" t="str">
        <f t="shared" si="43"/>
        <v>1</v>
      </c>
      <c r="L402">
        <v>4</v>
      </c>
      <c r="T402">
        <v>2019</v>
      </c>
      <c r="U402" t="s">
        <v>239</v>
      </c>
      <c r="V402" t="s">
        <v>138</v>
      </c>
      <c r="W402" t="s">
        <v>139</v>
      </c>
      <c r="Y402">
        <v>33</v>
      </c>
      <c r="Z402" t="s">
        <v>92</v>
      </c>
      <c r="AA402" t="s">
        <v>140</v>
      </c>
      <c r="AB402" t="s">
        <v>141</v>
      </c>
      <c r="AC402" t="s">
        <v>137</v>
      </c>
      <c r="AD402" t="s">
        <v>305</v>
      </c>
      <c r="AE402">
        <v>201901</v>
      </c>
      <c r="AF402">
        <v>94</v>
      </c>
      <c r="AG402">
        <v>83</v>
      </c>
      <c r="AH402" s="30">
        <v>43640</v>
      </c>
      <c r="AI402">
        <v>31</v>
      </c>
      <c r="AJ402">
        <v>56.977690000000003</v>
      </c>
      <c r="AK402">
        <v>-167.68021999999999</v>
      </c>
      <c r="AL402" t="s">
        <v>202</v>
      </c>
      <c r="AM402">
        <v>75</v>
      </c>
      <c r="AN402">
        <v>77</v>
      </c>
      <c r="AO402">
        <v>9.3000000000000007</v>
      </c>
      <c r="AP402">
        <v>4.3</v>
      </c>
    </row>
    <row r="403" spans="1:42" x14ac:dyDescent="0.35">
      <c r="A403" s="10">
        <v>20193469</v>
      </c>
      <c r="B403" s="5" t="s">
        <v>63</v>
      </c>
      <c r="C403">
        <v>1</v>
      </c>
      <c r="D403" s="1">
        <v>130.22999999999999</v>
      </c>
      <c r="E403" s="21">
        <v>4.8693021179796121</v>
      </c>
      <c r="F403" s="1">
        <v>30.45</v>
      </c>
      <c r="G403" s="21">
        <f t="shared" si="39"/>
        <v>3.4160859941559059</v>
      </c>
      <c r="H403" s="1">
        <f t="shared" si="41"/>
        <v>3.1263021179796118</v>
      </c>
      <c r="I403" s="1">
        <f t="shared" si="42"/>
        <v>3.1156002182777596</v>
      </c>
      <c r="J403" s="1" t="str">
        <f t="shared" si="40"/>
        <v>mat</v>
      </c>
      <c r="K403" s="1" t="str">
        <f t="shared" si="43"/>
        <v>1</v>
      </c>
      <c r="L403">
        <v>3</v>
      </c>
      <c r="T403">
        <v>2019</v>
      </c>
      <c r="U403" t="s">
        <v>239</v>
      </c>
      <c r="V403" t="s">
        <v>138</v>
      </c>
      <c r="W403" t="s">
        <v>139</v>
      </c>
      <c r="Y403">
        <v>34</v>
      </c>
      <c r="Z403" t="s">
        <v>131</v>
      </c>
      <c r="AA403" t="s">
        <v>140</v>
      </c>
      <c r="AB403" t="s">
        <v>141</v>
      </c>
      <c r="AC403" t="s">
        <v>137</v>
      </c>
      <c r="AD403" t="s">
        <v>302</v>
      </c>
      <c r="AE403">
        <v>201901</v>
      </c>
      <c r="AF403">
        <v>94</v>
      </c>
      <c r="AG403">
        <v>103</v>
      </c>
      <c r="AH403" s="30">
        <v>43645</v>
      </c>
      <c r="AI403">
        <v>42</v>
      </c>
      <c r="AJ403">
        <v>57.353349999999999</v>
      </c>
      <c r="AK403">
        <v>-168.97735</v>
      </c>
      <c r="AL403" t="s">
        <v>206</v>
      </c>
      <c r="AM403">
        <v>68</v>
      </c>
      <c r="AN403">
        <v>71</v>
      </c>
      <c r="AO403">
        <v>9.6</v>
      </c>
      <c r="AP403">
        <v>4.3</v>
      </c>
    </row>
    <row r="404" spans="1:42" x14ac:dyDescent="0.35">
      <c r="A404" s="24">
        <v>20193670</v>
      </c>
      <c r="B404" s="5" t="s">
        <v>63</v>
      </c>
      <c r="C404">
        <v>1</v>
      </c>
      <c r="D404" s="1">
        <v>130.75</v>
      </c>
      <c r="E404" s="21">
        <v>4.8732871029450324</v>
      </c>
      <c r="F404" s="1">
        <v>28.13</v>
      </c>
      <c r="G404" s="21">
        <f t="shared" si="39"/>
        <v>3.3368366225017656</v>
      </c>
      <c r="H404" s="1">
        <f t="shared" si="41"/>
        <v>3.1302871029450321</v>
      </c>
      <c r="I404" s="1">
        <f t="shared" si="42"/>
        <v>3.1203383654016439</v>
      </c>
      <c r="J404" s="1" t="str">
        <f t="shared" si="40"/>
        <v>mat</v>
      </c>
      <c r="K404" s="1" t="str">
        <f t="shared" si="43"/>
        <v>1</v>
      </c>
      <c r="L404">
        <v>3</v>
      </c>
      <c r="Q404" s="17" t="s">
        <v>65</v>
      </c>
      <c r="T404">
        <v>2019</v>
      </c>
      <c r="U404" s="16" t="s">
        <v>241</v>
      </c>
      <c r="V404" t="s">
        <v>138</v>
      </c>
      <c r="W404" t="s">
        <v>139</v>
      </c>
      <c r="Y404">
        <v>36</v>
      </c>
      <c r="Z404" t="s">
        <v>132</v>
      </c>
      <c r="AA404" t="s">
        <v>140</v>
      </c>
      <c r="AB404" t="s">
        <v>141</v>
      </c>
      <c r="AC404" t="s">
        <v>137</v>
      </c>
      <c r="AD404" t="s">
        <v>278</v>
      </c>
      <c r="AE404">
        <v>201901</v>
      </c>
      <c r="AF404">
        <v>94</v>
      </c>
      <c r="AG404">
        <v>107</v>
      </c>
      <c r="AH404" s="30">
        <v>43646</v>
      </c>
      <c r="AI404">
        <v>32</v>
      </c>
      <c r="AJ404">
        <v>56.683039999999998</v>
      </c>
      <c r="AK404">
        <v>-168.88858999999999</v>
      </c>
      <c r="AL404" t="s">
        <v>210</v>
      </c>
      <c r="AM404">
        <v>98</v>
      </c>
      <c r="AN404">
        <v>100</v>
      </c>
      <c r="AO404">
        <v>9.8000000000000007</v>
      </c>
      <c r="AP404">
        <v>4.4000000000000004</v>
      </c>
    </row>
    <row r="405" spans="1:42" x14ac:dyDescent="0.35">
      <c r="A405" s="10">
        <v>20193360</v>
      </c>
      <c r="B405" s="5" t="s">
        <v>63</v>
      </c>
      <c r="C405">
        <v>1</v>
      </c>
      <c r="D405" s="1">
        <v>130.83000000000001</v>
      </c>
      <c r="E405" s="21">
        <v>4.8738987705227848</v>
      </c>
      <c r="F405" s="1">
        <v>28.23</v>
      </c>
      <c r="G405" s="21">
        <f t="shared" si="39"/>
        <v>3.3403852422653979</v>
      </c>
      <c r="H405" s="1">
        <f t="shared" si="41"/>
        <v>3.1308987705227844</v>
      </c>
      <c r="I405" s="1">
        <f t="shared" si="42"/>
        <v>3.1210656381515913</v>
      </c>
      <c r="J405" s="1" t="str">
        <f t="shared" si="40"/>
        <v>mat</v>
      </c>
      <c r="K405" s="1" t="str">
        <f t="shared" si="43"/>
        <v>1</v>
      </c>
      <c r="L405">
        <v>3</v>
      </c>
      <c r="T405">
        <v>2019</v>
      </c>
      <c r="U405" t="s">
        <v>239</v>
      </c>
      <c r="V405" t="s">
        <v>138</v>
      </c>
      <c r="W405" t="s">
        <v>139</v>
      </c>
      <c r="Y405">
        <v>33</v>
      </c>
      <c r="Z405" t="s">
        <v>123</v>
      </c>
      <c r="AA405" t="s">
        <v>140</v>
      </c>
      <c r="AB405" t="s">
        <v>141</v>
      </c>
      <c r="AC405" t="s">
        <v>137</v>
      </c>
      <c r="AD405" t="s">
        <v>306</v>
      </c>
      <c r="AE405">
        <v>201901</v>
      </c>
      <c r="AF405">
        <v>94</v>
      </c>
      <c r="AG405">
        <v>80</v>
      </c>
      <c r="AH405" s="30">
        <v>43640</v>
      </c>
      <c r="AI405">
        <v>50</v>
      </c>
      <c r="AJ405">
        <v>56.338549999999998</v>
      </c>
      <c r="AK405">
        <v>-168.22554</v>
      </c>
      <c r="AL405" t="s">
        <v>200</v>
      </c>
      <c r="AM405">
        <v>149</v>
      </c>
      <c r="AN405">
        <v>151</v>
      </c>
      <c r="AO405">
        <v>9.6999999999999993</v>
      </c>
      <c r="AP405">
        <v>4.4000000000000004</v>
      </c>
    </row>
    <row r="406" spans="1:42" x14ac:dyDescent="0.35">
      <c r="A406" s="10">
        <v>20193354</v>
      </c>
      <c r="B406" s="5" t="s">
        <v>63</v>
      </c>
      <c r="C406">
        <v>1</v>
      </c>
      <c r="D406" s="1">
        <v>130.85</v>
      </c>
      <c r="E406" s="21">
        <v>4.8740516289761544</v>
      </c>
      <c r="F406" s="1">
        <v>29.96</v>
      </c>
      <c r="G406" s="21">
        <f t="shared" si="39"/>
        <v>3.3998631586490187</v>
      </c>
      <c r="H406" s="1">
        <f t="shared" si="41"/>
        <v>3.1310516289761541</v>
      </c>
      <c r="I406" s="1">
        <f t="shared" si="42"/>
        <v>3.1212473868526476</v>
      </c>
      <c r="J406" s="1" t="str">
        <f t="shared" si="40"/>
        <v>mat</v>
      </c>
      <c r="K406" s="1" t="str">
        <f t="shared" si="43"/>
        <v>1</v>
      </c>
      <c r="L406">
        <v>3</v>
      </c>
      <c r="T406">
        <v>2019</v>
      </c>
      <c r="U406" t="s">
        <v>239</v>
      </c>
      <c r="V406" t="s">
        <v>138</v>
      </c>
      <c r="W406" t="s">
        <v>139</v>
      </c>
      <c r="Y406">
        <v>33</v>
      </c>
      <c r="Z406" t="s">
        <v>117</v>
      </c>
      <c r="AA406" t="s">
        <v>140</v>
      </c>
      <c r="AB406" t="s">
        <v>141</v>
      </c>
      <c r="AC406" t="s">
        <v>137</v>
      </c>
      <c r="AD406" t="s">
        <v>306</v>
      </c>
      <c r="AE406">
        <v>201901</v>
      </c>
      <c r="AF406">
        <v>94</v>
      </c>
      <c r="AG406">
        <v>80</v>
      </c>
      <c r="AH406" s="30">
        <v>43640</v>
      </c>
      <c r="AI406">
        <v>50</v>
      </c>
      <c r="AJ406">
        <v>56.338549999999998</v>
      </c>
      <c r="AK406">
        <v>-168.22554</v>
      </c>
      <c r="AL406" t="s">
        <v>200</v>
      </c>
      <c r="AM406">
        <v>149</v>
      </c>
      <c r="AN406">
        <v>151</v>
      </c>
      <c r="AO406">
        <v>9.6999999999999993</v>
      </c>
      <c r="AP406">
        <v>4.4000000000000004</v>
      </c>
    </row>
    <row r="407" spans="1:42" x14ac:dyDescent="0.35">
      <c r="A407" s="10">
        <v>20193368</v>
      </c>
      <c r="B407" s="5" t="s">
        <v>63</v>
      </c>
      <c r="C407">
        <v>1</v>
      </c>
      <c r="D407" s="1">
        <v>130.91</v>
      </c>
      <c r="E407" s="21">
        <v>4.8745100641920081</v>
      </c>
      <c r="F407" s="1">
        <v>30.49</v>
      </c>
      <c r="G407" s="21">
        <f t="shared" si="39"/>
        <v>3.4173987610001633</v>
      </c>
      <c r="H407" s="1">
        <f t="shared" si="41"/>
        <v>3.1315100641920077</v>
      </c>
      <c r="I407" s="1">
        <f t="shared" si="42"/>
        <v>3.121792466324298</v>
      </c>
      <c r="J407" s="1" t="str">
        <f t="shared" si="40"/>
        <v>mat</v>
      </c>
      <c r="K407" s="1" t="str">
        <f t="shared" si="43"/>
        <v>1</v>
      </c>
      <c r="L407">
        <v>3</v>
      </c>
      <c r="T407">
        <v>2019</v>
      </c>
      <c r="U407" t="s">
        <v>239</v>
      </c>
      <c r="V407" t="s">
        <v>138</v>
      </c>
      <c r="W407" t="s">
        <v>139</v>
      </c>
      <c r="Y407">
        <v>33</v>
      </c>
      <c r="Z407" t="s">
        <v>130</v>
      </c>
      <c r="AA407" t="s">
        <v>140</v>
      </c>
      <c r="AB407" t="s">
        <v>141</v>
      </c>
      <c r="AC407" t="s">
        <v>137</v>
      </c>
      <c r="AD407" t="s">
        <v>306</v>
      </c>
      <c r="AE407">
        <v>201901</v>
      </c>
      <c r="AF407">
        <v>94</v>
      </c>
      <c r="AG407">
        <v>80</v>
      </c>
      <c r="AH407" s="30">
        <v>43640</v>
      </c>
      <c r="AI407">
        <v>50</v>
      </c>
      <c r="AJ407">
        <v>56.338549999999998</v>
      </c>
      <c r="AK407">
        <v>-168.22554</v>
      </c>
      <c r="AL407" t="s">
        <v>200</v>
      </c>
      <c r="AM407">
        <v>149</v>
      </c>
      <c r="AN407">
        <v>151</v>
      </c>
      <c r="AO407">
        <v>9.6999999999999993</v>
      </c>
      <c r="AP407">
        <v>4.4000000000000004</v>
      </c>
    </row>
    <row r="408" spans="1:42" x14ac:dyDescent="0.35">
      <c r="A408" s="10">
        <v>20193357</v>
      </c>
      <c r="B408" s="5" t="s">
        <v>63</v>
      </c>
      <c r="C408">
        <v>1</v>
      </c>
      <c r="D408" s="15">
        <v>131.13</v>
      </c>
      <c r="E408" s="21">
        <v>4.8761891975433329</v>
      </c>
      <c r="F408" s="1">
        <v>31.03</v>
      </c>
      <c r="G408" s="21">
        <f t="shared" si="39"/>
        <v>3.434954478460289</v>
      </c>
      <c r="H408" s="1">
        <f t="shared" si="41"/>
        <v>3.1331891975433326</v>
      </c>
      <c r="I408" s="1">
        <f t="shared" si="42"/>
        <v>3.1237889558790228</v>
      </c>
      <c r="J408" s="1" t="str">
        <f t="shared" si="40"/>
        <v>mat</v>
      </c>
      <c r="K408" s="1" t="str">
        <f t="shared" si="43"/>
        <v>1</v>
      </c>
      <c r="L408">
        <v>3</v>
      </c>
      <c r="T408">
        <v>2019</v>
      </c>
      <c r="U408" t="s">
        <v>239</v>
      </c>
      <c r="V408" t="s">
        <v>138</v>
      </c>
      <c r="W408" t="s">
        <v>139</v>
      </c>
      <c r="Y408">
        <v>33</v>
      </c>
      <c r="Z408" t="s">
        <v>120</v>
      </c>
      <c r="AA408" t="s">
        <v>140</v>
      </c>
      <c r="AB408" t="s">
        <v>141</v>
      </c>
      <c r="AC408" t="s">
        <v>137</v>
      </c>
      <c r="AD408" t="s">
        <v>306</v>
      </c>
      <c r="AE408">
        <v>201901</v>
      </c>
      <c r="AF408">
        <v>94</v>
      </c>
      <c r="AG408">
        <v>80</v>
      </c>
      <c r="AH408" s="30">
        <v>43640</v>
      </c>
      <c r="AI408">
        <v>50</v>
      </c>
      <c r="AJ408">
        <v>56.338549999999998</v>
      </c>
      <c r="AK408">
        <v>-168.22554</v>
      </c>
      <c r="AL408" t="s">
        <v>200</v>
      </c>
      <c r="AM408">
        <v>149</v>
      </c>
      <c r="AN408">
        <v>151</v>
      </c>
      <c r="AO408">
        <v>9.6999999999999993</v>
      </c>
      <c r="AP408">
        <v>4.4000000000000004</v>
      </c>
    </row>
    <row r="409" spans="1:42" x14ac:dyDescent="0.35">
      <c r="A409" s="10">
        <v>20193428</v>
      </c>
      <c r="B409" s="5" t="s">
        <v>63</v>
      </c>
      <c r="C409">
        <v>1</v>
      </c>
      <c r="D409" s="1">
        <v>131.4</v>
      </c>
      <c r="E409" s="21">
        <v>4.8782461060505105</v>
      </c>
      <c r="F409" s="1">
        <v>31.29</v>
      </c>
      <c r="G409" s="21">
        <f t="shared" si="39"/>
        <v>3.4432985576807909</v>
      </c>
      <c r="H409" s="1">
        <f t="shared" si="41"/>
        <v>3.1352461060505101</v>
      </c>
      <c r="I409" s="1">
        <f t="shared" si="42"/>
        <v>3.1262346200940576</v>
      </c>
      <c r="J409" s="1" t="str">
        <f t="shared" si="40"/>
        <v>mat</v>
      </c>
      <c r="K409" s="1" t="str">
        <f t="shared" si="43"/>
        <v>1</v>
      </c>
      <c r="L409">
        <v>3</v>
      </c>
      <c r="T409">
        <v>2019</v>
      </c>
      <c r="U409" t="s">
        <v>246</v>
      </c>
      <c r="V409" t="s">
        <v>138</v>
      </c>
      <c r="W409" t="s">
        <v>139</v>
      </c>
      <c r="Y409">
        <v>34</v>
      </c>
      <c r="Z409" t="s">
        <v>92</v>
      </c>
      <c r="AA409" t="s">
        <v>140</v>
      </c>
      <c r="AB409" t="s">
        <v>141</v>
      </c>
      <c r="AC409" t="s">
        <v>137</v>
      </c>
      <c r="AD409" t="s">
        <v>304</v>
      </c>
      <c r="AE409">
        <v>201901</v>
      </c>
      <c r="AF409">
        <v>94</v>
      </c>
      <c r="AG409">
        <v>104</v>
      </c>
      <c r="AH409" s="30">
        <v>43645</v>
      </c>
      <c r="AI409">
        <v>32</v>
      </c>
      <c r="AJ409">
        <v>57.179490000000001</v>
      </c>
      <c r="AK409">
        <v>-168.61982</v>
      </c>
      <c r="AL409" t="s">
        <v>207</v>
      </c>
      <c r="AM409">
        <v>73</v>
      </c>
      <c r="AN409">
        <v>76</v>
      </c>
      <c r="AO409">
        <v>9.6</v>
      </c>
      <c r="AP409">
        <v>4.5</v>
      </c>
    </row>
    <row r="410" spans="1:42" x14ac:dyDescent="0.35">
      <c r="A410" s="10">
        <v>20193419</v>
      </c>
      <c r="B410" s="5" t="s">
        <v>63</v>
      </c>
      <c r="C410">
        <v>1</v>
      </c>
      <c r="D410" s="1">
        <v>131.56</v>
      </c>
      <c r="E410" s="21">
        <v>4.8794630213208565</v>
      </c>
      <c r="F410" s="1">
        <v>30.82</v>
      </c>
      <c r="G410" s="21">
        <f t="shared" si="39"/>
        <v>3.4281638298919699</v>
      </c>
      <c r="H410" s="1">
        <f t="shared" si="41"/>
        <v>3.1364630213208562</v>
      </c>
      <c r="I410" s="1">
        <f t="shared" si="42"/>
        <v>3.1276815323504992</v>
      </c>
      <c r="J410" s="1" t="str">
        <f t="shared" si="40"/>
        <v>mat</v>
      </c>
      <c r="K410" s="1" t="str">
        <f t="shared" si="43"/>
        <v>1</v>
      </c>
      <c r="L410">
        <v>3</v>
      </c>
      <c r="T410">
        <v>2019</v>
      </c>
      <c r="U410" s="16" t="s">
        <v>241</v>
      </c>
      <c r="V410" t="s">
        <v>138</v>
      </c>
      <c r="W410" t="s">
        <v>139</v>
      </c>
      <c r="Y410">
        <v>34</v>
      </c>
      <c r="Z410" t="s">
        <v>84</v>
      </c>
      <c r="AA410" t="s">
        <v>140</v>
      </c>
      <c r="AB410" t="s">
        <v>141</v>
      </c>
      <c r="AC410" t="s">
        <v>137</v>
      </c>
      <c r="AD410" t="s">
        <v>291</v>
      </c>
      <c r="AE410">
        <v>201901</v>
      </c>
      <c r="AF410">
        <v>94</v>
      </c>
      <c r="AG410">
        <v>105</v>
      </c>
      <c r="AH410" s="30">
        <v>43645</v>
      </c>
      <c r="AI410">
        <v>32</v>
      </c>
      <c r="AJ410">
        <v>57.018639999999998</v>
      </c>
      <c r="AK410">
        <v>-168.92243999999999</v>
      </c>
      <c r="AL410" t="s">
        <v>208</v>
      </c>
      <c r="AM410">
        <v>78</v>
      </c>
      <c r="AN410">
        <v>79</v>
      </c>
      <c r="AO410">
        <v>9.8000000000000007</v>
      </c>
      <c r="AP410">
        <v>4.3</v>
      </c>
    </row>
    <row r="411" spans="1:42" x14ac:dyDescent="0.35">
      <c r="A411" s="10">
        <v>20193402</v>
      </c>
      <c r="B411" s="5" t="s">
        <v>63</v>
      </c>
      <c r="C411">
        <v>1</v>
      </c>
      <c r="D411" s="1">
        <v>131.65</v>
      </c>
      <c r="E411" s="21">
        <v>4.8801468859423185</v>
      </c>
      <c r="F411" s="1">
        <v>29.78</v>
      </c>
      <c r="G411" s="21">
        <f t="shared" si="39"/>
        <v>3.3938370272558629</v>
      </c>
      <c r="H411" s="1">
        <f t="shared" si="41"/>
        <v>3.1371468859423182</v>
      </c>
      <c r="I411" s="1">
        <f t="shared" si="42"/>
        <v>3.1284946473854167</v>
      </c>
      <c r="J411" s="1" t="str">
        <f t="shared" si="40"/>
        <v>mat</v>
      </c>
      <c r="K411" s="1" t="str">
        <f t="shared" si="43"/>
        <v>1</v>
      </c>
      <c r="L411">
        <v>3</v>
      </c>
      <c r="T411">
        <v>2019</v>
      </c>
      <c r="U411" s="16" t="s">
        <v>241</v>
      </c>
      <c r="V411" t="s">
        <v>138</v>
      </c>
      <c r="W411" t="s">
        <v>139</v>
      </c>
      <c r="Y411">
        <v>34</v>
      </c>
      <c r="Z411" t="s">
        <v>67</v>
      </c>
      <c r="AA411" t="s">
        <v>140</v>
      </c>
      <c r="AB411" t="s">
        <v>141</v>
      </c>
      <c r="AC411" t="s">
        <v>137</v>
      </c>
      <c r="AD411" t="s">
        <v>291</v>
      </c>
      <c r="AE411">
        <v>201901</v>
      </c>
      <c r="AF411">
        <v>94</v>
      </c>
      <c r="AG411">
        <v>105</v>
      </c>
      <c r="AH411" s="30">
        <v>43645</v>
      </c>
      <c r="AI411">
        <v>32</v>
      </c>
      <c r="AJ411">
        <v>57.018639999999998</v>
      </c>
      <c r="AK411">
        <v>-168.92243999999999</v>
      </c>
      <c r="AL411" t="s">
        <v>208</v>
      </c>
      <c r="AM411">
        <v>78</v>
      </c>
      <c r="AN411">
        <v>79</v>
      </c>
      <c r="AO411">
        <v>9.8000000000000007</v>
      </c>
      <c r="AP411">
        <v>4.3</v>
      </c>
    </row>
    <row r="412" spans="1:42" x14ac:dyDescent="0.35">
      <c r="A412" s="10">
        <v>20193667</v>
      </c>
      <c r="B412" s="5" t="s">
        <v>63</v>
      </c>
      <c r="C412">
        <v>1</v>
      </c>
      <c r="D412" s="1">
        <v>132.07</v>
      </c>
      <c r="E412" s="21">
        <v>4.8833320850557129</v>
      </c>
      <c r="F412" s="1">
        <v>34.25</v>
      </c>
      <c r="G412" s="21">
        <f t="shared" si="39"/>
        <v>3.5336865647082343</v>
      </c>
      <c r="H412" s="1">
        <f t="shared" si="41"/>
        <v>3.1403320850557126</v>
      </c>
      <c r="I412" s="1">
        <f t="shared" si="42"/>
        <v>3.132281849131243</v>
      </c>
      <c r="J412" s="1" t="str">
        <f t="shared" si="40"/>
        <v>mat</v>
      </c>
      <c r="K412" s="1" t="str">
        <f t="shared" si="43"/>
        <v>1</v>
      </c>
      <c r="L412">
        <v>3</v>
      </c>
      <c r="T412">
        <v>2019</v>
      </c>
      <c r="U412" s="16" t="s">
        <v>241</v>
      </c>
      <c r="V412" t="s">
        <v>138</v>
      </c>
      <c r="W412" t="s">
        <v>139</v>
      </c>
      <c r="Y412">
        <v>36</v>
      </c>
      <c r="Z412" t="s">
        <v>129</v>
      </c>
      <c r="AA412" t="s">
        <v>140</v>
      </c>
      <c r="AB412" t="s">
        <v>141</v>
      </c>
      <c r="AC412" t="s">
        <v>137</v>
      </c>
      <c r="AD412" t="s">
        <v>278</v>
      </c>
      <c r="AE412">
        <v>201901</v>
      </c>
      <c r="AF412">
        <v>94</v>
      </c>
      <c r="AG412">
        <v>107</v>
      </c>
      <c r="AH412" s="30">
        <v>43646</v>
      </c>
      <c r="AI412">
        <v>32</v>
      </c>
      <c r="AJ412">
        <v>56.683039999999998</v>
      </c>
      <c r="AK412">
        <v>-168.88858999999999</v>
      </c>
      <c r="AL412" t="s">
        <v>210</v>
      </c>
      <c r="AM412">
        <v>98</v>
      </c>
      <c r="AN412">
        <v>100</v>
      </c>
      <c r="AO412">
        <v>9.8000000000000007</v>
      </c>
      <c r="AP412">
        <v>4.4000000000000004</v>
      </c>
    </row>
    <row r="413" spans="1:42" x14ac:dyDescent="0.35">
      <c r="A413" s="10">
        <v>20193648</v>
      </c>
      <c r="B413" s="5" t="s">
        <v>63</v>
      </c>
      <c r="C413">
        <v>1</v>
      </c>
      <c r="D413" s="1">
        <v>132.13999999999999</v>
      </c>
      <c r="E413" s="21">
        <v>4.8838619666017395</v>
      </c>
      <c r="F413" s="1">
        <v>25.91</v>
      </c>
      <c r="G413" s="21">
        <f t="shared" si="39"/>
        <v>3.2546289945740186</v>
      </c>
      <c r="H413" s="1">
        <f t="shared" si="41"/>
        <v>3.1408619666017392</v>
      </c>
      <c r="I413" s="1">
        <f t="shared" si="42"/>
        <v>3.1329118782894683</v>
      </c>
      <c r="J413" s="1" t="str">
        <f t="shared" si="40"/>
        <v>mat</v>
      </c>
      <c r="K413" s="1" t="str">
        <f t="shared" si="43"/>
        <v>1</v>
      </c>
      <c r="L413">
        <v>3</v>
      </c>
      <c r="T413">
        <v>2019</v>
      </c>
      <c r="U413" s="16" t="s">
        <v>241</v>
      </c>
      <c r="V413" t="s">
        <v>138</v>
      </c>
      <c r="W413" t="s">
        <v>139</v>
      </c>
      <c r="Y413">
        <v>36</v>
      </c>
      <c r="Z413" t="s">
        <v>111</v>
      </c>
      <c r="AA413" t="s">
        <v>140</v>
      </c>
      <c r="AB413" t="s">
        <v>141</v>
      </c>
      <c r="AC413" t="s">
        <v>137</v>
      </c>
      <c r="AD413" t="s">
        <v>278</v>
      </c>
      <c r="AE413">
        <v>201901</v>
      </c>
      <c r="AF413">
        <v>94</v>
      </c>
      <c r="AG413">
        <v>107</v>
      </c>
      <c r="AH413" s="30">
        <v>43646</v>
      </c>
      <c r="AI413">
        <v>32</v>
      </c>
      <c r="AJ413">
        <v>56.683039999999998</v>
      </c>
      <c r="AK413">
        <v>-168.88858999999999</v>
      </c>
      <c r="AL413" t="s">
        <v>210</v>
      </c>
      <c r="AM413">
        <v>98</v>
      </c>
      <c r="AN413">
        <v>100</v>
      </c>
      <c r="AO413">
        <v>9.8000000000000007</v>
      </c>
      <c r="AP413">
        <v>4.4000000000000004</v>
      </c>
    </row>
    <row r="414" spans="1:42" x14ac:dyDescent="0.35">
      <c r="A414" s="11">
        <v>20193412</v>
      </c>
      <c r="B414" s="5" t="s">
        <v>63</v>
      </c>
      <c r="C414">
        <v>1</v>
      </c>
      <c r="D414" s="1">
        <v>132.13999999999999</v>
      </c>
      <c r="E414" s="21">
        <v>4.8838619666017395</v>
      </c>
      <c r="F414" s="1">
        <v>30.75</v>
      </c>
      <c r="G414" s="21">
        <f t="shared" si="39"/>
        <v>3.4258899942525267</v>
      </c>
      <c r="H414" s="1">
        <f t="shared" si="41"/>
        <v>3.1408619666017392</v>
      </c>
      <c r="I414" s="1">
        <f t="shared" si="42"/>
        <v>3.1329118782894683</v>
      </c>
      <c r="J414" s="1" t="str">
        <f t="shared" si="40"/>
        <v>mat</v>
      </c>
      <c r="K414" s="1" t="str">
        <f t="shared" si="43"/>
        <v>1</v>
      </c>
      <c r="L414">
        <v>3</v>
      </c>
      <c r="T414">
        <v>2019</v>
      </c>
      <c r="U414" s="16" t="s">
        <v>241</v>
      </c>
      <c r="V414" t="s">
        <v>138</v>
      </c>
      <c r="W414" t="s">
        <v>139</v>
      </c>
      <c r="Y414">
        <v>34</v>
      </c>
      <c r="Z414" t="s">
        <v>77</v>
      </c>
      <c r="AA414" t="s">
        <v>140</v>
      </c>
      <c r="AB414" t="s">
        <v>141</v>
      </c>
      <c r="AC414" t="s">
        <v>137</v>
      </c>
      <c r="AD414" t="s">
        <v>291</v>
      </c>
      <c r="AE414">
        <v>201901</v>
      </c>
      <c r="AF414">
        <v>94</v>
      </c>
      <c r="AG414">
        <v>105</v>
      </c>
      <c r="AH414" s="30">
        <v>43645</v>
      </c>
      <c r="AI414">
        <v>32</v>
      </c>
      <c r="AJ414">
        <v>57.018639999999998</v>
      </c>
      <c r="AK414">
        <v>-168.92243999999999</v>
      </c>
      <c r="AL414" t="s">
        <v>208</v>
      </c>
      <c r="AM414">
        <v>78</v>
      </c>
      <c r="AN414">
        <v>79</v>
      </c>
      <c r="AO414">
        <v>9.8000000000000007</v>
      </c>
      <c r="AP414">
        <v>4.3</v>
      </c>
    </row>
    <row r="415" spans="1:42" x14ac:dyDescent="0.35">
      <c r="A415" s="10">
        <v>20193385</v>
      </c>
      <c r="B415" s="5" t="s">
        <v>63</v>
      </c>
      <c r="C415">
        <v>1</v>
      </c>
      <c r="D415" s="1">
        <v>132.43</v>
      </c>
      <c r="E415" s="21">
        <v>4.8860542039388735</v>
      </c>
      <c r="F415" s="1">
        <v>31.19</v>
      </c>
      <c r="G415" s="21">
        <f t="shared" si="39"/>
        <v>3.4400975306197119</v>
      </c>
      <c r="H415" s="1">
        <f t="shared" si="41"/>
        <v>3.1430542039388731</v>
      </c>
      <c r="I415" s="1">
        <f t="shared" si="42"/>
        <v>3.1355184484833205</v>
      </c>
      <c r="J415" s="1" t="str">
        <f t="shared" si="40"/>
        <v>mat</v>
      </c>
      <c r="K415" s="1" t="str">
        <f t="shared" si="43"/>
        <v>1</v>
      </c>
      <c r="L415">
        <v>3</v>
      </c>
      <c r="T415">
        <v>2019</v>
      </c>
      <c r="U415" t="s">
        <v>239</v>
      </c>
      <c r="V415" t="s">
        <v>138</v>
      </c>
      <c r="W415" t="s">
        <v>139</v>
      </c>
      <c r="Y415">
        <v>33</v>
      </c>
      <c r="Z415" t="s">
        <v>47</v>
      </c>
      <c r="AA415" t="s">
        <v>140</v>
      </c>
      <c r="AB415" t="s">
        <v>141</v>
      </c>
      <c r="AC415" t="s">
        <v>137</v>
      </c>
      <c r="AD415" t="s">
        <v>306</v>
      </c>
      <c r="AE415">
        <v>201901</v>
      </c>
      <c r="AF415">
        <v>94</v>
      </c>
      <c r="AG415">
        <v>80</v>
      </c>
      <c r="AH415" s="30">
        <v>43640</v>
      </c>
      <c r="AI415">
        <v>50</v>
      </c>
      <c r="AJ415">
        <v>56.338549999999998</v>
      </c>
      <c r="AK415">
        <v>-168.22554</v>
      </c>
      <c r="AL415" t="s">
        <v>200</v>
      </c>
      <c r="AM415">
        <v>149</v>
      </c>
      <c r="AN415">
        <v>151</v>
      </c>
      <c r="AO415">
        <v>9.6999999999999993</v>
      </c>
      <c r="AP415">
        <v>4.4000000000000004</v>
      </c>
    </row>
    <row r="416" spans="1:42" x14ac:dyDescent="0.35">
      <c r="A416" s="24">
        <v>20193675</v>
      </c>
      <c r="B416" s="5" t="s">
        <v>63</v>
      </c>
      <c r="C416">
        <v>1</v>
      </c>
      <c r="D416" s="1">
        <v>132.47</v>
      </c>
      <c r="E416" s="21">
        <v>4.8863562046961704</v>
      </c>
      <c r="F416" s="1">
        <v>30.98</v>
      </c>
      <c r="G416" s="21">
        <f t="shared" si="39"/>
        <v>3.4333418349887226</v>
      </c>
      <c r="H416" s="1">
        <f t="shared" si="41"/>
        <v>3.1433562046961701</v>
      </c>
      <c r="I416" s="1">
        <f t="shared" si="42"/>
        <v>3.1358775273837467</v>
      </c>
      <c r="J416" s="1" t="str">
        <f t="shared" si="40"/>
        <v>mat</v>
      </c>
      <c r="K416" s="1" t="str">
        <f t="shared" si="43"/>
        <v>1</v>
      </c>
      <c r="L416">
        <v>3</v>
      </c>
      <c r="Q416" s="17" t="s">
        <v>65</v>
      </c>
      <c r="T416">
        <v>2019</v>
      </c>
      <c r="U416" s="16" t="s">
        <v>241</v>
      </c>
      <c r="V416" t="s">
        <v>138</v>
      </c>
      <c r="W416" t="s">
        <v>139</v>
      </c>
      <c r="Y416">
        <v>36</v>
      </c>
      <c r="Z416" t="s">
        <v>37</v>
      </c>
      <c r="AA416" t="s">
        <v>140</v>
      </c>
      <c r="AB416" t="s">
        <v>141</v>
      </c>
      <c r="AC416" t="s">
        <v>137</v>
      </c>
      <c r="AD416" t="s">
        <v>278</v>
      </c>
      <c r="AE416">
        <v>201901</v>
      </c>
      <c r="AF416">
        <v>94</v>
      </c>
      <c r="AG416">
        <v>107</v>
      </c>
      <c r="AH416" s="30">
        <v>43646</v>
      </c>
      <c r="AI416">
        <v>32</v>
      </c>
      <c r="AJ416">
        <v>56.683039999999998</v>
      </c>
      <c r="AK416">
        <v>-168.88858999999999</v>
      </c>
      <c r="AL416" t="s">
        <v>210</v>
      </c>
      <c r="AM416">
        <v>98</v>
      </c>
      <c r="AN416">
        <v>100</v>
      </c>
      <c r="AO416">
        <v>9.8000000000000007</v>
      </c>
      <c r="AP416">
        <v>4.4000000000000004</v>
      </c>
    </row>
    <row r="417" spans="1:42" x14ac:dyDescent="0.35">
      <c r="A417" s="10">
        <v>20193655</v>
      </c>
      <c r="B417" s="5" t="s">
        <v>63</v>
      </c>
      <c r="C417">
        <v>1</v>
      </c>
      <c r="D417" s="1">
        <v>133.1</v>
      </c>
      <c r="E417" s="21">
        <v>4.8911007254010661</v>
      </c>
      <c r="F417" s="1">
        <v>29.62</v>
      </c>
      <c r="G417" s="21">
        <f t="shared" ref="G417:G480" si="44">LN(F417)</f>
        <v>3.3884498088396526</v>
      </c>
      <c r="H417" s="1">
        <f t="shared" si="41"/>
        <v>3.1481007254010658</v>
      </c>
      <c r="I417" s="1">
        <f t="shared" si="42"/>
        <v>3.1415187625018679</v>
      </c>
      <c r="J417" s="1" t="str">
        <f t="shared" ref="J417:J480" si="45">IF(G417&gt;I417, "mat","imm")</f>
        <v>mat</v>
      </c>
      <c r="K417" s="1" t="str">
        <f t="shared" si="43"/>
        <v>1</v>
      </c>
      <c r="L417">
        <v>3</v>
      </c>
      <c r="T417">
        <v>2019</v>
      </c>
      <c r="U417" s="16" t="s">
        <v>241</v>
      </c>
      <c r="V417" t="s">
        <v>138</v>
      </c>
      <c r="W417" t="s">
        <v>139</v>
      </c>
      <c r="Y417">
        <v>36</v>
      </c>
      <c r="Z417" t="s">
        <v>118</v>
      </c>
      <c r="AA417" t="s">
        <v>140</v>
      </c>
      <c r="AB417" t="s">
        <v>141</v>
      </c>
      <c r="AC417" t="s">
        <v>137</v>
      </c>
      <c r="AD417" t="s">
        <v>278</v>
      </c>
      <c r="AE417">
        <v>201901</v>
      </c>
      <c r="AF417">
        <v>94</v>
      </c>
      <c r="AG417">
        <v>107</v>
      </c>
      <c r="AH417" s="30">
        <v>43646</v>
      </c>
      <c r="AI417">
        <v>32</v>
      </c>
      <c r="AJ417">
        <v>56.683039999999998</v>
      </c>
      <c r="AK417">
        <v>-168.88858999999999</v>
      </c>
      <c r="AL417" t="s">
        <v>210</v>
      </c>
      <c r="AM417">
        <v>98</v>
      </c>
      <c r="AN417">
        <v>100</v>
      </c>
      <c r="AO417">
        <v>9.8000000000000007</v>
      </c>
      <c r="AP417">
        <v>4.4000000000000004</v>
      </c>
    </row>
    <row r="418" spans="1:42" x14ac:dyDescent="0.35">
      <c r="A418" s="10">
        <v>20193434</v>
      </c>
      <c r="B418" s="5" t="s">
        <v>63</v>
      </c>
      <c r="C418">
        <v>1</v>
      </c>
      <c r="D418" s="1">
        <v>133.11000000000001</v>
      </c>
      <c r="E418" s="21">
        <v>4.8911758540589281</v>
      </c>
      <c r="F418" s="1">
        <v>32.04</v>
      </c>
      <c r="G418" s="21">
        <f t="shared" si="44"/>
        <v>3.4669851222001586</v>
      </c>
      <c r="H418" s="1">
        <f t="shared" si="41"/>
        <v>3.1481758540589277</v>
      </c>
      <c r="I418" s="1">
        <f t="shared" si="42"/>
        <v>3.1416080904760659</v>
      </c>
      <c r="J418" s="1" t="str">
        <f t="shared" si="45"/>
        <v>mat</v>
      </c>
      <c r="K418" s="1" t="str">
        <f t="shared" si="43"/>
        <v>1</v>
      </c>
      <c r="L418">
        <v>3</v>
      </c>
      <c r="T418">
        <v>2019</v>
      </c>
      <c r="U418" t="s">
        <v>246</v>
      </c>
      <c r="V418" t="s">
        <v>138</v>
      </c>
      <c r="W418" t="s">
        <v>139</v>
      </c>
      <c r="Y418">
        <v>34</v>
      </c>
      <c r="Z418" t="s">
        <v>98</v>
      </c>
      <c r="AA418" t="s">
        <v>140</v>
      </c>
      <c r="AB418" t="s">
        <v>141</v>
      </c>
      <c r="AC418" t="s">
        <v>137</v>
      </c>
      <c r="AD418" t="s">
        <v>304</v>
      </c>
      <c r="AE418">
        <v>201901</v>
      </c>
      <c r="AF418">
        <v>94</v>
      </c>
      <c r="AG418">
        <v>104</v>
      </c>
      <c r="AH418" s="30">
        <v>43645</v>
      </c>
      <c r="AI418">
        <v>32</v>
      </c>
      <c r="AJ418">
        <v>57.179490000000001</v>
      </c>
      <c r="AK418">
        <v>-168.61982</v>
      </c>
      <c r="AL418" t="s">
        <v>207</v>
      </c>
      <c r="AM418">
        <v>73</v>
      </c>
      <c r="AN418">
        <v>76</v>
      </c>
      <c r="AO418">
        <v>9.6</v>
      </c>
      <c r="AP418">
        <v>4.5</v>
      </c>
    </row>
    <row r="419" spans="1:42" x14ac:dyDescent="0.35">
      <c r="A419" s="10">
        <v>20193671</v>
      </c>
      <c r="B419" s="5" t="s">
        <v>63</v>
      </c>
      <c r="C419">
        <v>1</v>
      </c>
      <c r="D419" s="1">
        <v>133.16</v>
      </c>
      <c r="E419" s="21">
        <v>4.891551412706824</v>
      </c>
      <c r="F419" s="1">
        <v>26.74</v>
      </c>
      <c r="G419" s="21">
        <f t="shared" si="44"/>
        <v>3.2861605716737969</v>
      </c>
      <c r="H419" s="1">
        <f t="shared" si="41"/>
        <v>3.1485514127068237</v>
      </c>
      <c r="I419" s="1">
        <f t="shared" si="42"/>
        <v>3.1420546297084138</v>
      </c>
      <c r="J419" s="1" t="str">
        <f t="shared" si="45"/>
        <v>mat</v>
      </c>
      <c r="K419" s="1" t="str">
        <f t="shared" si="43"/>
        <v>1</v>
      </c>
      <c r="L419">
        <v>3</v>
      </c>
      <c r="T419">
        <v>2019</v>
      </c>
      <c r="U419" s="16" t="s">
        <v>241</v>
      </c>
      <c r="V419" t="s">
        <v>138</v>
      </c>
      <c r="W419" t="s">
        <v>139</v>
      </c>
      <c r="Y419">
        <v>36</v>
      </c>
      <c r="Z419" t="s">
        <v>133</v>
      </c>
      <c r="AA419" t="s">
        <v>140</v>
      </c>
      <c r="AB419" t="s">
        <v>141</v>
      </c>
      <c r="AC419" t="s">
        <v>137</v>
      </c>
      <c r="AD419" t="s">
        <v>278</v>
      </c>
      <c r="AE419">
        <v>201901</v>
      </c>
      <c r="AF419">
        <v>94</v>
      </c>
      <c r="AG419">
        <v>107</v>
      </c>
      <c r="AH419" s="30">
        <v>43646</v>
      </c>
      <c r="AI419">
        <v>32</v>
      </c>
      <c r="AJ419">
        <v>56.683039999999998</v>
      </c>
      <c r="AK419">
        <v>-168.88858999999999</v>
      </c>
      <c r="AL419" t="s">
        <v>210</v>
      </c>
      <c r="AM419">
        <v>98</v>
      </c>
      <c r="AN419">
        <v>100</v>
      </c>
      <c r="AO419">
        <v>9.8000000000000007</v>
      </c>
      <c r="AP419">
        <v>4.4000000000000004</v>
      </c>
    </row>
    <row r="420" spans="1:42" x14ac:dyDescent="0.35">
      <c r="A420" s="10">
        <v>20193437</v>
      </c>
      <c r="B420" s="5" t="s">
        <v>63</v>
      </c>
      <c r="C420">
        <v>1</v>
      </c>
      <c r="D420" s="1">
        <v>133.35</v>
      </c>
      <c r="E420" s="21">
        <v>4.8929772506280234</v>
      </c>
      <c r="F420" s="1">
        <v>32.68</v>
      </c>
      <c r="G420" s="21">
        <f t="shared" si="44"/>
        <v>3.4867632699918021</v>
      </c>
      <c r="H420" s="1">
        <f t="shared" si="41"/>
        <v>3.149977250628023</v>
      </c>
      <c r="I420" s="1">
        <f t="shared" si="42"/>
        <v>3.1437499509967197</v>
      </c>
      <c r="J420" s="1" t="str">
        <f t="shared" si="45"/>
        <v>mat</v>
      </c>
      <c r="K420" s="1" t="str">
        <f t="shared" si="43"/>
        <v>1</v>
      </c>
      <c r="L420">
        <v>3</v>
      </c>
      <c r="T420">
        <v>2019</v>
      </c>
      <c r="U420" t="s">
        <v>246</v>
      </c>
      <c r="V420" t="s">
        <v>138</v>
      </c>
      <c r="W420" t="s">
        <v>139</v>
      </c>
      <c r="Y420">
        <v>34</v>
      </c>
      <c r="Z420" t="s">
        <v>101</v>
      </c>
      <c r="AA420" t="s">
        <v>140</v>
      </c>
      <c r="AB420" t="s">
        <v>141</v>
      </c>
      <c r="AC420" t="s">
        <v>137</v>
      </c>
      <c r="AD420" t="s">
        <v>304</v>
      </c>
      <c r="AE420">
        <v>201901</v>
      </c>
      <c r="AF420">
        <v>94</v>
      </c>
      <c r="AG420">
        <v>104</v>
      </c>
      <c r="AH420" s="30">
        <v>43645</v>
      </c>
      <c r="AI420">
        <v>32</v>
      </c>
      <c r="AJ420">
        <v>57.179490000000001</v>
      </c>
      <c r="AK420">
        <v>-168.61982</v>
      </c>
      <c r="AL420" t="s">
        <v>207</v>
      </c>
      <c r="AM420">
        <v>73</v>
      </c>
      <c r="AN420">
        <v>76</v>
      </c>
      <c r="AO420">
        <v>9.6</v>
      </c>
      <c r="AP420">
        <v>4.5</v>
      </c>
    </row>
    <row r="421" spans="1:42" x14ac:dyDescent="0.35">
      <c r="A421" s="10">
        <v>20193342</v>
      </c>
      <c r="B421" s="5" t="s">
        <v>63</v>
      </c>
      <c r="C421">
        <v>1</v>
      </c>
      <c r="D421" s="1">
        <v>133.47</v>
      </c>
      <c r="E421" s="21">
        <v>4.89387673348606</v>
      </c>
      <c r="F421" s="1">
        <v>27.92</v>
      </c>
      <c r="G421" s="21">
        <f t="shared" si="44"/>
        <v>3.3293432778941718</v>
      </c>
      <c r="H421" s="1">
        <f t="shared" si="41"/>
        <v>3.1508767334860597</v>
      </c>
      <c r="I421" s="1">
        <f t="shared" si="42"/>
        <v>3.144819436114926</v>
      </c>
      <c r="J421" s="1" t="str">
        <f t="shared" si="45"/>
        <v>mat</v>
      </c>
      <c r="K421" s="1" t="str">
        <f t="shared" si="43"/>
        <v>1</v>
      </c>
      <c r="L421">
        <v>4</v>
      </c>
      <c r="T421">
        <v>2019</v>
      </c>
      <c r="U421" t="s">
        <v>239</v>
      </c>
      <c r="V421" t="s">
        <v>138</v>
      </c>
      <c r="W421" t="s">
        <v>139</v>
      </c>
      <c r="Y421">
        <v>33</v>
      </c>
      <c r="Z421" t="s">
        <v>105</v>
      </c>
      <c r="AA421" t="s">
        <v>140</v>
      </c>
      <c r="AB421" t="s">
        <v>141</v>
      </c>
      <c r="AC421" t="s">
        <v>137</v>
      </c>
      <c r="AD421" t="s">
        <v>308</v>
      </c>
      <c r="AE421">
        <v>201901</v>
      </c>
      <c r="AF421">
        <v>94</v>
      </c>
      <c r="AG421">
        <v>85</v>
      </c>
      <c r="AH421" s="30">
        <v>43641</v>
      </c>
      <c r="AI421">
        <v>32</v>
      </c>
      <c r="AJ421">
        <v>57.309989999999999</v>
      </c>
      <c r="AK421">
        <v>-168.38158000000001</v>
      </c>
      <c r="AL421" t="s">
        <v>204</v>
      </c>
      <c r="AM421">
        <v>71</v>
      </c>
      <c r="AN421">
        <v>74</v>
      </c>
      <c r="AO421">
        <v>8.9</v>
      </c>
      <c r="AP421">
        <v>4.0999999999999996</v>
      </c>
    </row>
    <row r="422" spans="1:42" x14ac:dyDescent="0.35">
      <c r="A422" s="10">
        <v>20193445</v>
      </c>
      <c r="B422" s="5" t="s">
        <v>63</v>
      </c>
      <c r="C422">
        <v>1</v>
      </c>
      <c r="D422" s="1">
        <v>133.54</v>
      </c>
      <c r="E422" s="21">
        <v>4.8944010584297226</v>
      </c>
      <c r="F422" s="1">
        <v>26.95</v>
      </c>
      <c r="G422" s="21">
        <f t="shared" si="44"/>
        <v>3.2939832973550063</v>
      </c>
      <c r="H422" s="1">
        <f t="shared" si="41"/>
        <v>3.1514010584297223</v>
      </c>
      <c r="I422" s="1">
        <f t="shared" si="42"/>
        <v>3.1454428584729404</v>
      </c>
      <c r="J422" s="1" t="str">
        <f t="shared" si="45"/>
        <v>mat</v>
      </c>
      <c r="K422" s="1" t="str">
        <f t="shared" si="43"/>
        <v>1</v>
      </c>
      <c r="L422">
        <v>3</v>
      </c>
      <c r="T422">
        <v>2019</v>
      </c>
      <c r="U422" t="s">
        <v>239</v>
      </c>
      <c r="V422" t="s">
        <v>138</v>
      </c>
      <c r="W422" t="s">
        <v>139</v>
      </c>
      <c r="Y422">
        <v>34</v>
      </c>
      <c r="Z422" t="s">
        <v>108</v>
      </c>
      <c r="AA422" t="s">
        <v>140</v>
      </c>
      <c r="AB422" t="s">
        <v>141</v>
      </c>
      <c r="AC422" t="s">
        <v>137</v>
      </c>
      <c r="AD422" t="s">
        <v>302</v>
      </c>
      <c r="AE422">
        <v>201901</v>
      </c>
      <c r="AF422">
        <v>94</v>
      </c>
      <c r="AG422">
        <v>103</v>
      </c>
      <c r="AH422" s="30">
        <v>43645</v>
      </c>
      <c r="AI422">
        <v>42</v>
      </c>
      <c r="AJ422">
        <v>57.353349999999999</v>
      </c>
      <c r="AK422">
        <v>-168.97735</v>
      </c>
      <c r="AL422" t="s">
        <v>206</v>
      </c>
      <c r="AM422">
        <v>68</v>
      </c>
      <c r="AN422">
        <v>71</v>
      </c>
      <c r="AO422">
        <v>9.6</v>
      </c>
      <c r="AP422">
        <v>4.3</v>
      </c>
    </row>
    <row r="423" spans="1:42" x14ac:dyDescent="0.35">
      <c r="A423" s="10">
        <v>20193395</v>
      </c>
      <c r="B423" s="5" t="s">
        <v>63</v>
      </c>
      <c r="C423">
        <v>1</v>
      </c>
      <c r="D423" s="1">
        <v>133.69999999999999</v>
      </c>
      <c r="E423" s="21">
        <v>4.8955984841078974</v>
      </c>
      <c r="F423" s="1">
        <v>28.07</v>
      </c>
      <c r="G423" s="21">
        <f t="shared" si="44"/>
        <v>3.334701390373791</v>
      </c>
      <c r="H423" s="1">
        <f t="shared" si="41"/>
        <v>3.1525984841078971</v>
      </c>
      <c r="I423" s="1">
        <f t="shared" si="42"/>
        <v>3.1468665976042902</v>
      </c>
      <c r="J423" s="1" t="str">
        <f t="shared" si="45"/>
        <v>mat</v>
      </c>
      <c r="K423" s="1" t="str">
        <f t="shared" si="43"/>
        <v>1</v>
      </c>
      <c r="L423">
        <v>3</v>
      </c>
      <c r="T423">
        <v>2019</v>
      </c>
      <c r="U423" t="s">
        <v>239</v>
      </c>
      <c r="V423" t="s">
        <v>138</v>
      </c>
      <c r="W423" t="s">
        <v>139</v>
      </c>
      <c r="Y423">
        <v>33</v>
      </c>
      <c r="Z423" t="s">
        <v>56</v>
      </c>
      <c r="AA423" t="s">
        <v>140</v>
      </c>
      <c r="AB423" t="s">
        <v>141</v>
      </c>
      <c r="AC423" t="s">
        <v>137</v>
      </c>
      <c r="AD423" t="s">
        <v>311</v>
      </c>
      <c r="AE423">
        <v>201901</v>
      </c>
      <c r="AF423">
        <v>94</v>
      </c>
      <c r="AG423">
        <v>106</v>
      </c>
      <c r="AH423" s="30">
        <v>43645</v>
      </c>
      <c r="AI423">
        <v>32</v>
      </c>
      <c r="AJ423">
        <v>56.846409999999999</v>
      </c>
      <c r="AK423">
        <v>-168.59127000000001</v>
      </c>
      <c r="AL423" t="s">
        <v>209</v>
      </c>
      <c r="AM423">
        <v>94</v>
      </c>
      <c r="AN423">
        <v>97</v>
      </c>
      <c r="AO423">
        <v>10</v>
      </c>
      <c r="AP423">
        <v>4.4000000000000004</v>
      </c>
    </row>
    <row r="424" spans="1:42" x14ac:dyDescent="0.35">
      <c r="A424" s="10">
        <v>20193676</v>
      </c>
      <c r="B424" s="5" t="s">
        <v>63</v>
      </c>
      <c r="C424">
        <v>1</v>
      </c>
      <c r="D424" s="1">
        <v>133.91</v>
      </c>
      <c r="E424" s="21">
        <v>4.8971679325074744</v>
      </c>
      <c r="F424" s="1">
        <v>29.48</v>
      </c>
      <c r="G424" s="21">
        <f t="shared" si="44"/>
        <v>3.3837120673211358</v>
      </c>
      <c r="H424" s="1">
        <f t="shared" si="41"/>
        <v>3.1541679325074741</v>
      </c>
      <c r="I424" s="1">
        <f t="shared" si="42"/>
        <v>3.1487326717513873</v>
      </c>
      <c r="J424" s="1" t="str">
        <f t="shared" si="45"/>
        <v>mat</v>
      </c>
      <c r="K424" s="1" t="str">
        <f t="shared" si="43"/>
        <v>1</v>
      </c>
      <c r="L424">
        <v>3</v>
      </c>
      <c r="T424">
        <v>2019</v>
      </c>
      <c r="U424" s="16" t="s">
        <v>241</v>
      </c>
      <c r="V424" t="s">
        <v>138</v>
      </c>
      <c r="W424" t="s">
        <v>139</v>
      </c>
      <c r="Y424">
        <v>36</v>
      </c>
      <c r="Z424" t="s">
        <v>38</v>
      </c>
      <c r="AA424" t="s">
        <v>140</v>
      </c>
      <c r="AB424" t="s">
        <v>141</v>
      </c>
      <c r="AC424" t="s">
        <v>137</v>
      </c>
      <c r="AD424" t="s">
        <v>278</v>
      </c>
      <c r="AE424">
        <v>201901</v>
      </c>
      <c r="AF424">
        <v>94</v>
      </c>
      <c r="AG424">
        <v>107</v>
      </c>
      <c r="AH424" s="30">
        <v>43646</v>
      </c>
      <c r="AI424">
        <v>32</v>
      </c>
      <c r="AJ424">
        <v>56.683039999999998</v>
      </c>
      <c r="AK424">
        <v>-168.88858999999999</v>
      </c>
      <c r="AL424" t="s">
        <v>210</v>
      </c>
      <c r="AM424">
        <v>98</v>
      </c>
      <c r="AN424">
        <v>100</v>
      </c>
      <c r="AO424">
        <v>9.8000000000000007</v>
      </c>
      <c r="AP424">
        <v>4.4000000000000004</v>
      </c>
    </row>
    <row r="425" spans="1:42" x14ac:dyDescent="0.35">
      <c r="A425" s="10">
        <v>20193387</v>
      </c>
      <c r="B425" s="5" t="s">
        <v>63</v>
      </c>
      <c r="C425">
        <v>1</v>
      </c>
      <c r="D425" s="1">
        <v>133.94999999999999</v>
      </c>
      <c r="E425" s="21">
        <v>4.8974665959906174</v>
      </c>
      <c r="F425" s="1">
        <v>28.74</v>
      </c>
      <c r="G425" s="21">
        <f t="shared" si="44"/>
        <v>3.358289880650879</v>
      </c>
      <c r="H425" s="1">
        <f t="shared" si="41"/>
        <v>3.1544665959906171</v>
      </c>
      <c r="I425" s="1">
        <f t="shared" si="42"/>
        <v>3.1490877826328441</v>
      </c>
      <c r="J425" s="1" t="str">
        <f t="shared" si="45"/>
        <v>mat</v>
      </c>
      <c r="K425" s="1" t="str">
        <f t="shared" si="43"/>
        <v>1</v>
      </c>
      <c r="L425">
        <v>3</v>
      </c>
      <c r="T425">
        <v>2019</v>
      </c>
      <c r="U425" t="s">
        <v>239</v>
      </c>
      <c r="V425" t="s">
        <v>138</v>
      </c>
      <c r="W425" t="s">
        <v>139</v>
      </c>
      <c r="Y425">
        <v>33</v>
      </c>
      <c r="Z425" t="s">
        <v>49</v>
      </c>
      <c r="AA425" t="s">
        <v>140</v>
      </c>
      <c r="AB425" t="s">
        <v>141</v>
      </c>
      <c r="AC425" t="s">
        <v>137</v>
      </c>
      <c r="AD425" t="s">
        <v>306</v>
      </c>
      <c r="AE425">
        <v>201901</v>
      </c>
      <c r="AF425">
        <v>94</v>
      </c>
      <c r="AG425">
        <v>80</v>
      </c>
      <c r="AH425" s="30">
        <v>43640</v>
      </c>
      <c r="AI425">
        <v>50</v>
      </c>
      <c r="AJ425">
        <v>56.338549999999998</v>
      </c>
      <c r="AK425">
        <v>-168.22554</v>
      </c>
      <c r="AL425" t="s">
        <v>200</v>
      </c>
      <c r="AM425">
        <v>149</v>
      </c>
      <c r="AN425">
        <v>151</v>
      </c>
      <c r="AO425">
        <v>9.6999999999999993</v>
      </c>
      <c r="AP425">
        <v>4.4000000000000004</v>
      </c>
    </row>
    <row r="426" spans="1:42" x14ac:dyDescent="0.35">
      <c r="A426" s="10">
        <v>20193672</v>
      </c>
      <c r="B426" s="5" t="s">
        <v>63</v>
      </c>
      <c r="C426">
        <v>1</v>
      </c>
      <c r="D426" s="1">
        <v>133.97999999999999</v>
      </c>
      <c r="E426" s="21">
        <v>4.8976905350801214</v>
      </c>
      <c r="F426" s="1">
        <v>30.8</v>
      </c>
      <c r="G426" s="21">
        <f t="shared" si="44"/>
        <v>3.427514689979529</v>
      </c>
      <c r="H426" s="1">
        <f t="shared" si="41"/>
        <v>3.1546905350801211</v>
      </c>
      <c r="I426" s="1">
        <f t="shared" si="42"/>
        <v>3.1493540462102652</v>
      </c>
      <c r="J426" s="1" t="str">
        <f t="shared" si="45"/>
        <v>mat</v>
      </c>
      <c r="K426" s="1" t="str">
        <f t="shared" si="43"/>
        <v>1</v>
      </c>
      <c r="L426">
        <v>3</v>
      </c>
      <c r="T426">
        <v>2019</v>
      </c>
      <c r="U426" s="16" t="s">
        <v>241</v>
      </c>
      <c r="V426" t="s">
        <v>138</v>
      </c>
      <c r="W426" t="s">
        <v>139</v>
      </c>
      <c r="Y426">
        <v>36</v>
      </c>
      <c r="Z426" t="s">
        <v>134</v>
      </c>
      <c r="AA426" t="s">
        <v>140</v>
      </c>
      <c r="AB426" t="s">
        <v>141</v>
      </c>
      <c r="AC426" t="s">
        <v>137</v>
      </c>
      <c r="AD426" t="s">
        <v>278</v>
      </c>
      <c r="AE426">
        <v>201901</v>
      </c>
      <c r="AF426">
        <v>94</v>
      </c>
      <c r="AG426">
        <v>107</v>
      </c>
      <c r="AH426" s="30">
        <v>43646</v>
      </c>
      <c r="AI426">
        <v>32</v>
      </c>
      <c r="AJ426">
        <v>56.683039999999998</v>
      </c>
      <c r="AK426">
        <v>-168.88858999999999</v>
      </c>
      <c r="AL426" t="s">
        <v>210</v>
      </c>
      <c r="AM426">
        <v>98</v>
      </c>
      <c r="AN426">
        <v>100</v>
      </c>
      <c r="AO426">
        <v>9.8000000000000007</v>
      </c>
      <c r="AP426">
        <v>4.4000000000000004</v>
      </c>
    </row>
    <row r="427" spans="1:42" x14ac:dyDescent="0.35">
      <c r="A427" s="10">
        <v>20193392</v>
      </c>
      <c r="B427" s="5" t="s">
        <v>63</v>
      </c>
      <c r="C427">
        <v>1</v>
      </c>
      <c r="D427" s="1">
        <v>134.77000000000001</v>
      </c>
      <c r="E427" s="21">
        <v>4.9035696217810676</v>
      </c>
      <c r="F427" s="1">
        <v>26.73</v>
      </c>
      <c r="G427" s="21">
        <f t="shared" si="44"/>
        <v>3.2857865301508276</v>
      </c>
      <c r="H427" s="1">
        <f t="shared" si="41"/>
        <v>3.1605696217810673</v>
      </c>
      <c r="I427" s="1">
        <f t="shared" si="42"/>
        <v>3.1563442802976893</v>
      </c>
      <c r="J427" s="1" t="str">
        <f t="shared" si="45"/>
        <v>mat</v>
      </c>
      <c r="K427" s="1" t="str">
        <f t="shared" si="43"/>
        <v>1</v>
      </c>
      <c r="L427">
        <v>3</v>
      </c>
      <c r="T427">
        <v>2019</v>
      </c>
      <c r="U427" t="s">
        <v>239</v>
      </c>
      <c r="V427" t="s">
        <v>138</v>
      </c>
      <c r="W427" t="s">
        <v>139</v>
      </c>
      <c r="Y427">
        <v>33</v>
      </c>
      <c r="Z427" t="s">
        <v>53</v>
      </c>
      <c r="AA427" t="s">
        <v>140</v>
      </c>
      <c r="AB427" t="s">
        <v>141</v>
      </c>
      <c r="AC427" t="s">
        <v>137</v>
      </c>
      <c r="AD427" t="s">
        <v>306</v>
      </c>
      <c r="AE427">
        <v>201901</v>
      </c>
      <c r="AF427">
        <v>94</v>
      </c>
      <c r="AG427">
        <v>80</v>
      </c>
      <c r="AH427" s="30">
        <v>43640</v>
      </c>
      <c r="AI427">
        <v>50</v>
      </c>
      <c r="AJ427">
        <v>56.338549999999998</v>
      </c>
      <c r="AK427">
        <v>-168.22554</v>
      </c>
      <c r="AL427" t="s">
        <v>200</v>
      </c>
      <c r="AM427">
        <v>149</v>
      </c>
      <c r="AN427">
        <v>151</v>
      </c>
      <c r="AO427">
        <v>9.6999999999999993</v>
      </c>
      <c r="AP427">
        <v>4.4000000000000004</v>
      </c>
    </row>
    <row r="428" spans="1:42" x14ac:dyDescent="0.35">
      <c r="A428" s="10">
        <v>20193669</v>
      </c>
      <c r="B428" s="5" t="s">
        <v>63</v>
      </c>
      <c r="C428">
        <v>1</v>
      </c>
      <c r="D428" s="1">
        <v>135.02000000000001</v>
      </c>
      <c r="E428" s="21">
        <v>4.9054229156137241</v>
      </c>
      <c r="F428" s="1">
        <v>33.65</v>
      </c>
      <c r="G428" s="21">
        <f t="shared" si="44"/>
        <v>3.5160130560907366</v>
      </c>
      <c r="H428" s="1">
        <f t="shared" si="41"/>
        <v>3.1624229156137238</v>
      </c>
      <c r="I428" s="1">
        <f t="shared" si="42"/>
        <v>3.1585478466647179</v>
      </c>
      <c r="J428" s="1" t="str">
        <f t="shared" si="45"/>
        <v>mat</v>
      </c>
      <c r="K428" s="1" t="str">
        <f t="shared" si="43"/>
        <v>1</v>
      </c>
      <c r="L428">
        <v>3</v>
      </c>
      <c r="T428">
        <v>2019</v>
      </c>
      <c r="U428" s="16" t="s">
        <v>241</v>
      </c>
      <c r="V428" t="s">
        <v>138</v>
      </c>
      <c r="W428" t="s">
        <v>139</v>
      </c>
      <c r="Y428">
        <v>36</v>
      </c>
      <c r="Z428" t="s">
        <v>131</v>
      </c>
      <c r="AA428" t="s">
        <v>140</v>
      </c>
      <c r="AB428" t="s">
        <v>141</v>
      </c>
      <c r="AC428" t="s">
        <v>137</v>
      </c>
      <c r="AD428" t="s">
        <v>278</v>
      </c>
      <c r="AE428">
        <v>201901</v>
      </c>
      <c r="AF428">
        <v>94</v>
      </c>
      <c r="AG428">
        <v>107</v>
      </c>
      <c r="AH428" s="30">
        <v>43646</v>
      </c>
      <c r="AI428">
        <v>32</v>
      </c>
      <c r="AJ428">
        <v>56.683039999999998</v>
      </c>
      <c r="AK428">
        <v>-168.88858999999999</v>
      </c>
      <c r="AL428" t="s">
        <v>210</v>
      </c>
      <c r="AM428">
        <v>98</v>
      </c>
      <c r="AN428">
        <v>100</v>
      </c>
      <c r="AO428">
        <v>9.8000000000000007</v>
      </c>
      <c r="AP428">
        <v>4.4000000000000004</v>
      </c>
    </row>
    <row r="429" spans="1:42" x14ac:dyDescent="0.35">
      <c r="A429" s="10">
        <v>20193452</v>
      </c>
      <c r="B429" s="5" t="s">
        <v>63</v>
      </c>
      <c r="C429">
        <v>1</v>
      </c>
      <c r="D429" s="1">
        <v>135.18</v>
      </c>
      <c r="E429" s="21">
        <v>4.906607223672208</v>
      </c>
      <c r="F429" s="1">
        <v>33.17</v>
      </c>
      <c r="G429" s="21">
        <f t="shared" si="44"/>
        <v>3.5016458529589611</v>
      </c>
      <c r="H429" s="1">
        <f t="shared" si="41"/>
        <v>3.1636072236722077</v>
      </c>
      <c r="I429" s="1">
        <f t="shared" si="42"/>
        <v>3.1599559889462561</v>
      </c>
      <c r="J429" s="1" t="str">
        <f t="shared" si="45"/>
        <v>mat</v>
      </c>
      <c r="K429" s="1" t="str">
        <f t="shared" si="43"/>
        <v>1</v>
      </c>
      <c r="L429">
        <v>3</v>
      </c>
      <c r="T429">
        <v>2019</v>
      </c>
      <c r="U429" t="s">
        <v>239</v>
      </c>
      <c r="V429" t="s">
        <v>138</v>
      </c>
      <c r="W429" t="s">
        <v>139</v>
      </c>
      <c r="Y429">
        <v>34</v>
      </c>
      <c r="Z429" t="s">
        <v>115</v>
      </c>
      <c r="AA429" t="s">
        <v>140</v>
      </c>
      <c r="AB429" t="s">
        <v>141</v>
      </c>
      <c r="AC429" t="s">
        <v>137</v>
      </c>
      <c r="AD429" t="s">
        <v>302</v>
      </c>
      <c r="AE429">
        <v>201901</v>
      </c>
      <c r="AF429">
        <v>94</v>
      </c>
      <c r="AG429">
        <v>103</v>
      </c>
      <c r="AH429" s="30">
        <v>43645</v>
      </c>
      <c r="AI429">
        <v>42</v>
      </c>
      <c r="AJ429">
        <v>57.353349999999999</v>
      </c>
      <c r="AK429">
        <v>-168.97735</v>
      </c>
      <c r="AL429" t="s">
        <v>206</v>
      </c>
      <c r="AM429">
        <v>68</v>
      </c>
      <c r="AN429">
        <v>71</v>
      </c>
      <c r="AO429">
        <v>9.6</v>
      </c>
      <c r="AP429">
        <v>4.3</v>
      </c>
    </row>
    <row r="430" spans="1:42" x14ac:dyDescent="0.35">
      <c r="A430" s="10">
        <v>20193315</v>
      </c>
      <c r="B430" s="5" t="s">
        <v>63</v>
      </c>
      <c r="C430">
        <v>1</v>
      </c>
      <c r="D430" s="1">
        <v>135.30000000000001</v>
      </c>
      <c r="E430" s="21">
        <v>4.9074945351767427</v>
      </c>
      <c r="F430" s="1">
        <v>33.01</v>
      </c>
      <c r="G430" s="21">
        <f t="shared" si="44"/>
        <v>3.4968105458651015</v>
      </c>
      <c r="H430" s="1">
        <f t="shared" si="41"/>
        <v>3.1644945351767424</v>
      </c>
      <c r="I430" s="1">
        <f t="shared" si="42"/>
        <v>3.1610110023251479</v>
      </c>
      <c r="J430" s="1" t="str">
        <f t="shared" si="45"/>
        <v>mat</v>
      </c>
      <c r="K430" s="1" t="str">
        <f t="shared" si="43"/>
        <v>1</v>
      </c>
      <c r="L430">
        <v>4</v>
      </c>
      <c r="Q430" t="s">
        <v>135</v>
      </c>
      <c r="T430">
        <v>2019</v>
      </c>
      <c r="U430" t="s">
        <v>239</v>
      </c>
      <c r="V430" t="s">
        <v>138</v>
      </c>
      <c r="W430" t="s">
        <v>139</v>
      </c>
      <c r="Y430">
        <v>33</v>
      </c>
      <c r="Z430" t="s">
        <v>80</v>
      </c>
      <c r="AA430" t="s">
        <v>140</v>
      </c>
      <c r="AB430" t="s">
        <v>141</v>
      </c>
      <c r="AC430" t="s">
        <v>137</v>
      </c>
      <c r="AD430" t="s">
        <v>312</v>
      </c>
      <c r="AE430">
        <v>201901</v>
      </c>
      <c r="AF430">
        <v>94</v>
      </c>
      <c r="AG430">
        <v>81</v>
      </c>
      <c r="AH430" s="30">
        <v>43640</v>
      </c>
      <c r="AI430">
        <v>50</v>
      </c>
      <c r="AJ430">
        <v>56.655160000000002</v>
      </c>
      <c r="AK430">
        <v>-168.31849</v>
      </c>
      <c r="AL430" t="s">
        <v>201</v>
      </c>
      <c r="AM430">
        <v>105</v>
      </c>
      <c r="AN430">
        <v>107</v>
      </c>
      <c r="AO430">
        <v>9.6999999999999993</v>
      </c>
      <c r="AP430">
        <v>4.5</v>
      </c>
    </row>
    <row r="431" spans="1:42" x14ac:dyDescent="0.35">
      <c r="A431" s="10">
        <v>20193344</v>
      </c>
      <c r="B431" s="5" t="s">
        <v>63</v>
      </c>
      <c r="C431">
        <v>1</v>
      </c>
      <c r="D431" s="1">
        <v>135.65</v>
      </c>
      <c r="E431" s="21">
        <v>4.910078039104941</v>
      </c>
      <c r="F431" s="1">
        <v>28.41</v>
      </c>
      <c r="G431" s="21">
        <f t="shared" si="44"/>
        <v>3.3467411958660964</v>
      </c>
      <c r="H431" s="1">
        <f t="shared" si="41"/>
        <v>3.1670780391049407</v>
      </c>
      <c r="I431" s="1">
        <f t="shared" si="42"/>
        <v>3.1640827884957754</v>
      </c>
      <c r="J431" s="1" t="str">
        <f t="shared" si="45"/>
        <v>mat</v>
      </c>
      <c r="K431" s="1" t="str">
        <f t="shared" si="43"/>
        <v>1</v>
      </c>
      <c r="L431">
        <v>4</v>
      </c>
      <c r="T431">
        <v>2019</v>
      </c>
      <c r="U431" t="s">
        <v>239</v>
      </c>
      <c r="V431" t="s">
        <v>138</v>
      </c>
      <c r="W431" t="s">
        <v>139</v>
      </c>
      <c r="Y431">
        <v>33</v>
      </c>
      <c r="Z431" t="s">
        <v>107</v>
      </c>
      <c r="AA431" t="s">
        <v>140</v>
      </c>
      <c r="AB431" t="s">
        <v>141</v>
      </c>
      <c r="AC431" t="s">
        <v>137</v>
      </c>
      <c r="AD431" t="s">
        <v>308</v>
      </c>
      <c r="AE431">
        <v>201901</v>
      </c>
      <c r="AF431">
        <v>94</v>
      </c>
      <c r="AG431">
        <v>85</v>
      </c>
      <c r="AH431" s="30">
        <v>43641</v>
      </c>
      <c r="AI431">
        <v>32</v>
      </c>
      <c r="AJ431">
        <v>57.309989999999999</v>
      </c>
      <c r="AK431">
        <v>-168.38158000000001</v>
      </c>
      <c r="AL431" t="s">
        <v>204</v>
      </c>
      <c r="AM431">
        <v>71</v>
      </c>
      <c r="AN431">
        <v>74</v>
      </c>
      <c r="AO431">
        <v>8.9</v>
      </c>
      <c r="AP431">
        <v>4.0999999999999996</v>
      </c>
    </row>
    <row r="432" spans="1:42" x14ac:dyDescent="0.35">
      <c r="A432" s="10">
        <v>20193331</v>
      </c>
      <c r="B432" s="5" t="s">
        <v>63</v>
      </c>
      <c r="C432">
        <v>1</v>
      </c>
      <c r="D432" s="1">
        <v>135.75</v>
      </c>
      <c r="E432" s="21">
        <v>4.9108149588140444</v>
      </c>
      <c r="F432" s="1">
        <v>31.75</v>
      </c>
      <c r="G432" s="21">
        <f t="shared" si="44"/>
        <v>3.4578927253387008</v>
      </c>
      <c r="H432" s="1">
        <f t="shared" si="41"/>
        <v>3.1678149588140441</v>
      </c>
      <c r="I432" s="1">
        <f t="shared" si="42"/>
        <v>3.1649589860298994</v>
      </c>
      <c r="J432" s="1" t="str">
        <f t="shared" si="45"/>
        <v>mat</v>
      </c>
      <c r="K432" s="1" t="str">
        <f t="shared" si="43"/>
        <v>1</v>
      </c>
      <c r="L432">
        <v>4</v>
      </c>
      <c r="T432">
        <v>2019</v>
      </c>
      <c r="U432" t="s">
        <v>239</v>
      </c>
      <c r="V432" t="s">
        <v>138</v>
      </c>
      <c r="W432" t="s">
        <v>139</v>
      </c>
      <c r="Y432">
        <v>33</v>
      </c>
      <c r="Z432" t="s">
        <v>95</v>
      </c>
      <c r="AA432" t="s">
        <v>140</v>
      </c>
      <c r="AB432" t="s">
        <v>141</v>
      </c>
      <c r="AC432" t="s">
        <v>137</v>
      </c>
      <c r="AD432" t="s">
        <v>305</v>
      </c>
      <c r="AE432">
        <v>201901</v>
      </c>
      <c r="AF432">
        <v>94</v>
      </c>
      <c r="AG432">
        <v>83</v>
      </c>
      <c r="AH432" s="30">
        <v>43640</v>
      </c>
      <c r="AI432">
        <v>31</v>
      </c>
      <c r="AJ432">
        <v>56.977690000000003</v>
      </c>
      <c r="AK432">
        <v>-167.68021999999999</v>
      </c>
      <c r="AL432" t="s">
        <v>202</v>
      </c>
      <c r="AM432">
        <v>75</v>
      </c>
      <c r="AN432">
        <v>77</v>
      </c>
      <c r="AO432">
        <v>9.3000000000000007</v>
      </c>
      <c r="AP432">
        <v>4.3</v>
      </c>
    </row>
    <row r="433" spans="1:42" x14ac:dyDescent="0.35">
      <c r="A433" s="10">
        <v>20193646</v>
      </c>
      <c r="B433" s="5" t="s">
        <v>63</v>
      </c>
      <c r="C433">
        <v>1</v>
      </c>
      <c r="D433" s="1">
        <v>136.16999999999999</v>
      </c>
      <c r="E433" s="21">
        <v>4.913904105136484</v>
      </c>
      <c r="F433" s="1">
        <v>30.41</v>
      </c>
      <c r="G433" s="21">
        <f t="shared" si="44"/>
        <v>3.4147715016892732</v>
      </c>
      <c r="H433" s="1">
        <f t="shared" si="41"/>
        <v>3.1709041051364837</v>
      </c>
      <c r="I433" s="1">
        <f t="shared" si="42"/>
        <v>3.1686319810072798</v>
      </c>
      <c r="J433" s="1" t="str">
        <f t="shared" si="45"/>
        <v>mat</v>
      </c>
      <c r="K433" s="1" t="str">
        <f t="shared" si="43"/>
        <v>1</v>
      </c>
      <c r="L433">
        <v>3</v>
      </c>
      <c r="T433">
        <v>2019</v>
      </c>
      <c r="U433" s="16" t="s">
        <v>241</v>
      </c>
      <c r="V433" t="s">
        <v>138</v>
      </c>
      <c r="W433" t="s">
        <v>139</v>
      </c>
      <c r="Y433">
        <v>36</v>
      </c>
      <c r="Z433" t="s">
        <v>109</v>
      </c>
      <c r="AA433" t="s">
        <v>140</v>
      </c>
      <c r="AB433" t="s">
        <v>141</v>
      </c>
      <c r="AC433" t="s">
        <v>137</v>
      </c>
      <c r="AD433" t="s">
        <v>278</v>
      </c>
      <c r="AE433">
        <v>201901</v>
      </c>
      <c r="AF433">
        <v>94</v>
      </c>
      <c r="AG433">
        <v>107</v>
      </c>
      <c r="AH433" s="30">
        <v>43646</v>
      </c>
      <c r="AI433">
        <v>32</v>
      </c>
      <c r="AJ433">
        <v>56.683039999999998</v>
      </c>
      <c r="AK433">
        <v>-168.88858999999999</v>
      </c>
      <c r="AL433" t="s">
        <v>210</v>
      </c>
      <c r="AM433">
        <v>98</v>
      </c>
      <c r="AN433">
        <v>100</v>
      </c>
      <c r="AO433">
        <v>9.8000000000000007</v>
      </c>
      <c r="AP433">
        <v>4.4000000000000004</v>
      </c>
    </row>
    <row r="434" spans="1:42" x14ac:dyDescent="0.35">
      <c r="A434" s="10">
        <v>20193657</v>
      </c>
      <c r="B434" s="5" t="s">
        <v>63</v>
      </c>
      <c r="C434">
        <v>1</v>
      </c>
      <c r="D434" s="15">
        <v>136.27000000000001</v>
      </c>
      <c r="E434" s="21">
        <v>4.9146382117617291</v>
      </c>
      <c r="F434" s="1">
        <v>29.34</v>
      </c>
      <c r="G434" s="21">
        <f t="shared" si="44"/>
        <v>3.3789517727148355</v>
      </c>
      <c r="H434" s="1">
        <f t="shared" si="41"/>
        <v>3.1716382117617288</v>
      </c>
      <c r="I434" s="1">
        <f t="shared" si="42"/>
        <v>3.1695048337846958</v>
      </c>
      <c r="J434" s="1" t="str">
        <f t="shared" si="45"/>
        <v>mat</v>
      </c>
      <c r="K434" s="1" t="str">
        <f t="shared" si="43"/>
        <v>1</v>
      </c>
      <c r="L434">
        <v>3</v>
      </c>
      <c r="T434">
        <v>2019</v>
      </c>
      <c r="U434" s="16" t="s">
        <v>241</v>
      </c>
      <c r="V434" t="s">
        <v>138</v>
      </c>
      <c r="W434" t="s">
        <v>139</v>
      </c>
      <c r="Y434">
        <v>36</v>
      </c>
      <c r="Z434" t="s">
        <v>120</v>
      </c>
      <c r="AA434" t="s">
        <v>140</v>
      </c>
      <c r="AB434" t="s">
        <v>141</v>
      </c>
      <c r="AC434" t="s">
        <v>137</v>
      </c>
      <c r="AD434" t="s">
        <v>278</v>
      </c>
      <c r="AE434">
        <v>201901</v>
      </c>
      <c r="AF434">
        <v>94</v>
      </c>
      <c r="AG434">
        <v>107</v>
      </c>
      <c r="AH434" s="30">
        <v>43646</v>
      </c>
      <c r="AI434">
        <v>32</v>
      </c>
      <c r="AJ434">
        <v>56.683039999999998</v>
      </c>
      <c r="AK434">
        <v>-168.88858999999999</v>
      </c>
      <c r="AL434" t="s">
        <v>210</v>
      </c>
      <c r="AM434">
        <v>98</v>
      </c>
      <c r="AN434">
        <v>100</v>
      </c>
      <c r="AO434">
        <v>9.8000000000000007</v>
      </c>
      <c r="AP434">
        <v>4.4000000000000004</v>
      </c>
    </row>
    <row r="435" spans="1:42" x14ac:dyDescent="0.35">
      <c r="A435" s="10">
        <v>20193660</v>
      </c>
      <c r="B435" s="5" t="s">
        <v>63</v>
      </c>
      <c r="C435">
        <v>1</v>
      </c>
      <c r="D435" s="1">
        <v>136.47999999999999</v>
      </c>
      <c r="E435" s="21">
        <v>4.9161780837433691</v>
      </c>
      <c r="F435" s="1">
        <v>28.78</v>
      </c>
      <c r="G435" s="21">
        <f t="shared" si="44"/>
        <v>3.3596807014592218</v>
      </c>
      <c r="H435" s="1">
        <f t="shared" si="41"/>
        <v>3.1731780837433687</v>
      </c>
      <c r="I435" s="1">
        <f t="shared" si="42"/>
        <v>3.1713357415708665</v>
      </c>
      <c r="J435" s="1" t="str">
        <f t="shared" si="45"/>
        <v>mat</v>
      </c>
      <c r="K435" s="1" t="str">
        <f t="shared" si="43"/>
        <v>1</v>
      </c>
      <c r="L435">
        <v>3</v>
      </c>
      <c r="T435">
        <v>2019</v>
      </c>
      <c r="U435" s="16" t="s">
        <v>241</v>
      </c>
      <c r="V435" t="s">
        <v>138</v>
      </c>
      <c r="W435" t="s">
        <v>139</v>
      </c>
      <c r="Y435">
        <v>36</v>
      </c>
      <c r="Z435" t="s">
        <v>123</v>
      </c>
      <c r="AA435" t="s">
        <v>140</v>
      </c>
      <c r="AB435" t="s">
        <v>141</v>
      </c>
      <c r="AC435" t="s">
        <v>137</v>
      </c>
      <c r="AD435" t="s">
        <v>278</v>
      </c>
      <c r="AE435">
        <v>201901</v>
      </c>
      <c r="AF435">
        <v>94</v>
      </c>
      <c r="AG435">
        <v>107</v>
      </c>
      <c r="AH435" s="30">
        <v>43646</v>
      </c>
      <c r="AI435">
        <v>32</v>
      </c>
      <c r="AJ435">
        <v>56.683039999999998</v>
      </c>
      <c r="AK435">
        <v>-168.88858999999999</v>
      </c>
      <c r="AL435" t="s">
        <v>210</v>
      </c>
      <c r="AM435">
        <v>98</v>
      </c>
      <c r="AN435">
        <v>100</v>
      </c>
      <c r="AO435">
        <v>9.8000000000000007</v>
      </c>
      <c r="AP435">
        <v>4.4000000000000004</v>
      </c>
    </row>
    <row r="436" spans="1:42" x14ac:dyDescent="0.35">
      <c r="A436" s="10">
        <v>20193323</v>
      </c>
      <c r="B436" s="5" t="s">
        <v>63</v>
      </c>
      <c r="C436">
        <v>1</v>
      </c>
      <c r="D436" s="1">
        <v>136.59</v>
      </c>
      <c r="E436" s="21">
        <v>4.9169837380148005</v>
      </c>
      <c r="F436" s="1">
        <v>30.07</v>
      </c>
      <c r="G436" s="21">
        <f t="shared" si="44"/>
        <v>3.4035279970004377</v>
      </c>
      <c r="H436" s="1">
        <f t="shared" si="41"/>
        <v>3.1739837380148002</v>
      </c>
      <c r="I436" s="1">
        <f t="shared" si="42"/>
        <v>3.1722936644995978</v>
      </c>
      <c r="J436" s="1" t="str">
        <f t="shared" si="45"/>
        <v>mat</v>
      </c>
      <c r="K436" s="1" t="str">
        <f t="shared" si="43"/>
        <v>1</v>
      </c>
      <c r="L436">
        <v>4</v>
      </c>
      <c r="T436">
        <v>2019</v>
      </c>
      <c r="U436" t="s">
        <v>239</v>
      </c>
      <c r="V436" t="s">
        <v>138</v>
      </c>
      <c r="W436" t="s">
        <v>139</v>
      </c>
      <c r="Y436">
        <v>33</v>
      </c>
      <c r="Z436" t="s">
        <v>87</v>
      </c>
      <c r="AA436" t="s">
        <v>140</v>
      </c>
      <c r="AB436" t="s">
        <v>141</v>
      </c>
      <c r="AC436" t="s">
        <v>137</v>
      </c>
      <c r="AD436" t="s">
        <v>305</v>
      </c>
      <c r="AE436">
        <v>201901</v>
      </c>
      <c r="AF436">
        <v>94</v>
      </c>
      <c r="AG436">
        <v>83</v>
      </c>
      <c r="AH436" s="30">
        <v>43640</v>
      </c>
      <c r="AI436">
        <v>31</v>
      </c>
      <c r="AJ436">
        <v>56.977690000000003</v>
      </c>
      <c r="AK436">
        <v>-167.68021999999999</v>
      </c>
      <c r="AL436" t="s">
        <v>202</v>
      </c>
      <c r="AM436">
        <v>75</v>
      </c>
      <c r="AN436">
        <v>77</v>
      </c>
      <c r="AO436">
        <v>9.3000000000000007</v>
      </c>
      <c r="AP436">
        <v>4.3</v>
      </c>
    </row>
    <row r="437" spans="1:42" x14ac:dyDescent="0.35">
      <c r="A437" s="10">
        <v>20193406</v>
      </c>
      <c r="B437" s="5" t="s">
        <v>63</v>
      </c>
      <c r="C437">
        <v>1</v>
      </c>
      <c r="D437" s="1">
        <v>136.94999999999999</v>
      </c>
      <c r="E437" s="21">
        <v>4.9196158957090868</v>
      </c>
      <c r="F437" s="1">
        <v>31.35</v>
      </c>
      <c r="G437" s="21">
        <f t="shared" si="44"/>
        <v>3.4452142670789296</v>
      </c>
      <c r="H437" s="1">
        <f t="shared" si="41"/>
        <v>3.1766158957090864</v>
      </c>
      <c r="I437" s="1">
        <f t="shared" si="42"/>
        <v>3.1754232999981045</v>
      </c>
      <c r="J437" s="1" t="str">
        <f t="shared" si="45"/>
        <v>mat</v>
      </c>
      <c r="K437" s="1" t="str">
        <f t="shared" si="43"/>
        <v>1</v>
      </c>
      <c r="L437">
        <v>3</v>
      </c>
      <c r="T437">
        <v>2019</v>
      </c>
      <c r="U437" s="16" t="s">
        <v>241</v>
      </c>
      <c r="V437" t="s">
        <v>138</v>
      </c>
      <c r="W437" t="s">
        <v>139</v>
      </c>
      <c r="Y437">
        <v>34</v>
      </c>
      <c r="Z437" t="s">
        <v>71</v>
      </c>
      <c r="AA437" t="s">
        <v>140</v>
      </c>
      <c r="AB437" t="s">
        <v>141</v>
      </c>
      <c r="AC437" t="s">
        <v>137</v>
      </c>
      <c r="AD437" t="s">
        <v>291</v>
      </c>
      <c r="AE437">
        <v>201901</v>
      </c>
      <c r="AF437">
        <v>94</v>
      </c>
      <c r="AG437">
        <v>105</v>
      </c>
      <c r="AH437" s="30">
        <v>43645</v>
      </c>
      <c r="AI437">
        <v>32</v>
      </c>
      <c r="AJ437">
        <v>57.018639999999998</v>
      </c>
      <c r="AK437">
        <v>-168.92243999999999</v>
      </c>
      <c r="AL437" t="s">
        <v>208</v>
      </c>
      <c r="AM437">
        <v>78</v>
      </c>
      <c r="AN437">
        <v>79</v>
      </c>
      <c r="AO437">
        <v>9.8000000000000007</v>
      </c>
      <c r="AP437">
        <v>4.3</v>
      </c>
    </row>
    <row r="438" spans="1:42" x14ac:dyDescent="0.35">
      <c r="A438" s="10">
        <v>20193665</v>
      </c>
      <c r="B438" s="5" t="s">
        <v>63</v>
      </c>
      <c r="C438">
        <v>1</v>
      </c>
      <c r="D438" s="15">
        <v>136.96</v>
      </c>
      <c r="E438" s="21">
        <v>4.9196889123934318</v>
      </c>
      <c r="F438" s="1">
        <v>30.25</v>
      </c>
      <c r="G438" s="21">
        <f t="shared" si="44"/>
        <v>3.4094961844768505</v>
      </c>
      <c r="H438" s="1">
        <f t="shared" si="41"/>
        <v>3.1766889123934314</v>
      </c>
      <c r="I438" s="1">
        <f t="shared" si="42"/>
        <v>3.1755101168357904</v>
      </c>
      <c r="J438" s="1" t="str">
        <f t="shared" si="45"/>
        <v>mat</v>
      </c>
      <c r="K438" s="1" t="str">
        <f t="shared" si="43"/>
        <v>1</v>
      </c>
      <c r="L438">
        <v>3</v>
      </c>
      <c r="T438">
        <v>2019</v>
      </c>
      <c r="U438" s="16" t="s">
        <v>241</v>
      </c>
      <c r="V438" t="s">
        <v>138</v>
      </c>
      <c r="W438" t="s">
        <v>139</v>
      </c>
      <c r="Y438">
        <v>36</v>
      </c>
      <c r="Z438" t="s">
        <v>127</v>
      </c>
      <c r="AA438" t="s">
        <v>140</v>
      </c>
      <c r="AB438" t="s">
        <v>141</v>
      </c>
      <c r="AC438" t="s">
        <v>137</v>
      </c>
      <c r="AD438" t="s">
        <v>278</v>
      </c>
      <c r="AE438">
        <v>201901</v>
      </c>
      <c r="AF438">
        <v>94</v>
      </c>
      <c r="AG438">
        <v>107</v>
      </c>
      <c r="AH438" s="30">
        <v>43646</v>
      </c>
      <c r="AI438">
        <v>32</v>
      </c>
      <c r="AJ438">
        <v>56.683039999999998</v>
      </c>
      <c r="AK438">
        <v>-168.88858999999999</v>
      </c>
      <c r="AL438" t="s">
        <v>210</v>
      </c>
      <c r="AM438">
        <v>98</v>
      </c>
      <c r="AN438">
        <v>100</v>
      </c>
      <c r="AO438">
        <v>9.8000000000000007</v>
      </c>
      <c r="AP438">
        <v>4.4000000000000004</v>
      </c>
    </row>
    <row r="439" spans="1:42" x14ac:dyDescent="0.35">
      <c r="A439" s="10">
        <v>20193663</v>
      </c>
      <c r="B439" s="5" t="s">
        <v>63</v>
      </c>
      <c r="C439">
        <v>1</v>
      </c>
      <c r="D439" s="1">
        <v>137.13</v>
      </c>
      <c r="E439" s="21">
        <v>4.9209293810117627</v>
      </c>
      <c r="F439" s="1">
        <v>29.92</v>
      </c>
      <c r="G439" s="21">
        <f t="shared" si="44"/>
        <v>3.3985271531062766</v>
      </c>
      <c r="H439" s="1">
        <f t="shared" si="41"/>
        <v>3.1779293810117624</v>
      </c>
      <c r="I439" s="1">
        <f t="shared" si="42"/>
        <v>3.1769850340229859</v>
      </c>
      <c r="J439" s="1" t="str">
        <f t="shared" si="45"/>
        <v>mat</v>
      </c>
      <c r="K439" s="1" t="str">
        <f t="shared" si="43"/>
        <v>1</v>
      </c>
      <c r="L439">
        <v>3</v>
      </c>
      <c r="T439">
        <v>2019</v>
      </c>
      <c r="U439" s="16" t="s">
        <v>241</v>
      </c>
      <c r="V439" t="s">
        <v>138</v>
      </c>
      <c r="W439" t="s">
        <v>139</v>
      </c>
      <c r="Y439">
        <v>36</v>
      </c>
      <c r="Z439" t="s">
        <v>125</v>
      </c>
      <c r="AA439" t="s">
        <v>140</v>
      </c>
      <c r="AB439" t="s">
        <v>141</v>
      </c>
      <c r="AC439" t="s">
        <v>137</v>
      </c>
      <c r="AD439" t="s">
        <v>278</v>
      </c>
      <c r="AE439">
        <v>201901</v>
      </c>
      <c r="AF439">
        <v>94</v>
      </c>
      <c r="AG439">
        <v>107</v>
      </c>
      <c r="AH439" s="30">
        <v>43646</v>
      </c>
      <c r="AI439">
        <v>32</v>
      </c>
      <c r="AJ439">
        <v>56.683039999999998</v>
      </c>
      <c r="AK439">
        <v>-168.88858999999999</v>
      </c>
      <c r="AL439" t="s">
        <v>210</v>
      </c>
      <c r="AM439">
        <v>98</v>
      </c>
      <c r="AN439">
        <v>100</v>
      </c>
      <c r="AO439">
        <v>9.8000000000000007</v>
      </c>
      <c r="AP439">
        <v>4.4000000000000004</v>
      </c>
    </row>
    <row r="440" spans="1:42" x14ac:dyDescent="0.35">
      <c r="A440" s="10">
        <v>20193356</v>
      </c>
      <c r="B440" s="5" t="s">
        <v>63</v>
      </c>
      <c r="C440">
        <v>1</v>
      </c>
      <c r="D440" s="1">
        <v>137.56</v>
      </c>
      <c r="E440" s="21">
        <v>4.9240601855640653</v>
      </c>
      <c r="F440" s="1">
        <v>31.62</v>
      </c>
      <c r="G440" s="21">
        <f t="shared" si="44"/>
        <v>3.453789831781326</v>
      </c>
      <c r="H440" s="1">
        <f t="shared" si="41"/>
        <v>3.181060185564065</v>
      </c>
      <c r="I440" s="1">
        <f t="shared" si="42"/>
        <v>3.1807075606356743</v>
      </c>
      <c r="J440" s="1" t="str">
        <f t="shared" si="45"/>
        <v>mat</v>
      </c>
      <c r="K440" s="1" t="str">
        <f t="shared" si="43"/>
        <v>1</v>
      </c>
      <c r="L440">
        <v>4</v>
      </c>
      <c r="T440">
        <v>2019</v>
      </c>
      <c r="U440" t="s">
        <v>239</v>
      </c>
      <c r="V440" t="s">
        <v>138</v>
      </c>
      <c r="W440" t="s">
        <v>139</v>
      </c>
      <c r="Y440">
        <v>33</v>
      </c>
      <c r="Z440" t="s">
        <v>119</v>
      </c>
      <c r="AA440" t="s">
        <v>140</v>
      </c>
      <c r="AB440" t="s">
        <v>141</v>
      </c>
      <c r="AC440" t="s">
        <v>137</v>
      </c>
      <c r="AD440" t="s">
        <v>306</v>
      </c>
      <c r="AE440">
        <v>201901</v>
      </c>
      <c r="AF440">
        <v>94</v>
      </c>
      <c r="AG440">
        <v>80</v>
      </c>
      <c r="AH440" s="30">
        <v>43640</v>
      </c>
      <c r="AI440">
        <v>50</v>
      </c>
      <c r="AJ440">
        <v>56.338549999999998</v>
      </c>
      <c r="AK440">
        <v>-168.22554</v>
      </c>
      <c r="AL440" t="s">
        <v>200</v>
      </c>
      <c r="AM440">
        <v>149</v>
      </c>
      <c r="AN440">
        <v>151</v>
      </c>
      <c r="AO440">
        <v>9.6999999999999993</v>
      </c>
      <c r="AP440">
        <v>4.4000000000000004</v>
      </c>
    </row>
    <row r="441" spans="1:42" x14ac:dyDescent="0.35">
      <c r="A441" s="10">
        <v>20193326</v>
      </c>
      <c r="B441" s="5" t="s">
        <v>63</v>
      </c>
      <c r="C441">
        <v>1</v>
      </c>
      <c r="D441" s="1">
        <v>137.68</v>
      </c>
      <c r="E441" s="21">
        <v>4.9249321519032838</v>
      </c>
      <c r="F441" s="1">
        <v>30.35</v>
      </c>
      <c r="G441" s="21">
        <f t="shared" si="44"/>
        <v>3.4127965175055075</v>
      </c>
      <c r="H441" s="1">
        <f t="shared" si="41"/>
        <v>3.1819321519032835</v>
      </c>
      <c r="I441" s="1">
        <f t="shared" si="42"/>
        <v>3.1817443286130049</v>
      </c>
      <c r="J441" s="1" t="str">
        <f t="shared" si="45"/>
        <v>mat</v>
      </c>
      <c r="K441" s="1" t="str">
        <f t="shared" si="43"/>
        <v>1</v>
      </c>
      <c r="L441">
        <v>4</v>
      </c>
      <c r="T441">
        <v>2019</v>
      </c>
      <c r="U441" t="s">
        <v>239</v>
      </c>
      <c r="V441" t="s">
        <v>138</v>
      </c>
      <c r="W441" t="s">
        <v>139</v>
      </c>
      <c r="Y441">
        <v>33</v>
      </c>
      <c r="Z441" t="s">
        <v>90</v>
      </c>
      <c r="AA441" t="s">
        <v>140</v>
      </c>
      <c r="AB441" t="s">
        <v>141</v>
      </c>
      <c r="AC441" t="s">
        <v>137</v>
      </c>
      <c r="AD441" t="s">
        <v>305</v>
      </c>
      <c r="AE441">
        <v>201901</v>
      </c>
      <c r="AF441">
        <v>94</v>
      </c>
      <c r="AG441">
        <v>83</v>
      </c>
      <c r="AH441" s="30">
        <v>43640</v>
      </c>
      <c r="AI441">
        <v>31</v>
      </c>
      <c r="AJ441">
        <v>56.977690000000003</v>
      </c>
      <c r="AK441">
        <v>-167.68021999999999</v>
      </c>
      <c r="AL441" t="s">
        <v>202</v>
      </c>
      <c r="AM441">
        <v>75</v>
      </c>
      <c r="AN441">
        <v>77</v>
      </c>
      <c r="AO441">
        <v>9.3000000000000007</v>
      </c>
      <c r="AP441">
        <v>4.3</v>
      </c>
    </row>
    <row r="442" spans="1:42" x14ac:dyDescent="0.35">
      <c r="A442" s="10">
        <v>20193417</v>
      </c>
      <c r="B442" s="5" t="s">
        <v>63</v>
      </c>
      <c r="C442">
        <v>1</v>
      </c>
      <c r="D442" s="15">
        <v>137.77000000000001</v>
      </c>
      <c r="E442" s="21">
        <v>4.925585628056508</v>
      </c>
      <c r="F442" s="1">
        <v>30.82</v>
      </c>
      <c r="G442" s="21">
        <f t="shared" si="44"/>
        <v>3.4281638298919699</v>
      </c>
      <c r="H442" s="1">
        <f t="shared" si="41"/>
        <v>3.1825856280565077</v>
      </c>
      <c r="I442" s="1">
        <f t="shared" si="42"/>
        <v>3.1825213117591882</v>
      </c>
      <c r="J442" s="1" t="str">
        <f t="shared" si="45"/>
        <v>mat</v>
      </c>
      <c r="K442" s="1" t="str">
        <f t="shared" si="43"/>
        <v>1</v>
      </c>
      <c r="L442">
        <v>3</v>
      </c>
      <c r="T442">
        <v>2019</v>
      </c>
      <c r="U442" s="16" t="s">
        <v>241</v>
      </c>
      <c r="V442" t="s">
        <v>138</v>
      </c>
      <c r="W442" t="s">
        <v>139</v>
      </c>
      <c r="Y442">
        <v>34</v>
      </c>
      <c r="Z442" t="s">
        <v>82</v>
      </c>
      <c r="AA442" t="s">
        <v>140</v>
      </c>
      <c r="AB442" t="s">
        <v>141</v>
      </c>
      <c r="AC442" t="s">
        <v>137</v>
      </c>
      <c r="AD442" t="s">
        <v>291</v>
      </c>
      <c r="AE442">
        <v>201901</v>
      </c>
      <c r="AF442">
        <v>94</v>
      </c>
      <c r="AG442">
        <v>105</v>
      </c>
      <c r="AH442" s="30">
        <v>43645</v>
      </c>
      <c r="AI442">
        <v>32</v>
      </c>
      <c r="AJ442">
        <v>57.018639999999998</v>
      </c>
      <c r="AK442">
        <v>-168.92243999999999</v>
      </c>
      <c r="AL442" t="s">
        <v>208</v>
      </c>
      <c r="AM442">
        <v>78</v>
      </c>
      <c r="AN442">
        <v>79</v>
      </c>
      <c r="AO442">
        <v>9.8000000000000007</v>
      </c>
      <c r="AP442">
        <v>4.3</v>
      </c>
    </row>
    <row r="443" spans="1:42" x14ac:dyDescent="0.35">
      <c r="A443" s="10">
        <v>20193394</v>
      </c>
      <c r="B443" s="5" t="s">
        <v>63</v>
      </c>
      <c r="C443">
        <v>1</v>
      </c>
      <c r="D443" s="1">
        <v>138.06</v>
      </c>
      <c r="E443" s="21">
        <v>4.9276883732753296</v>
      </c>
      <c r="F443" s="1">
        <v>34.96</v>
      </c>
      <c r="G443" s="21">
        <f t="shared" si="44"/>
        <v>3.5542045507873348</v>
      </c>
      <c r="H443" s="1">
        <f t="shared" si="41"/>
        <v>3.1846883732753293</v>
      </c>
      <c r="I443" s="1">
        <f t="shared" si="42"/>
        <v>3.1850214758243669</v>
      </c>
      <c r="J443" s="1" t="str">
        <f t="shared" si="45"/>
        <v>mat</v>
      </c>
      <c r="K443" s="1" t="str">
        <f t="shared" si="43"/>
        <v>1</v>
      </c>
      <c r="L443">
        <v>3</v>
      </c>
      <c r="T443">
        <v>2019</v>
      </c>
      <c r="U443" t="s">
        <v>239</v>
      </c>
      <c r="V443" t="s">
        <v>138</v>
      </c>
      <c r="W443" t="s">
        <v>139</v>
      </c>
      <c r="Y443">
        <v>33</v>
      </c>
      <c r="Z443" t="s">
        <v>55</v>
      </c>
      <c r="AA443" t="s">
        <v>140</v>
      </c>
      <c r="AB443" t="s">
        <v>141</v>
      </c>
      <c r="AC443" t="s">
        <v>137</v>
      </c>
      <c r="AD443" t="s">
        <v>311</v>
      </c>
      <c r="AE443">
        <v>201901</v>
      </c>
      <c r="AF443">
        <v>94</v>
      </c>
      <c r="AG443">
        <v>106</v>
      </c>
      <c r="AH443" s="30">
        <v>43645</v>
      </c>
      <c r="AI443">
        <v>32</v>
      </c>
      <c r="AJ443">
        <v>56.846409999999999</v>
      </c>
      <c r="AK443">
        <v>-168.59127000000001</v>
      </c>
      <c r="AL443" t="s">
        <v>209</v>
      </c>
      <c r="AM443">
        <v>94</v>
      </c>
      <c r="AN443">
        <v>97</v>
      </c>
      <c r="AO443">
        <v>10</v>
      </c>
      <c r="AP443">
        <v>4.4000000000000004</v>
      </c>
    </row>
    <row r="444" spans="1:42" x14ac:dyDescent="0.35">
      <c r="A444" s="10">
        <v>20193436</v>
      </c>
      <c r="B444" s="5" t="s">
        <v>63</v>
      </c>
      <c r="C444">
        <v>1</v>
      </c>
      <c r="D444" s="1">
        <v>138.18</v>
      </c>
      <c r="E444" s="21">
        <v>4.9285571830606489</v>
      </c>
      <c r="F444" s="1">
        <v>29.17</v>
      </c>
      <c r="G444" s="21">
        <f t="shared" si="44"/>
        <v>3.3731407838796299</v>
      </c>
      <c r="H444" s="1">
        <f t="shared" si="41"/>
        <v>3.1855571830606486</v>
      </c>
      <c r="I444" s="1">
        <f t="shared" si="42"/>
        <v>3.1860544906591115</v>
      </c>
      <c r="J444" s="1" t="str">
        <f t="shared" si="45"/>
        <v>mat</v>
      </c>
      <c r="K444" s="1" t="str">
        <f t="shared" si="43"/>
        <v>1</v>
      </c>
      <c r="L444">
        <v>3</v>
      </c>
      <c r="T444">
        <v>2019</v>
      </c>
      <c r="U444" t="s">
        <v>246</v>
      </c>
      <c r="V444" t="s">
        <v>138</v>
      </c>
      <c r="W444" t="s">
        <v>139</v>
      </c>
      <c r="Y444">
        <v>34</v>
      </c>
      <c r="Z444" t="s">
        <v>100</v>
      </c>
      <c r="AA444" t="s">
        <v>140</v>
      </c>
      <c r="AB444" t="s">
        <v>141</v>
      </c>
      <c r="AC444" t="s">
        <v>137</v>
      </c>
      <c r="AD444" t="s">
        <v>304</v>
      </c>
      <c r="AE444">
        <v>201901</v>
      </c>
      <c r="AF444">
        <v>94</v>
      </c>
      <c r="AG444">
        <v>104</v>
      </c>
      <c r="AH444" s="30">
        <v>43645</v>
      </c>
      <c r="AI444">
        <v>32</v>
      </c>
      <c r="AJ444">
        <v>57.179490000000001</v>
      </c>
      <c r="AK444">
        <v>-168.61982</v>
      </c>
      <c r="AL444" t="s">
        <v>207</v>
      </c>
      <c r="AM444">
        <v>73</v>
      </c>
      <c r="AN444">
        <v>76</v>
      </c>
      <c r="AO444">
        <v>9.6</v>
      </c>
      <c r="AP444">
        <v>4.5</v>
      </c>
    </row>
    <row r="445" spans="1:42" x14ac:dyDescent="0.35">
      <c r="A445" s="10">
        <v>20193379</v>
      </c>
      <c r="B445" s="5" t="s">
        <v>63</v>
      </c>
      <c r="C445">
        <v>1</v>
      </c>
      <c r="D445" s="1">
        <v>138.37</v>
      </c>
      <c r="E445" s="21">
        <v>4.929931256681293</v>
      </c>
      <c r="F445" s="1">
        <v>33.33</v>
      </c>
      <c r="G445" s="21">
        <f t="shared" si="44"/>
        <v>3.5064578923196481</v>
      </c>
      <c r="H445" s="1">
        <f t="shared" si="41"/>
        <v>3.1869312566812926</v>
      </c>
      <c r="I445" s="1">
        <f t="shared" si="42"/>
        <v>3.1876882641940578</v>
      </c>
      <c r="J445" s="1" t="str">
        <f t="shared" si="45"/>
        <v>mat</v>
      </c>
      <c r="K445" s="1" t="str">
        <f t="shared" si="43"/>
        <v>1</v>
      </c>
      <c r="L445">
        <v>4</v>
      </c>
      <c r="T445">
        <v>2019</v>
      </c>
      <c r="U445" t="s">
        <v>239</v>
      </c>
      <c r="V445" t="s">
        <v>138</v>
      </c>
      <c r="W445" t="s">
        <v>139</v>
      </c>
      <c r="Y445">
        <v>33</v>
      </c>
      <c r="Z445" t="s">
        <v>41</v>
      </c>
      <c r="AA445" t="s">
        <v>140</v>
      </c>
      <c r="AB445" t="s">
        <v>141</v>
      </c>
      <c r="AC445" t="s">
        <v>137</v>
      </c>
      <c r="AD445" t="s">
        <v>306</v>
      </c>
      <c r="AE445">
        <v>201901</v>
      </c>
      <c r="AF445">
        <v>94</v>
      </c>
      <c r="AG445">
        <v>80</v>
      </c>
      <c r="AH445" s="30">
        <v>43640</v>
      </c>
      <c r="AI445">
        <v>50</v>
      </c>
      <c r="AJ445">
        <v>56.338549999999998</v>
      </c>
      <c r="AK445">
        <v>-168.22554</v>
      </c>
      <c r="AL445" t="s">
        <v>200</v>
      </c>
      <c r="AM445">
        <v>149</v>
      </c>
      <c r="AN445">
        <v>151</v>
      </c>
      <c r="AO445">
        <v>9.6999999999999993</v>
      </c>
      <c r="AP445">
        <v>4.4000000000000004</v>
      </c>
    </row>
    <row r="446" spans="1:42" x14ac:dyDescent="0.35">
      <c r="A446" s="10">
        <v>20193391</v>
      </c>
      <c r="B446" s="5" t="s">
        <v>63</v>
      </c>
      <c r="C446">
        <v>1</v>
      </c>
      <c r="D446" s="1">
        <v>138.75</v>
      </c>
      <c r="E446" s="21">
        <v>4.9326737526265436</v>
      </c>
      <c r="F446" s="1">
        <v>33.24</v>
      </c>
      <c r="G446" s="21">
        <f t="shared" si="44"/>
        <v>3.5037539699872475</v>
      </c>
      <c r="H446" s="1">
        <f t="shared" si="41"/>
        <v>3.1896737526265433</v>
      </c>
      <c r="I446" s="1">
        <f t="shared" si="42"/>
        <v>3.1909490918729611</v>
      </c>
      <c r="J446" s="1" t="str">
        <f t="shared" si="45"/>
        <v>mat</v>
      </c>
      <c r="K446" s="1" t="str">
        <f t="shared" si="43"/>
        <v>1</v>
      </c>
      <c r="L446">
        <v>4</v>
      </c>
      <c r="T446">
        <v>2019</v>
      </c>
      <c r="U446" t="s">
        <v>239</v>
      </c>
      <c r="V446" t="s">
        <v>138</v>
      </c>
      <c r="W446" t="s">
        <v>139</v>
      </c>
      <c r="Y446">
        <v>33</v>
      </c>
      <c r="Z446" t="s">
        <v>52</v>
      </c>
      <c r="AA446" t="s">
        <v>140</v>
      </c>
      <c r="AB446" t="s">
        <v>141</v>
      </c>
      <c r="AC446" t="s">
        <v>137</v>
      </c>
      <c r="AD446" t="s">
        <v>306</v>
      </c>
      <c r="AE446">
        <v>201901</v>
      </c>
      <c r="AF446">
        <v>94</v>
      </c>
      <c r="AG446">
        <v>80</v>
      </c>
      <c r="AH446" s="30">
        <v>43640</v>
      </c>
      <c r="AI446">
        <v>50</v>
      </c>
      <c r="AJ446">
        <v>56.338549999999998</v>
      </c>
      <c r="AK446">
        <v>-168.22554</v>
      </c>
      <c r="AL446" t="s">
        <v>200</v>
      </c>
      <c r="AM446">
        <v>149</v>
      </c>
      <c r="AN446">
        <v>151</v>
      </c>
      <c r="AO446">
        <v>9.6999999999999993</v>
      </c>
      <c r="AP446">
        <v>4.4000000000000004</v>
      </c>
    </row>
    <row r="447" spans="1:42" x14ac:dyDescent="0.35">
      <c r="A447" s="10">
        <v>20193472</v>
      </c>
      <c r="B447" s="5" t="s">
        <v>63</v>
      </c>
      <c r="C447">
        <v>1</v>
      </c>
      <c r="D447" s="1">
        <v>138.91999999999999</v>
      </c>
      <c r="E447" s="21">
        <v>4.933898227875873</v>
      </c>
      <c r="F447" s="1">
        <v>34.340000000000003</v>
      </c>
      <c r="G447" s="21">
        <f t="shared" si="44"/>
        <v>3.5363108554693294</v>
      </c>
      <c r="H447" s="1">
        <f t="shared" si="41"/>
        <v>3.1908982278758726</v>
      </c>
      <c r="I447" s="1">
        <f t="shared" si="42"/>
        <v>3.1924049929444132</v>
      </c>
      <c r="J447" s="1" t="str">
        <f t="shared" si="45"/>
        <v>mat</v>
      </c>
      <c r="K447" s="1" t="str">
        <f t="shared" si="43"/>
        <v>1</v>
      </c>
      <c r="L447">
        <v>3</v>
      </c>
      <c r="T447">
        <v>2019</v>
      </c>
      <c r="U447" t="s">
        <v>239</v>
      </c>
      <c r="V447" t="s">
        <v>138</v>
      </c>
      <c r="W447" t="s">
        <v>139</v>
      </c>
      <c r="Y447">
        <v>34</v>
      </c>
      <c r="Z447" t="s">
        <v>134</v>
      </c>
      <c r="AA447" t="s">
        <v>140</v>
      </c>
      <c r="AB447" t="s">
        <v>141</v>
      </c>
      <c r="AC447" t="s">
        <v>137</v>
      </c>
      <c r="AD447" t="s">
        <v>302</v>
      </c>
      <c r="AE447">
        <v>201901</v>
      </c>
      <c r="AF447">
        <v>94</v>
      </c>
      <c r="AG447">
        <v>103</v>
      </c>
      <c r="AH447" s="30">
        <v>43645</v>
      </c>
      <c r="AI447">
        <v>42</v>
      </c>
      <c r="AJ447">
        <v>57.353349999999999</v>
      </c>
      <c r="AK447">
        <v>-168.97735</v>
      </c>
      <c r="AL447" t="s">
        <v>206</v>
      </c>
      <c r="AM447">
        <v>68</v>
      </c>
      <c r="AN447">
        <v>71</v>
      </c>
      <c r="AO447">
        <v>9.6</v>
      </c>
      <c r="AP447">
        <v>4.3</v>
      </c>
    </row>
    <row r="448" spans="1:42" x14ac:dyDescent="0.35">
      <c r="A448" s="10">
        <v>20193345</v>
      </c>
      <c r="B448" s="5" t="s">
        <v>63</v>
      </c>
      <c r="C448">
        <v>1</v>
      </c>
      <c r="D448" s="1">
        <v>139.87</v>
      </c>
      <c r="E448" s="21">
        <v>4.940713419791213</v>
      </c>
      <c r="F448" s="1">
        <v>32.700000000000003</v>
      </c>
      <c r="G448" s="21">
        <f t="shared" si="44"/>
        <v>3.487375077903208</v>
      </c>
      <c r="H448" s="1">
        <f t="shared" si="41"/>
        <v>3.1977134197912127</v>
      </c>
      <c r="I448" s="1">
        <f t="shared" si="42"/>
        <v>3.2005082561317528</v>
      </c>
      <c r="J448" s="1" t="str">
        <f t="shared" si="45"/>
        <v>mat</v>
      </c>
      <c r="K448" s="1" t="str">
        <f t="shared" si="43"/>
        <v>1</v>
      </c>
      <c r="L448">
        <v>4</v>
      </c>
      <c r="T448">
        <v>2019</v>
      </c>
      <c r="U448" t="s">
        <v>239</v>
      </c>
      <c r="V448" t="s">
        <v>138</v>
      </c>
      <c r="W448" t="s">
        <v>139</v>
      </c>
      <c r="Y448">
        <v>33</v>
      </c>
      <c r="Z448" t="s">
        <v>108</v>
      </c>
      <c r="AA448" t="s">
        <v>140</v>
      </c>
      <c r="AB448" t="s">
        <v>141</v>
      </c>
      <c r="AC448" t="s">
        <v>137</v>
      </c>
      <c r="AD448" t="s">
        <v>309</v>
      </c>
      <c r="AE448">
        <v>201901</v>
      </c>
      <c r="AF448">
        <v>94</v>
      </c>
      <c r="AG448">
        <v>84</v>
      </c>
      <c r="AH448" s="30">
        <v>43641</v>
      </c>
      <c r="AI448">
        <v>32</v>
      </c>
      <c r="AJ448">
        <v>56.990200000000002</v>
      </c>
      <c r="AK448">
        <v>-168.33563000000001</v>
      </c>
      <c r="AL448" t="s">
        <v>203</v>
      </c>
      <c r="AM448">
        <v>78</v>
      </c>
      <c r="AN448">
        <v>81</v>
      </c>
      <c r="AO448">
        <v>9.1999999999999993</v>
      </c>
      <c r="AP448">
        <v>4.3</v>
      </c>
    </row>
    <row r="449" spans="1:42" x14ac:dyDescent="0.35">
      <c r="A449" s="10">
        <v>20193361</v>
      </c>
      <c r="B449" s="5" t="s">
        <v>63</v>
      </c>
      <c r="C449">
        <v>1</v>
      </c>
      <c r="D449" s="1">
        <v>140.02000000000001</v>
      </c>
      <c r="E449" s="21">
        <v>4.9417852695490518</v>
      </c>
      <c r="F449" s="1">
        <v>32.94</v>
      </c>
      <c r="G449" s="21">
        <f t="shared" si="44"/>
        <v>3.4946877247494941</v>
      </c>
      <c r="H449" s="1">
        <f t="shared" si="41"/>
        <v>3.1987852695490515</v>
      </c>
      <c r="I449" s="1">
        <f t="shared" si="42"/>
        <v>3.2017826854938227</v>
      </c>
      <c r="J449" s="1" t="str">
        <f t="shared" si="45"/>
        <v>mat</v>
      </c>
      <c r="K449" s="1" t="str">
        <f t="shared" si="43"/>
        <v>1</v>
      </c>
      <c r="L449">
        <v>3</v>
      </c>
      <c r="T449">
        <v>2019</v>
      </c>
      <c r="U449" t="s">
        <v>239</v>
      </c>
      <c r="V449" t="s">
        <v>138</v>
      </c>
      <c r="W449" t="s">
        <v>139</v>
      </c>
      <c r="Y449">
        <v>33</v>
      </c>
      <c r="Z449" t="s">
        <v>124</v>
      </c>
      <c r="AA449" t="s">
        <v>140</v>
      </c>
      <c r="AB449" t="s">
        <v>141</v>
      </c>
      <c r="AC449" t="s">
        <v>137</v>
      </c>
      <c r="AD449" t="s">
        <v>306</v>
      </c>
      <c r="AE449">
        <v>201901</v>
      </c>
      <c r="AF449">
        <v>94</v>
      </c>
      <c r="AG449">
        <v>80</v>
      </c>
      <c r="AH449" s="30">
        <v>43640</v>
      </c>
      <c r="AI449">
        <v>50</v>
      </c>
      <c r="AJ449">
        <v>56.338549999999998</v>
      </c>
      <c r="AK449">
        <v>-168.22554</v>
      </c>
      <c r="AL449" t="s">
        <v>200</v>
      </c>
      <c r="AM449">
        <v>149</v>
      </c>
      <c r="AN449">
        <v>151</v>
      </c>
      <c r="AO449">
        <v>9.6999999999999993</v>
      </c>
      <c r="AP449">
        <v>4.4000000000000004</v>
      </c>
    </row>
    <row r="450" spans="1:42" x14ac:dyDescent="0.35">
      <c r="A450" s="10">
        <v>20193525</v>
      </c>
      <c r="B450" s="5" t="s">
        <v>63</v>
      </c>
      <c r="C450">
        <v>1</v>
      </c>
      <c r="D450" s="15">
        <v>140.1</v>
      </c>
      <c r="E450" s="21">
        <v>4.9423564533429616</v>
      </c>
      <c r="F450" s="1">
        <v>32.65</v>
      </c>
      <c r="G450" s="21">
        <f t="shared" si="44"/>
        <v>3.4858448557224402</v>
      </c>
      <c r="H450" s="1">
        <f t="shared" ref="H450:H459" si="46">LN(D450)-1.743</f>
        <v>3.1993564533429613</v>
      </c>
      <c r="I450" s="1">
        <f t="shared" ref="I450:I459" si="47">((1.189*E450)-2.674)</f>
        <v>3.2024618230247817</v>
      </c>
      <c r="J450" s="1" t="str">
        <f t="shared" si="45"/>
        <v>mat</v>
      </c>
      <c r="K450" s="1" t="str">
        <f t="shared" ref="K450:K513" si="48">IF(J450="mat","1","0")</f>
        <v>1</v>
      </c>
      <c r="L450">
        <v>3</v>
      </c>
      <c r="T450">
        <v>2019</v>
      </c>
      <c r="U450" t="s">
        <v>239</v>
      </c>
      <c r="V450" t="s">
        <v>138</v>
      </c>
      <c r="W450" t="s">
        <v>139</v>
      </c>
      <c r="Y450">
        <v>35</v>
      </c>
      <c r="Z450" t="s">
        <v>89</v>
      </c>
      <c r="AA450" t="s">
        <v>140</v>
      </c>
      <c r="AB450" t="s">
        <v>141</v>
      </c>
      <c r="AC450" t="s">
        <v>137</v>
      </c>
      <c r="AD450" t="s">
        <v>300</v>
      </c>
      <c r="AE450">
        <v>201901</v>
      </c>
      <c r="AF450">
        <v>94</v>
      </c>
      <c r="AG450">
        <v>108</v>
      </c>
      <c r="AH450" s="30">
        <v>43646</v>
      </c>
      <c r="AI450">
        <v>50</v>
      </c>
      <c r="AJ450">
        <v>56.33681</v>
      </c>
      <c r="AK450">
        <v>-168.85656</v>
      </c>
      <c r="AL450" t="s">
        <v>211</v>
      </c>
      <c r="AM450">
        <v>126</v>
      </c>
      <c r="AN450">
        <v>128</v>
      </c>
      <c r="AO450">
        <v>10.1</v>
      </c>
      <c r="AP450">
        <v>4.5</v>
      </c>
    </row>
    <row r="451" spans="1:42" x14ac:dyDescent="0.35">
      <c r="A451" s="10">
        <v>20193404</v>
      </c>
      <c r="B451" s="5" t="s">
        <v>63</v>
      </c>
      <c r="C451">
        <v>1</v>
      </c>
      <c r="D451" s="1">
        <v>140.87</v>
      </c>
      <c r="E451" s="21">
        <v>4.9478374792722155</v>
      </c>
      <c r="F451" s="1">
        <v>33.630000000000003</v>
      </c>
      <c r="G451" s="21">
        <f t="shared" si="44"/>
        <v>3.5154185257521782</v>
      </c>
      <c r="H451" s="1">
        <f t="shared" si="46"/>
        <v>3.2048374792722152</v>
      </c>
      <c r="I451" s="1">
        <f t="shared" si="47"/>
        <v>3.2089787628546644</v>
      </c>
      <c r="J451" s="1" t="str">
        <f t="shared" si="45"/>
        <v>mat</v>
      </c>
      <c r="K451" s="1" t="str">
        <f t="shared" si="48"/>
        <v>1</v>
      </c>
      <c r="L451">
        <v>3</v>
      </c>
      <c r="T451">
        <v>2019</v>
      </c>
      <c r="U451" s="16" t="s">
        <v>241</v>
      </c>
      <c r="V451" t="s">
        <v>138</v>
      </c>
      <c r="W451" t="s">
        <v>139</v>
      </c>
      <c r="Y451">
        <v>34</v>
      </c>
      <c r="Z451" t="s">
        <v>69</v>
      </c>
      <c r="AA451" t="s">
        <v>140</v>
      </c>
      <c r="AB451" t="s">
        <v>141</v>
      </c>
      <c r="AC451" t="s">
        <v>137</v>
      </c>
      <c r="AD451" t="s">
        <v>291</v>
      </c>
      <c r="AE451">
        <v>201901</v>
      </c>
      <c r="AF451">
        <v>94</v>
      </c>
      <c r="AG451">
        <v>105</v>
      </c>
      <c r="AH451" s="30">
        <v>43645</v>
      </c>
      <c r="AI451">
        <v>32</v>
      </c>
      <c r="AJ451">
        <v>57.018639999999998</v>
      </c>
      <c r="AK451">
        <v>-168.92243999999999</v>
      </c>
      <c r="AL451" t="s">
        <v>208</v>
      </c>
      <c r="AM451">
        <v>78</v>
      </c>
      <c r="AN451">
        <v>79</v>
      </c>
      <c r="AO451">
        <v>9.8000000000000007</v>
      </c>
      <c r="AP451">
        <v>4.3</v>
      </c>
    </row>
    <row r="452" spans="1:42" x14ac:dyDescent="0.35">
      <c r="A452" s="10">
        <v>20193679</v>
      </c>
      <c r="B452" s="5" t="s">
        <v>63</v>
      </c>
      <c r="C452">
        <v>1</v>
      </c>
      <c r="D452" s="1">
        <v>140.88999999999999</v>
      </c>
      <c r="E452" s="21">
        <v>4.9479794440651856</v>
      </c>
      <c r="F452" s="1">
        <v>31.38</v>
      </c>
      <c r="G452" s="21">
        <f t="shared" si="44"/>
        <v>3.4461707473048864</v>
      </c>
      <c r="H452" s="1">
        <f t="shared" si="46"/>
        <v>3.2049794440651853</v>
      </c>
      <c r="I452" s="1">
        <f t="shared" si="47"/>
        <v>3.2091475589935059</v>
      </c>
      <c r="J452" s="1" t="str">
        <f t="shared" si="45"/>
        <v>mat</v>
      </c>
      <c r="K452" s="1" t="str">
        <f t="shared" si="48"/>
        <v>1</v>
      </c>
      <c r="L452">
        <v>3</v>
      </c>
      <c r="T452">
        <v>2019</v>
      </c>
      <c r="U452" s="16" t="s">
        <v>241</v>
      </c>
      <c r="V452" t="s">
        <v>138</v>
      </c>
      <c r="W452" t="s">
        <v>139</v>
      </c>
      <c r="Y452">
        <v>36</v>
      </c>
      <c r="Z452" t="s">
        <v>41</v>
      </c>
      <c r="AA452" t="s">
        <v>140</v>
      </c>
      <c r="AB452" t="s">
        <v>141</v>
      </c>
      <c r="AC452" t="s">
        <v>137</v>
      </c>
      <c r="AD452" t="s">
        <v>278</v>
      </c>
      <c r="AE452">
        <v>201901</v>
      </c>
      <c r="AF452">
        <v>94</v>
      </c>
      <c r="AG452">
        <v>107</v>
      </c>
      <c r="AH452" s="30">
        <v>43646</v>
      </c>
      <c r="AI452">
        <v>32</v>
      </c>
      <c r="AJ452">
        <v>56.683039999999998</v>
      </c>
      <c r="AK452">
        <v>-168.88858999999999</v>
      </c>
      <c r="AL452" t="s">
        <v>210</v>
      </c>
      <c r="AM452">
        <v>98</v>
      </c>
      <c r="AN452">
        <v>100</v>
      </c>
      <c r="AO452">
        <v>9.8000000000000007</v>
      </c>
      <c r="AP452">
        <v>4.4000000000000004</v>
      </c>
    </row>
    <row r="453" spans="1:42" x14ac:dyDescent="0.35">
      <c r="A453" s="10">
        <v>20193447</v>
      </c>
      <c r="B453" s="5" t="s">
        <v>63</v>
      </c>
      <c r="C453">
        <v>1</v>
      </c>
      <c r="D453" s="1">
        <v>140.99</v>
      </c>
      <c r="E453" s="21">
        <v>4.9486889658772695</v>
      </c>
      <c r="F453" s="1">
        <v>29.95</v>
      </c>
      <c r="G453" s="21">
        <f t="shared" si="44"/>
        <v>3.3995293245614584</v>
      </c>
      <c r="H453" s="1">
        <f t="shared" si="46"/>
        <v>3.2056889658772691</v>
      </c>
      <c r="I453" s="1">
        <f t="shared" si="47"/>
        <v>3.2099911804280734</v>
      </c>
      <c r="J453" s="1" t="str">
        <f t="shared" si="45"/>
        <v>mat</v>
      </c>
      <c r="K453" s="1" t="str">
        <f t="shared" si="48"/>
        <v>1</v>
      </c>
      <c r="L453">
        <v>3</v>
      </c>
      <c r="T453">
        <v>2019</v>
      </c>
      <c r="U453" t="s">
        <v>239</v>
      </c>
      <c r="V453" t="s">
        <v>138</v>
      </c>
      <c r="W453" t="s">
        <v>139</v>
      </c>
      <c r="Y453">
        <v>34</v>
      </c>
      <c r="Z453" t="s">
        <v>110</v>
      </c>
      <c r="AA453" t="s">
        <v>140</v>
      </c>
      <c r="AB453" t="s">
        <v>141</v>
      </c>
      <c r="AC453" t="s">
        <v>137</v>
      </c>
      <c r="AD453" t="s">
        <v>302</v>
      </c>
      <c r="AE453">
        <v>201901</v>
      </c>
      <c r="AF453">
        <v>94</v>
      </c>
      <c r="AG453">
        <v>103</v>
      </c>
      <c r="AH453" s="30">
        <v>43645</v>
      </c>
      <c r="AI453">
        <v>42</v>
      </c>
      <c r="AJ453">
        <v>57.353349999999999</v>
      </c>
      <c r="AK453">
        <v>-168.97735</v>
      </c>
      <c r="AL453" t="s">
        <v>206</v>
      </c>
      <c r="AM453">
        <v>68</v>
      </c>
      <c r="AN453">
        <v>71</v>
      </c>
      <c r="AO453">
        <v>9.6</v>
      </c>
      <c r="AP453">
        <v>4.3</v>
      </c>
    </row>
    <row r="454" spans="1:42" x14ac:dyDescent="0.35">
      <c r="A454" s="10">
        <v>20193351</v>
      </c>
      <c r="B454" s="5" t="s">
        <v>63</v>
      </c>
      <c r="C454">
        <v>1</v>
      </c>
      <c r="D454" s="1">
        <v>141.19999999999999</v>
      </c>
      <c r="E454" s="21">
        <v>4.9501773250591414</v>
      </c>
      <c r="F454" s="1">
        <v>31.82</v>
      </c>
      <c r="G454" s="21">
        <f t="shared" si="44"/>
        <v>3.4600950229096408</v>
      </c>
      <c r="H454" s="1">
        <f t="shared" si="46"/>
        <v>3.2071773250591411</v>
      </c>
      <c r="I454" s="1">
        <f t="shared" si="47"/>
        <v>3.2117608394953199</v>
      </c>
      <c r="J454" s="1" t="str">
        <f t="shared" si="45"/>
        <v>mat</v>
      </c>
      <c r="K454" s="1" t="str">
        <f t="shared" si="48"/>
        <v>1</v>
      </c>
      <c r="L454">
        <v>3</v>
      </c>
      <c r="T454">
        <v>2019</v>
      </c>
      <c r="U454" t="s">
        <v>239</v>
      </c>
      <c r="V454" t="s">
        <v>138</v>
      </c>
      <c r="W454" t="s">
        <v>139</v>
      </c>
      <c r="Y454">
        <v>33</v>
      </c>
      <c r="Z454" t="s">
        <v>114</v>
      </c>
      <c r="AA454" t="s">
        <v>140</v>
      </c>
      <c r="AB454" t="s">
        <v>141</v>
      </c>
      <c r="AC454" t="s">
        <v>137</v>
      </c>
      <c r="AD454" t="s">
        <v>306</v>
      </c>
      <c r="AE454">
        <v>201901</v>
      </c>
      <c r="AF454">
        <v>94</v>
      </c>
      <c r="AG454">
        <v>80</v>
      </c>
      <c r="AH454" s="30">
        <v>43640</v>
      </c>
      <c r="AI454">
        <v>50</v>
      </c>
      <c r="AJ454">
        <v>56.338549999999998</v>
      </c>
      <c r="AK454">
        <v>-168.22554</v>
      </c>
      <c r="AL454" t="s">
        <v>200</v>
      </c>
      <c r="AM454">
        <v>149</v>
      </c>
      <c r="AN454">
        <v>151</v>
      </c>
      <c r="AO454">
        <v>9.6999999999999993</v>
      </c>
      <c r="AP454">
        <v>4.4000000000000004</v>
      </c>
    </row>
    <row r="455" spans="1:42" x14ac:dyDescent="0.35">
      <c r="A455" s="10">
        <v>20193317</v>
      </c>
      <c r="B455" s="5" t="s">
        <v>63</v>
      </c>
      <c r="C455">
        <v>1</v>
      </c>
      <c r="D455" s="15">
        <v>141.49</v>
      </c>
      <c r="E455" s="21">
        <v>4.9522290432078613</v>
      </c>
      <c r="F455" s="1">
        <v>31.17</v>
      </c>
      <c r="G455" s="21">
        <f t="shared" si="44"/>
        <v>3.4394560937792455</v>
      </c>
      <c r="H455" s="1">
        <f t="shared" si="46"/>
        <v>3.209229043207861</v>
      </c>
      <c r="I455" s="1">
        <f t="shared" si="47"/>
        <v>3.2142003323741473</v>
      </c>
      <c r="J455" s="1" t="str">
        <f t="shared" si="45"/>
        <v>mat</v>
      </c>
      <c r="K455" s="1" t="str">
        <f t="shared" si="48"/>
        <v>1</v>
      </c>
      <c r="L455">
        <v>4</v>
      </c>
      <c r="Q455" t="s">
        <v>135</v>
      </c>
      <c r="T455">
        <v>2019</v>
      </c>
      <c r="U455" t="s">
        <v>239</v>
      </c>
      <c r="V455" t="s">
        <v>138</v>
      </c>
      <c r="W455" t="s">
        <v>139</v>
      </c>
      <c r="Y455">
        <v>33</v>
      </c>
      <c r="Z455" t="s">
        <v>82</v>
      </c>
      <c r="AA455" t="s">
        <v>140</v>
      </c>
      <c r="AB455" t="s">
        <v>141</v>
      </c>
      <c r="AC455" t="s">
        <v>137</v>
      </c>
      <c r="AD455" t="s">
        <v>310</v>
      </c>
      <c r="AE455">
        <v>201901</v>
      </c>
      <c r="AF455">
        <v>94</v>
      </c>
      <c r="AG455">
        <v>79</v>
      </c>
      <c r="AH455" s="30">
        <v>43640</v>
      </c>
      <c r="AI455">
        <v>50</v>
      </c>
      <c r="AJ455">
        <v>56.337380000000003</v>
      </c>
      <c r="AK455">
        <v>-167.61958000000001</v>
      </c>
      <c r="AL455" t="s">
        <v>199</v>
      </c>
      <c r="AM455">
        <v>126</v>
      </c>
      <c r="AN455">
        <v>128</v>
      </c>
      <c r="AO455">
        <v>9.6</v>
      </c>
      <c r="AP455">
        <v>4.5999999999999996</v>
      </c>
    </row>
    <row r="456" spans="1:42" x14ac:dyDescent="0.35">
      <c r="A456" s="10">
        <v>20193378</v>
      </c>
      <c r="B456" s="5" t="s">
        <v>63</v>
      </c>
      <c r="C456">
        <v>1</v>
      </c>
      <c r="D456" s="1">
        <v>142.22999999999999</v>
      </c>
      <c r="E456" s="21">
        <v>4.9574454655821363</v>
      </c>
      <c r="F456" s="1">
        <v>27.86</v>
      </c>
      <c r="G456" s="21">
        <f t="shared" si="44"/>
        <v>3.3271919683516598</v>
      </c>
      <c r="H456" s="1">
        <f t="shared" si="46"/>
        <v>3.214445465582136</v>
      </c>
      <c r="I456" s="1">
        <f t="shared" si="47"/>
        <v>3.2204026585771603</v>
      </c>
      <c r="J456" s="1" t="str">
        <f t="shared" si="45"/>
        <v>mat</v>
      </c>
      <c r="K456" s="1" t="str">
        <f t="shared" si="48"/>
        <v>1</v>
      </c>
      <c r="L456">
        <v>3</v>
      </c>
      <c r="T456">
        <v>2019</v>
      </c>
      <c r="U456" t="s">
        <v>239</v>
      </c>
      <c r="V456" t="s">
        <v>138</v>
      </c>
      <c r="W456" t="s">
        <v>139</v>
      </c>
      <c r="Y456">
        <v>33</v>
      </c>
      <c r="Z456" t="s">
        <v>40</v>
      </c>
      <c r="AA456" t="s">
        <v>140</v>
      </c>
      <c r="AB456" t="s">
        <v>141</v>
      </c>
      <c r="AC456" t="s">
        <v>137</v>
      </c>
      <c r="AD456" t="s">
        <v>306</v>
      </c>
      <c r="AE456">
        <v>201901</v>
      </c>
      <c r="AF456">
        <v>94</v>
      </c>
      <c r="AG456">
        <v>80</v>
      </c>
      <c r="AH456" s="30">
        <v>43640</v>
      </c>
      <c r="AI456">
        <v>50</v>
      </c>
      <c r="AJ456">
        <v>56.338549999999998</v>
      </c>
      <c r="AK456">
        <v>-168.22554</v>
      </c>
      <c r="AL456" t="s">
        <v>200</v>
      </c>
      <c r="AM456">
        <v>149</v>
      </c>
      <c r="AN456">
        <v>151</v>
      </c>
      <c r="AO456">
        <v>9.6999999999999993</v>
      </c>
      <c r="AP456">
        <v>4.4000000000000004</v>
      </c>
    </row>
    <row r="457" spans="1:42" x14ac:dyDescent="0.35">
      <c r="A457" s="10">
        <v>20193649</v>
      </c>
      <c r="B457" s="5" t="s">
        <v>63</v>
      </c>
      <c r="C457">
        <v>1</v>
      </c>
      <c r="D457" s="15">
        <v>143.41</v>
      </c>
      <c r="E457" s="21">
        <v>4.9657076607411206</v>
      </c>
      <c r="F457" s="1">
        <v>33.06</v>
      </c>
      <c r="G457" s="21">
        <f t="shared" si="44"/>
        <v>3.498324092392878</v>
      </c>
      <c r="H457" s="1">
        <f t="shared" si="46"/>
        <v>3.2227076607411203</v>
      </c>
      <c r="I457" s="1">
        <f t="shared" si="47"/>
        <v>3.2302264086211925</v>
      </c>
      <c r="J457" s="1" t="str">
        <f t="shared" si="45"/>
        <v>mat</v>
      </c>
      <c r="K457" s="1" t="str">
        <f t="shared" si="48"/>
        <v>1</v>
      </c>
      <c r="L457">
        <v>3</v>
      </c>
      <c r="T457">
        <v>2019</v>
      </c>
      <c r="U457" s="16" t="s">
        <v>241</v>
      </c>
      <c r="V457" t="s">
        <v>138</v>
      </c>
      <c r="W457" t="s">
        <v>139</v>
      </c>
      <c r="Y457">
        <v>36</v>
      </c>
      <c r="Z457" t="s">
        <v>112</v>
      </c>
      <c r="AA457" t="s">
        <v>140</v>
      </c>
      <c r="AB457" t="s">
        <v>141</v>
      </c>
      <c r="AC457" t="s">
        <v>137</v>
      </c>
      <c r="AD457" t="s">
        <v>278</v>
      </c>
      <c r="AE457">
        <v>201901</v>
      </c>
      <c r="AF457">
        <v>94</v>
      </c>
      <c r="AG457">
        <v>107</v>
      </c>
      <c r="AH457" s="30">
        <v>43646</v>
      </c>
      <c r="AI457">
        <v>32</v>
      </c>
      <c r="AJ457">
        <v>56.683039999999998</v>
      </c>
      <c r="AK457">
        <v>-168.88858999999999</v>
      </c>
      <c r="AL457" t="s">
        <v>210</v>
      </c>
      <c r="AM457">
        <v>98</v>
      </c>
      <c r="AN457">
        <v>100</v>
      </c>
      <c r="AO457">
        <v>9.8000000000000007</v>
      </c>
      <c r="AP457">
        <v>4.4000000000000004</v>
      </c>
    </row>
    <row r="458" spans="1:42" x14ac:dyDescent="0.35">
      <c r="A458" s="10">
        <v>20193653</v>
      </c>
      <c r="B458" s="5" t="s">
        <v>63</v>
      </c>
      <c r="C458">
        <v>1</v>
      </c>
      <c r="D458" s="1">
        <v>144.5</v>
      </c>
      <c r="E458" s="21">
        <v>4.9732795075524869</v>
      </c>
      <c r="F458" s="1">
        <v>31.74</v>
      </c>
      <c r="G458" s="21">
        <f t="shared" si="44"/>
        <v>3.4575777150982629</v>
      </c>
      <c r="H458" s="1">
        <f t="shared" si="46"/>
        <v>3.2302795075524866</v>
      </c>
      <c r="I458" s="1">
        <f t="shared" si="47"/>
        <v>3.2392293344799072</v>
      </c>
      <c r="J458" s="1" t="str">
        <f t="shared" si="45"/>
        <v>mat</v>
      </c>
      <c r="K458" s="1" t="str">
        <f t="shared" si="48"/>
        <v>1</v>
      </c>
      <c r="L458">
        <v>3</v>
      </c>
      <c r="T458">
        <v>2019</v>
      </c>
      <c r="U458" s="16" t="s">
        <v>241</v>
      </c>
      <c r="V458" t="s">
        <v>138</v>
      </c>
      <c r="W458" t="s">
        <v>139</v>
      </c>
      <c r="Y458">
        <v>36</v>
      </c>
      <c r="Z458" t="s">
        <v>116</v>
      </c>
      <c r="AA458" t="s">
        <v>140</v>
      </c>
      <c r="AB458" t="s">
        <v>141</v>
      </c>
      <c r="AC458" t="s">
        <v>137</v>
      </c>
      <c r="AD458" t="s">
        <v>278</v>
      </c>
      <c r="AE458">
        <v>201901</v>
      </c>
      <c r="AF458">
        <v>94</v>
      </c>
      <c r="AG458">
        <v>107</v>
      </c>
      <c r="AH458" s="30">
        <v>43646</v>
      </c>
      <c r="AI458">
        <v>32</v>
      </c>
      <c r="AJ458">
        <v>56.683039999999998</v>
      </c>
      <c r="AK458">
        <v>-168.88858999999999</v>
      </c>
      <c r="AL458" t="s">
        <v>210</v>
      </c>
      <c r="AM458">
        <v>98</v>
      </c>
      <c r="AN458">
        <v>100</v>
      </c>
      <c r="AO458">
        <v>9.8000000000000007</v>
      </c>
      <c r="AP458">
        <v>4.4000000000000004</v>
      </c>
    </row>
    <row r="459" spans="1:42" x14ac:dyDescent="0.35">
      <c r="A459" s="10">
        <v>20193353</v>
      </c>
      <c r="B459" s="5" t="s">
        <v>63</v>
      </c>
      <c r="C459">
        <v>1</v>
      </c>
      <c r="D459" s="1">
        <v>148.49</v>
      </c>
      <c r="E459" s="21">
        <v>5.0005176159079703</v>
      </c>
      <c r="F459" s="1">
        <v>32.630000000000003</v>
      </c>
      <c r="G459" s="21">
        <f t="shared" si="44"/>
        <v>3.4852321106052293</v>
      </c>
      <c r="H459" s="1">
        <f t="shared" si="46"/>
        <v>3.25751761590797</v>
      </c>
      <c r="I459" s="1">
        <f t="shared" si="47"/>
        <v>3.2716154453145774</v>
      </c>
      <c r="J459" s="1" t="str">
        <f t="shared" si="45"/>
        <v>mat</v>
      </c>
      <c r="K459" s="1" t="str">
        <f t="shared" si="48"/>
        <v>1</v>
      </c>
      <c r="L459">
        <v>3</v>
      </c>
      <c r="T459">
        <v>2019</v>
      </c>
      <c r="U459" t="s">
        <v>239</v>
      </c>
      <c r="V459" t="s">
        <v>138</v>
      </c>
      <c r="W459" t="s">
        <v>139</v>
      </c>
      <c r="Y459">
        <v>33</v>
      </c>
      <c r="Z459" t="s">
        <v>116</v>
      </c>
      <c r="AA459" t="s">
        <v>140</v>
      </c>
      <c r="AB459" t="s">
        <v>141</v>
      </c>
      <c r="AC459" t="s">
        <v>137</v>
      </c>
      <c r="AD459" t="s">
        <v>306</v>
      </c>
      <c r="AE459">
        <v>201901</v>
      </c>
      <c r="AF459">
        <v>94</v>
      </c>
      <c r="AG459">
        <v>80</v>
      </c>
      <c r="AH459" s="30">
        <v>43640</v>
      </c>
      <c r="AI459">
        <v>50</v>
      </c>
      <c r="AJ459">
        <v>56.338549999999998</v>
      </c>
      <c r="AK459">
        <v>-168.22554</v>
      </c>
      <c r="AL459" t="s">
        <v>200</v>
      </c>
      <c r="AM459">
        <v>149</v>
      </c>
      <c r="AN459">
        <v>151</v>
      </c>
      <c r="AO459">
        <v>9.6999999999999993</v>
      </c>
      <c r="AP459">
        <v>4.4000000000000004</v>
      </c>
    </row>
    <row r="460" spans="1:42" x14ac:dyDescent="0.35">
      <c r="A460" s="10">
        <v>20193314</v>
      </c>
      <c r="B460" s="5" t="s">
        <v>63</v>
      </c>
      <c r="C460">
        <v>1</v>
      </c>
      <c r="D460" s="1">
        <v>122.32</v>
      </c>
      <c r="E460" s="21">
        <v>4.8066405616208066</v>
      </c>
      <c r="H460" s="1">
        <f t="shared" ref="H460:H462" si="49">LN(D460)-1.743</f>
        <v>3.0636405616208062</v>
      </c>
      <c r="I460" s="1">
        <f t="shared" ref="I460:I462" si="50">((1.189*E460)-2.674)</f>
        <v>3.0410956277671395</v>
      </c>
      <c r="L460">
        <v>4</v>
      </c>
      <c r="Q460" t="s">
        <v>58</v>
      </c>
      <c r="T460">
        <v>2019</v>
      </c>
      <c r="U460" t="s">
        <v>239</v>
      </c>
      <c r="V460" t="s">
        <v>138</v>
      </c>
      <c r="W460" t="s">
        <v>139</v>
      </c>
      <c r="Y460">
        <v>33</v>
      </c>
      <c r="Z460" t="s">
        <v>79</v>
      </c>
      <c r="AA460" t="s">
        <v>140</v>
      </c>
      <c r="AB460" t="s">
        <v>141</v>
      </c>
      <c r="AC460" t="s">
        <v>137</v>
      </c>
      <c r="AD460" t="s">
        <v>312</v>
      </c>
      <c r="AE460">
        <v>201901</v>
      </c>
      <c r="AF460">
        <v>94</v>
      </c>
      <c r="AG460">
        <v>81</v>
      </c>
      <c r="AH460" s="30">
        <v>43640</v>
      </c>
      <c r="AI460">
        <v>50</v>
      </c>
      <c r="AJ460">
        <v>56.655160000000002</v>
      </c>
      <c r="AK460">
        <v>-168.31849</v>
      </c>
      <c r="AL460" t="s">
        <v>201</v>
      </c>
      <c r="AM460">
        <v>105</v>
      </c>
      <c r="AN460">
        <v>107</v>
      </c>
      <c r="AO460">
        <v>9.6999999999999993</v>
      </c>
      <c r="AP460">
        <v>4.5</v>
      </c>
    </row>
    <row r="461" spans="1:42" x14ac:dyDescent="0.35">
      <c r="A461" s="10">
        <v>20193433</v>
      </c>
      <c r="B461" s="5" t="s">
        <v>63</v>
      </c>
      <c r="C461">
        <v>1</v>
      </c>
      <c r="D461" s="15">
        <v>125.22</v>
      </c>
      <c r="E461" s="21">
        <v>4.8300721903171642</v>
      </c>
      <c r="H461" s="1">
        <f t="shared" si="49"/>
        <v>3.0870721903171638</v>
      </c>
      <c r="I461" s="1">
        <f t="shared" si="50"/>
        <v>3.0689558342871082</v>
      </c>
      <c r="L461">
        <v>3</v>
      </c>
      <c r="Q461" t="s">
        <v>58</v>
      </c>
      <c r="T461">
        <v>2019</v>
      </c>
      <c r="U461" t="s">
        <v>246</v>
      </c>
      <c r="V461" t="s">
        <v>138</v>
      </c>
      <c r="W461" t="s">
        <v>139</v>
      </c>
      <c r="Y461">
        <v>34</v>
      </c>
      <c r="Z461" t="s">
        <v>97</v>
      </c>
      <c r="AA461" t="s">
        <v>140</v>
      </c>
      <c r="AB461" t="s">
        <v>141</v>
      </c>
      <c r="AC461" t="s">
        <v>137</v>
      </c>
      <c r="AD461" t="s">
        <v>304</v>
      </c>
      <c r="AE461">
        <v>201901</v>
      </c>
      <c r="AF461">
        <v>94</v>
      </c>
      <c r="AG461">
        <v>104</v>
      </c>
      <c r="AH461" s="30">
        <v>43645</v>
      </c>
      <c r="AI461">
        <v>32</v>
      </c>
      <c r="AJ461">
        <v>57.179490000000001</v>
      </c>
      <c r="AK461">
        <v>-168.61982</v>
      </c>
      <c r="AL461" t="s">
        <v>207</v>
      </c>
      <c r="AM461">
        <v>73</v>
      </c>
      <c r="AN461">
        <v>76</v>
      </c>
      <c r="AO461">
        <v>9.6</v>
      </c>
      <c r="AP461">
        <v>4.5</v>
      </c>
    </row>
    <row r="462" spans="1:42" x14ac:dyDescent="0.35">
      <c r="A462" s="10">
        <v>20193325</v>
      </c>
      <c r="B462" s="5" t="s">
        <v>63</v>
      </c>
      <c r="C462">
        <v>1</v>
      </c>
      <c r="D462" s="15">
        <v>126.29</v>
      </c>
      <c r="E462" s="21">
        <v>4.8385808496580784</v>
      </c>
      <c r="H462" s="1">
        <f t="shared" si="49"/>
        <v>3.0955808496580781</v>
      </c>
      <c r="I462" s="1">
        <f t="shared" si="50"/>
        <v>3.0790726302434552</v>
      </c>
      <c r="L462">
        <v>4</v>
      </c>
      <c r="Q462" t="s">
        <v>58</v>
      </c>
      <c r="T462">
        <v>2019</v>
      </c>
      <c r="U462" t="s">
        <v>239</v>
      </c>
      <c r="V462" t="s">
        <v>138</v>
      </c>
      <c r="W462" t="s">
        <v>139</v>
      </c>
      <c r="Y462">
        <v>33</v>
      </c>
      <c r="Z462" t="s">
        <v>89</v>
      </c>
      <c r="AA462" t="s">
        <v>140</v>
      </c>
      <c r="AB462" t="s">
        <v>141</v>
      </c>
      <c r="AC462" t="s">
        <v>137</v>
      </c>
      <c r="AD462" t="s">
        <v>305</v>
      </c>
      <c r="AE462">
        <v>201901</v>
      </c>
      <c r="AF462">
        <v>94</v>
      </c>
      <c r="AG462">
        <v>83</v>
      </c>
      <c r="AH462" s="30">
        <v>43640</v>
      </c>
      <c r="AI462">
        <v>31</v>
      </c>
      <c r="AJ462">
        <v>56.977690000000003</v>
      </c>
      <c r="AK462">
        <v>-167.68021999999999</v>
      </c>
      <c r="AL462" t="s">
        <v>202</v>
      </c>
      <c r="AM462">
        <v>75</v>
      </c>
      <c r="AN462">
        <v>77</v>
      </c>
      <c r="AO462">
        <v>9.3000000000000007</v>
      </c>
      <c r="AP462">
        <v>4.3</v>
      </c>
    </row>
    <row r="463" spans="1:42" x14ac:dyDescent="0.35">
      <c r="A463" s="10">
        <v>20192101</v>
      </c>
      <c r="B463" s="5" t="s">
        <v>33</v>
      </c>
      <c r="C463">
        <v>1</v>
      </c>
      <c r="D463" s="1">
        <v>40.51</v>
      </c>
      <c r="E463" s="21">
        <v>3.7015488572145991</v>
      </c>
      <c r="F463" s="1">
        <v>6.21</v>
      </c>
      <c r="G463" s="21">
        <f t="shared" ref="G463:G526" si="51">LN(F463)</f>
        <v>1.8261608959453874</v>
      </c>
      <c r="H463" s="1">
        <f t="shared" ref="H463:H526" si="52">(1.2899*LN(D463))-2.8628</f>
        <v>1.9118278709211118</v>
      </c>
      <c r="I463" s="1">
        <f t="shared" ref="I463:I526" si="53">((1.143*E463)-2.241)</f>
        <v>1.9898703437962868</v>
      </c>
      <c r="J463" s="1" t="str">
        <f>IF(G463&gt;I463, "mat","imm")</f>
        <v>imm</v>
      </c>
      <c r="K463" s="1" t="str">
        <f t="shared" ref="K463:K526" si="54">IF(J463="mat","1","0")</f>
        <v>0</v>
      </c>
      <c r="L463">
        <v>3</v>
      </c>
      <c r="T463">
        <v>2019</v>
      </c>
      <c r="U463" s="16" t="s">
        <v>244</v>
      </c>
      <c r="V463" t="s">
        <v>138</v>
      </c>
      <c r="W463" t="s">
        <v>139</v>
      </c>
      <c r="Y463">
        <v>21</v>
      </c>
      <c r="Z463" t="s">
        <v>66</v>
      </c>
      <c r="AA463" t="s">
        <v>140</v>
      </c>
      <c r="AB463" t="s">
        <v>141</v>
      </c>
      <c r="AC463" t="s">
        <v>137</v>
      </c>
      <c r="AD463" t="s">
        <v>313</v>
      </c>
      <c r="AE463">
        <v>201901</v>
      </c>
      <c r="AF463">
        <v>94</v>
      </c>
      <c r="AG463">
        <v>133</v>
      </c>
      <c r="AH463" s="30">
        <v>43653</v>
      </c>
      <c r="AI463">
        <v>41</v>
      </c>
      <c r="AJ463">
        <v>60.341070000000002</v>
      </c>
      <c r="AK463">
        <v>-170.65359000000001</v>
      </c>
      <c r="AL463" t="s">
        <v>217</v>
      </c>
      <c r="AM463">
        <v>60</v>
      </c>
      <c r="AN463">
        <v>62</v>
      </c>
      <c r="AO463">
        <v>8.6999999999999993</v>
      </c>
      <c r="AP463">
        <v>2.6</v>
      </c>
    </row>
    <row r="464" spans="1:42" x14ac:dyDescent="0.35">
      <c r="A464" s="10">
        <v>20192254</v>
      </c>
      <c r="B464" s="5" t="s">
        <v>33</v>
      </c>
      <c r="C464">
        <v>1</v>
      </c>
      <c r="D464" s="1">
        <v>42.27</v>
      </c>
      <c r="E464" s="21">
        <v>3.7440776145786985</v>
      </c>
      <c r="F464" s="1">
        <v>6.25</v>
      </c>
      <c r="G464" s="21">
        <f t="shared" si="51"/>
        <v>1.8325814637483102</v>
      </c>
      <c r="H464" s="1">
        <f t="shared" si="52"/>
        <v>1.9666857150450632</v>
      </c>
      <c r="I464" s="1">
        <f t="shared" si="53"/>
        <v>2.0384807134634522</v>
      </c>
      <c r="J464" s="1" t="str">
        <f>IF(G464&gt;I464, "mat","imm")</f>
        <v>imm</v>
      </c>
      <c r="K464" s="1" t="str">
        <f t="shared" si="54"/>
        <v>0</v>
      </c>
      <c r="L464">
        <v>2</v>
      </c>
      <c r="T464">
        <v>2019</v>
      </c>
      <c r="U464" s="16" t="s">
        <v>244</v>
      </c>
      <c r="V464" t="s">
        <v>138</v>
      </c>
      <c r="W464" t="s">
        <v>139</v>
      </c>
      <c r="Y464">
        <v>22</v>
      </c>
      <c r="Z464" t="s">
        <v>117</v>
      </c>
      <c r="AA464" t="s">
        <v>140</v>
      </c>
      <c r="AB464" t="s">
        <v>141</v>
      </c>
      <c r="AC464" t="s">
        <v>137</v>
      </c>
      <c r="AD464" t="s">
        <v>314</v>
      </c>
      <c r="AE464">
        <v>201901</v>
      </c>
      <c r="AF464">
        <v>94</v>
      </c>
      <c r="AG464">
        <v>167</v>
      </c>
      <c r="AH464" s="30">
        <v>43664</v>
      </c>
      <c r="AI464">
        <v>41</v>
      </c>
      <c r="AJ464">
        <v>60.996490000000001</v>
      </c>
      <c r="AK464">
        <v>-171.50217000000001</v>
      </c>
      <c r="AL464" t="s">
        <v>223</v>
      </c>
      <c r="AM464">
        <v>58</v>
      </c>
      <c r="AN464">
        <v>60</v>
      </c>
      <c r="AO464">
        <v>10.8</v>
      </c>
      <c r="AP464">
        <v>2.1</v>
      </c>
    </row>
    <row r="465" spans="1:46" x14ac:dyDescent="0.35">
      <c r="A465" s="10">
        <v>20192231</v>
      </c>
      <c r="B465" s="5" t="s">
        <v>33</v>
      </c>
      <c r="C465">
        <v>1</v>
      </c>
      <c r="D465" s="1">
        <v>42.39</v>
      </c>
      <c r="E465" s="21">
        <v>3.7469124853645459</v>
      </c>
      <c r="F465" s="1">
        <v>6.18</v>
      </c>
      <c r="G465" s="21">
        <f t="shared" si="51"/>
        <v>1.8213182714695995</v>
      </c>
      <c r="H465" s="1">
        <f t="shared" si="52"/>
        <v>1.9703424148717277</v>
      </c>
      <c r="I465" s="1">
        <f t="shared" si="53"/>
        <v>2.0417209707716757</v>
      </c>
      <c r="J465" s="1" t="str">
        <f>IF(G465&gt;I465, "mat","imm")</f>
        <v>imm</v>
      </c>
      <c r="K465" s="1" t="str">
        <f t="shared" si="54"/>
        <v>0</v>
      </c>
      <c r="L465">
        <v>2</v>
      </c>
      <c r="T465">
        <v>2019</v>
      </c>
      <c r="U465" s="16" t="s">
        <v>244</v>
      </c>
      <c r="V465" t="s">
        <v>138</v>
      </c>
      <c r="W465" t="s">
        <v>139</v>
      </c>
      <c r="Y465">
        <v>22</v>
      </c>
      <c r="Z465" t="s">
        <v>95</v>
      </c>
      <c r="AA465" t="s">
        <v>140</v>
      </c>
      <c r="AB465" t="s">
        <v>141</v>
      </c>
      <c r="AC465" t="s">
        <v>137</v>
      </c>
      <c r="AD465" t="s">
        <v>315</v>
      </c>
      <c r="AE465">
        <v>201901</v>
      </c>
      <c r="AF465">
        <v>94</v>
      </c>
      <c r="AG465">
        <v>166</v>
      </c>
      <c r="AH465" s="30">
        <v>43664</v>
      </c>
      <c r="AI465">
        <v>41</v>
      </c>
      <c r="AJ465">
        <v>60.644730000000003</v>
      </c>
      <c r="AK465">
        <v>-171.43654000000001</v>
      </c>
      <c r="AL465" t="s">
        <v>222</v>
      </c>
      <c r="AM465">
        <v>61</v>
      </c>
      <c r="AN465">
        <v>63</v>
      </c>
      <c r="AO465">
        <v>10.5</v>
      </c>
      <c r="AP465">
        <v>2.2000000000000002</v>
      </c>
    </row>
    <row r="466" spans="1:46" x14ac:dyDescent="0.35">
      <c r="A466" s="10">
        <v>20192218</v>
      </c>
      <c r="B466" s="5" t="s">
        <v>33</v>
      </c>
      <c r="C466">
        <v>1</v>
      </c>
      <c r="D466" s="1">
        <v>43.34</v>
      </c>
      <c r="E466" s="21">
        <v>3.7690759961082132</v>
      </c>
      <c r="F466" s="1">
        <v>8.9600000000000009</v>
      </c>
      <c r="G466" s="21">
        <f t="shared" si="51"/>
        <v>2.192770226986839</v>
      </c>
      <c r="H466" s="1">
        <f t="shared" si="52"/>
        <v>1.9989311273799846</v>
      </c>
      <c r="I466" s="1">
        <f t="shared" si="53"/>
        <v>2.067053863551688</v>
      </c>
      <c r="J466" s="1" t="s">
        <v>155</v>
      </c>
      <c r="K466" s="1" t="str">
        <f t="shared" si="54"/>
        <v>0</v>
      </c>
      <c r="L466">
        <v>2</v>
      </c>
      <c r="T466">
        <v>2019</v>
      </c>
      <c r="U466" s="16" t="s">
        <v>244</v>
      </c>
      <c r="V466" t="s">
        <v>138</v>
      </c>
      <c r="W466" t="s">
        <v>139</v>
      </c>
      <c r="Y466">
        <v>22</v>
      </c>
      <c r="Z466" t="s">
        <v>83</v>
      </c>
      <c r="AA466" t="s">
        <v>140</v>
      </c>
      <c r="AB466" t="s">
        <v>141</v>
      </c>
      <c r="AC466" t="s">
        <v>137</v>
      </c>
      <c r="AD466" t="s">
        <v>315</v>
      </c>
      <c r="AE466">
        <v>201901</v>
      </c>
      <c r="AF466">
        <v>94</v>
      </c>
      <c r="AG466">
        <v>166</v>
      </c>
      <c r="AH466" s="30">
        <v>43664</v>
      </c>
      <c r="AI466">
        <v>41</v>
      </c>
      <c r="AJ466">
        <v>60.644730000000003</v>
      </c>
      <c r="AK466">
        <v>-171.43654000000001</v>
      </c>
      <c r="AL466" t="s">
        <v>222</v>
      </c>
      <c r="AM466">
        <v>61</v>
      </c>
      <c r="AN466">
        <v>63</v>
      </c>
      <c r="AO466">
        <v>10.5</v>
      </c>
      <c r="AP466">
        <v>2.2000000000000002</v>
      </c>
    </row>
    <row r="467" spans="1:46" x14ac:dyDescent="0.35">
      <c r="A467" s="10">
        <v>20192241</v>
      </c>
      <c r="B467" s="5" t="s">
        <v>33</v>
      </c>
      <c r="C467">
        <v>1</v>
      </c>
      <c r="D467" s="15">
        <v>45.08</v>
      </c>
      <c r="E467" s="21">
        <v>3.8084386891715756</v>
      </c>
      <c r="F467" s="1">
        <v>8.82</v>
      </c>
      <c r="G467" s="21">
        <f t="shared" si="51"/>
        <v>2.1770218700187001</v>
      </c>
      <c r="H467" s="1">
        <f t="shared" si="52"/>
        <v>2.0497050651624154</v>
      </c>
      <c r="I467" s="1">
        <f t="shared" si="53"/>
        <v>2.1120454217231113</v>
      </c>
      <c r="J467" s="1" t="s">
        <v>155</v>
      </c>
      <c r="K467" s="1" t="str">
        <f t="shared" si="54"/>
        <v>0</v>
      </c>
      <c r="L467">
        <v>2</v>
      </c>
      <c r="T467">
        <v>2019</v>
      </c>
      <c r="U467" s="16" t="s">
        <v>244</v>
      </c>
      <c r="V467" t="s">
        <v>138</v>
      </c>
      <c r="W467" t="s">
        <v>139</v>
      </c>
      <c r="Y467">
        <v>22</v>
      </c>
      <c r="Z467" t="s">
        <v>104</v>
      </c>
      <c r="AA467" t="s">
        <v>140</v>
      </c>
      <c r="AB467" t="s">
        <v>141</v>
      </c>
      <c r="AC467" t="s">
        <v>137</v>
      </c>
      <c r="AD467" t="s">
        <v>314</v>
      </c>
      <c r="AE467">
        <v>201901</v>
      </c>
      <c r="AF467">
        <v>94</v>
      </c>
      <c r="AG467">
        <v>167</v>
      </c>
      <c r="AH467" s="30">
        <v>43664</v>
      </c>
      <c r="AI467">
        <v>41</v>
      </c>
      <c r="AJ467">
        <v>60.996490000000001</v>
      </c>
      <c r="AK467">
        <v>-171.50217000000001</v>
      </c>
      <c r="AL467" t="s">
        <v>223</v>
      </c>
      <c r="AM467">
        <v>58</v>
      </c>
      <c r="AN467">
        <v>60</v>
      </c>
      <c r="AO467">
        <v>10.8</v>
      </c>
      <c r="AP467">
        <v>2.1</v>
      </c>
    </row>
    <row r="468" spans="1:46" x14ac:dyDescent="0.35">
      <c r="A468" s="10">
        <v>20192191</v>
      </c>
      <c r="B468" s="5" t="s">
        <v>33</v>
      </c>
      <c r="C468">
        <v>1</v>
      </c>
      <c r="D468" s="1">
        <v>46.24</v>
      </c>
      <c r="E468" s="21">
        <v>3.8338452243641221</v>
      </c>
      <c r="F468" s="1">
        <v>9.66</v>
      </c>
      <c r="G468" s="21">
        <f t="shared" si="51"/>
        <v>2.2679936482244267</v>
      </c>
      <c r="H468" s="1">
        <f t="shared" si="52"/>
        <v>2.082476954907281</v>
      </c>
      <c r="I468" s="1">
        <f t="shared" si="53"/>
        <v>2.1410850914481911</v>
      </c>
      <c r="J468" s="1" t="s">
        <v>155</v>
      </c>
      <c r="K468" s="1" t="str">
        <f t="shared" si="54"/>
        <v>0</v>
      </c>
      <c r="L468">
        <v>3</v>
      </c>
      <c r="T468">
        <v>2019</v>
      </c>
      <c r="U468" s="16" t="s">
        <v>244</v>
      </c>
      <c r="V468" t="s">
        <v>138</v>
      </c>
      <c r="W468" t="s">
        <v>139</v>
      </c>
      <c r="Y468">
        <v>21</v>
      </c>
      <c r="Z468" t="s">
        <v>52</v>
      </c>
      <c r="AA468" t="s">
        <v>140</v>
      </c>
      <c r="AB468" t="s">
        <v>141</v>
      </c>
      <c r="AC468" t="s">
        <v>137</v>
      </c>
      <c r="AD468" t="s">
        <v>316</v>
      </c>
      <c r="AE468">
        <v>201901</v>
      </c>
      <c r="AF468">
        <v>94</v>
      </c>
      <c r="AG468">
        <v>164</v>
      </c>
      <c r="AH468" s="30">
        <v>43664</v>
      </c>
      <c r="AI468">
        <v>43</v>
      </c>
      <c r="AJ468">
        <v>60.313760000000002</v>
      </c>
      <c r="AK468">
        <v>-172.06412</v>
      </c>
      <c r="AL468" t="s">
        <v>220</v>
      </c>
      <c r="AM468">
        <v>57</v>
      </c>
      <c r="AN468">
        <v>59</v>
      </c>
      <c r="AO468">
        <v>10.1</v>
      </c>
      <c r="AP468">
        <v>2.1</v>
      </c>
    </row>
    <row r="469" spans="1:46" x14ac:dyDescent="0.35">
      <c r="A469" s="10">
        <v>20192236</v>
      </c>
      <c r="B469" s="5" t="s">
        <v>33</v>
      </c>
      <c r="C469">
        <v>1</v>
      </c>
      <c r="D469" s="1">
        <v>46.25</v>
      </c>
      <c r="E469" s="21">
        <v>3.8340614639584341</v>
      </c>
      <c r="F469" s="1">
        <v>7.14</v>
      </c>
      <c r="G469" s="21">
        <f t="shared" si="51"/>
        <v>1.965712776351493</v>
      </c>
      <c r="H469" s="1">
        <f t="shared" si="52"/>
        <v>2.0827558823599839</v>
      </c>
      <c r="I469" s="1">
        <f t="shared" si="53"/>
        <v>2.1413322533044901</v>
      </c>
      <c r="J469" s="1" t="str">
        <f>IF(G469&gt;I469, "mat","imm")</f>
        <v>imm</v>
      </c>
      <c r="K469" s="1" t="str">
        <f t="shared" si="54"/>
        <v>0</v>
      </c>
      <c r="L469">
        <v>2</v>
      </c>
      <c r="T469">
        <v>2019</v>
      </c>
      <c r="U469" s="16" t="s">
        <v>244</v>
      </c>
      <c r="V469" t="s">
        <v>138</v>
      </c>
      <c r="W469" t="s">
        <v>139</v>
      </c>
      <c r="Y469">
        <v>22</v>
      </c>
      <c r="Z469" t="s">
        <v>100</v>
      </c>
      <c r="AA469" t="s">
        <v>140</v>
      </c>
      <c r="AB469" t="s">
        <v>141</v>
      </c>
      <c r="AC469" t="s">
        <v>137</v>
      </c>
      <c r="AD469" t="s">
        <v>315</v>
      </c>
      <c r="AE469">
        <v>201901</v>
      </c>
      <c r="AF469">
        <v>94</v>
      </c>
      <c r="AG469">
        <v>166</v>
      </c>
      <c r="AH469" s="30">
        <v>43664</v>
      </c>
      <c r="AI469">
        <v>41</v>
      </c>
      <c r="AJ469">
        <v>60.644730000000003</v>
      </c>
      <c r="AK469">
        <v>-171.43654000000001</v>
      </c>
      <c r="AL469" t="s">
        <v>222</v>
      </c>
      <c r="AM469">
        <v>61</v>
      </c>
      <c r="AN469">
        <v>63</v>
      </c>
      <c r="AO469">
        <v>10.5</v>
      </c>
      <c r="AP469">
        <v>2.2000000000000002</v>
      </c>
    </row>
    <row r="470" spans="1:46" x14ac:dyDescent="0.35">
      <c r="A470" s="10">
        <v>20192276</v>
      </c>
      <c r="B470" s="5" t="s">
        <v>33</v>
      </c>
      <c r="C470">
        <v>1</v>
      </c>
      <c r="D470" s="1">
        <v>46.42</v>
      </c>
      <c r="E470" s="21">
        <v>3.8377304008462909</v>
      </c>
      <c r="F470" s="1">
        <v>9.33</v>
      </c>
      <c r="G470" s="21">
        <f t="shared" si="51"/>
        <v>2.2332350148592526</v>
      </c>
      <c r="H470" s="1">
        <f t="shared" si="52"/>
        <v>2.0874884440516306</v>
      </c>
      <c r="I470" s="1">
        <f t="shared" si="53"/>
        <v>2.1455258481673103</v>
      </c>
      <c r="J470" s="1" t="s">
        <v>155</v>
      </c>
      <c r="K470" s="1" t="str">
        <f t="shared" si="54"/>
        <v>0</v>
      </c>
      <c r="L470">
        <v>3</v>
      </c>
      <c r="T470">
        <v>2019</v>
      </c>
      <c r="U470" s="16" t="s">
        <v>244</v>
      </c>
      <c r="V470" t="s">
        <v>138</v>
      </c>
      <c r="W470" t="s">
        <v>139</v>
      </c>
      <c r="Y470">
        <v>22</v>
      </c>
      <c r="Z470" t="s">
        <v>38</v>
      </c>
      <c r="AA470" t="s">
        <v>140</v>
      </c>
      <c r="AB470" t="s">
        <v>141</v>
      </c>
      <c r="AC470" t="s">
        <v>137</v>
      </c>
      <c r="AD470" t="s">
        <v>317</v>
      </c>
      <c r="AE470">
        <v>201901</v>
      </c>
      <c r="AF470">
        <v>94</v>
      </c>
      <c r="AG470">
        <v>169</v>
      </c>
      <c r="AH470" s="30">
        <v>43665</v>
      </c>
      <c r="AI470">
        <v>41</v>
      </c>
      <c r="AJ470">
        <v>60.684809999999999</v>
      </c>
      <c r="AK470">
        <v>-172.11584999999999</v>
      </c>
      <c r="AL470" t="s">
        <v>224</v>
      </c>
      <c r="AM470">
        <v>59</v>
      </c>
      <c r="AN470">
        <v>61</v>
      </c>
      <c r="AO470">
        <v>10.3</v>
      </c>
      <c r="AP470">
        <v>2</v>
      </c>
    </row>
    <row r="471" spans="1:46" x14ac:dyDescent="0.35">
      <c r="A471" s="10">
        <v>20192224</v>
      </c>
      <c r="B471" s="5" t="s">
        <v>33</v>
      </c>
      <c r="C471">
        <v>1</v>
      </c>
      <c r="D471" s="1">
        <v>46.64</v>
      </c>
      <c r="E471" s="21">
        <v>3.842458542042237</v>
      </c>
      <c r="F471" s="1">
        <v>7.52</v>
      </c>
      <c r="G471" s="21">
        <f t="shared" si="51"/>
        <v>2.0175661379617482</v>
      </c>
      <c r="H471" s="1">
        <f t="shared" si="52"/>
        <v>2.0935872733802814</v>
      </c>
      <c r="I471" s="1">
        <f t="shared" si="53"/>
        <v>2.1509301135542764</v>
      </c>
      <c r="J471" s="1" t="str">
        <f>IF(G471&gt;I471, "mat","imm")</f>
        <v>imm</v>
      </c>
      <c r="K471" s="1" t="str">
        <f t="shared" si="54"/>
        <v>0</v>
      </c>
      <c r="L471">
        <v>2</v>
      </c>
      <c r="T471">
        <v>2019</v>
      </c>
      <c r="U471" s="16" t="s">
        <v>244</v>
      </c>
      <c r="V471" t="s">
        <v>138</v>
      </c>
      <c r="W471" t="s">
        <v>139</v>
      </c>
      <c r="Y471">
        <v>22</v>
      </c>
      <c r="Z471" t="s">
        <v>88</v>
      </c>
      <c r="AA471" t="s">
        <v>140</v>
      </c>
      <c r="AB471" t="s">
        <v>141</v>
      </c>
      <c r="AC471" t="s">
        <v>137</v>
      </c>
      <c r="AD471" t="s">
        <v>315</v>
      </c>
      <c r="AE471">
        <v>201901</v>
      </c>
      <c r="AF471">
        <v>94</v>
      </c>
      <c r="AG471">
        <v>166</v>
      </c>
      <c r="AH471" s="30">
        <v>43664</v>
      </c>
      <c r="AI471">
        <v>41</v>
      </c>
      <c r="AJ471">
        <v>60.644730000000003</v>
      </c>
      <c r="AK471">
        <v>-171.43654000000001</v>
      </c>
      <c r="AL471" t="s">
        <v>222</v>
      </c>
      <c r="AM471">
        <v>61</v>
      </c>
      <c r="AN471">
        <v>63</v>
      </c>
      <c r="AO471">
        <v>10.5</v>
      </c>
      <c r="AP471">
        <v>2.2000000000000002</v>
      </c>
    </row>
    <row r="472" spans="1:46" x14ac:dyDescent="0.35">
      <c r="A472" s="10">
        <v>20192169</v>
      </c>
      <c r="B472" s="5" t="s">
        <v>33</v>
      </c>
      <c r="C472">
        <v>1</v>
      </c>
      <c r="D472" s="1">
        <v>46.76</v>
      </c>
      <c r="E472" s="21">
        <v>3.8450281366038674</v>
      </c>
      <c r="F472" s="1">
        <v>7.83</v>
      </c>
      <c r="G472" s="21">
        <f t="shared" si="51"/>
        <v>2.0579625100027119</v>
      </c>
      <c r="H472" s="1">
        <f t="shared" si="52"/>
        <v>2.0969017934053289</v>
      </c>
      <c r="I472" s="1">
        <f t="shared" si="53"/>
        <v>2.1538671601382204</v>
      </c>
      <c r="J472" s="1" t="str">
        <f>IF(G472&gt;I472, "mat","imm")</f>
        <v>imm</v>
      </c>
      <c r="K472" s="1" t="str">
        <f t="shared" si="54"/>
        <v>0</v>
      </c>
      <c r="L472">
        <v>2</v>
      </c>
      <c r="T472">
        <v>2019</v>
      </c>
      <c r="U472" s="16" t="s">
        <v>244</v>
      </c>
      <c r="V472" t="s">
        <v>138</v>
      </c>
      <c r="W472" t="s">
        <v>139</v>
      </c>
      <c r="Y472">
        <v>21</v>
      </c>
      <c r="Z472" t="s">
        <v>131</v>
      </c>
      <c r="AA472" t="s">
        <v>140</v>
      </c>
      <c r="AB472" t="s">
        <v>141</v>
      </c>
      <c r="AC472" t="s">
        <v>137</v>
      </c>
      <c r="AD472" t="s">
        <v>318</v>
      </c>
      <c r="AE472">
        <v>201901</v>
      </c>
      <c r="AF472">
        <v>94</v>
      </c>
      <c r="AG472">
        <v>163</v>
      </c>
      <c r="AH472" s="30">
        <v>43663</v>
      </c>
      <c r="AI472">
        <v>43</v>
      </c>
      <c r="AJ472">
        <v>60.002299999999998</v>
      </c>
      <c r="AK472">
        <v>-171.93329</v>
      </c>
      <c r="AL472" t="s">
        <v>219</v>
      </c>
      <c r="AM472">
        <v>64</v>
      </c>
      <c r="AN472">
        <v>66</v>
      </c>
      <c r="AO472">
        <v>10.6</v>
      </c>
      <c r="AP472">
        <v>2.5</v>
      </c>
    </row>
    <row r="473" spans="1:46" x14ac:dyDescent="0.35">
      <c r="A473" s="25">
        <v>20192804</v>
      </c>
      <c r="B473" s="5" t="s">
        <v>33</v>
      </c>
      <c r="C473">
        <v>1</v>
      </c>
      <c r="D473" s="1">
        <v>47.5</v>
      </c>
      <c r="E473" s="21">
        <v>3.8607297110405954</v>
      </c>
      <c r="F473" s="23">
        <v>8.49</v>
      </c>
      <c r="G473" s="21">
        <f t="shared" si="51"/>
        <v>2.1388890003232559</v>
      </c>
      <c r="H473" s="1">
        <f t="shared" si="52"/>
        <v>2.1171552542712639</v>
      </c>
      <c r="I473" s="1">
        <f t="shared" si="53"/>
        <v>2.1718140597194009</v>
      </c>
      <c r="J473" s="1" t="str">
        <f>IF(G473&gt;I473, "mat","imm")</f>
        <v>imm</v>
      </c>
      <c r="K473" s="1" t="str">
        <f t="shared" si="54"/>
        <v>0</v>
      </c>
      <c r="L473">
        <v>4</v>
      </c>
      <c r="T473">
        <v>2019</v>
      </c>
      <c r="U473" s="16" t="s">
        <v>245</v>
      </c>
      <c r="V473" t="s">
        <v>138</v>
      </c>
      <c r="W473" t="s">
        <v>139</v>
      </c>
      <c r="Y473">
        <v>28</v>
      </c>
      <c r="Z473" t="s">
        <v>69</v>
      </c>
      <c r="AA473" t="s">
        <v>140</v>
      </c>
      <c r="AB473" t="s">
        <v>141</v>
      </c>
      <c r="AC473" t="s">
        <v>137</v>
      </c>
      <c r="AD473" t="s">
        <v>319</v>
      </c>
      <c r="AE473">
        <v>201901</v>
      </c>
      <c r="AF473">
        <v>162</v>
      </c>
      <c r="AG473">
        <v>189</v>
      </c>
      <c r="AH473" s="30">
        <v>43673</v>
      </c>
      <c r="AI473">
        <v>90</v>
      </c>
      <c r="AJ473">
        <v>61.319360000000003</v>
      </c>
      <c r="AK473">
        <v>-176.32786999999999</v>
      </c>
      <c r="AL473" t="s">
        <v>188</v>
      </c>
      <c r="AM473">
        <v>104</v>
      </c>
      <c r="AN473">
        <v>106</v>
      </c>
      <c r="AO473">
        <v>10.3</v>
      </c>
      <c r="AP473">
        <v>1.9</v>
      </c>
    </row>
    <row r="474" spans="1:46" x14ac:dyDescent="0.35">
      <c r="A474" s="10">
        <v>20192221</v>
      </c>
      <c r="B474" s="5" t="s">
        <v>33</v>
      </c>
      <c r="C474">
        <v>1</v>
      </c>
      <c r="D474" s="1">
        <v>47.65</v>
      </c>
      <c r="E474" s="21">
        <v>3.8638826301002109</v>
      </c>
      <c r="F474" s="1">
        <v>9.41</v>
      </c>
      <c r="G474" s="21">
        <f t="shared" si="51"/>
        <v>2.2417729535972883</v>
      </c>
      <c r="H474" s="1">
        <f t="shared" si="52"/>
        <v>2.1212222045662621</v>
      </c>
      <c r="I474" s="1">
        <f t="shared" si="53"/>
        <v>2.175417846204541</v>
      </c>
      <c r="J474" s="1" t="s">
        <v>155</v>
      </c>
      <c r="K474" s="1" t="str">
        <f t="shared" si="54"/>
        <v>0</v>
      </c>
      <c r="L474">
        <v>2</v>
      </c>
      <c r="T474">
        <v>2019</v>
      </c>
      <c r="U474" s="16" t="s">
        <v>244</v>
      </c>
      <c r="V474" t="s">
        <v>138</v>
      </c>
      <c r="W474" t="s">
        <v>139</v>
      </c>
      <c r="Y474">
        <v>22</v>
      </c>
      <c r="Z474" t="s">
        <v>85</v>
      </c>
      <c r="AA474" t="s">
        <v>140</v>
      </c>
      <c r="AB474" t="s">
        <v>141</v>
      </c>
      <c r="AC474" t="s">
        <v>137</v>
      </c>
      <c r="AD474" t="s">
        <v>315</v>
      </c>
      <c r="AE474">
        <v>201901</v>
      </c>
      <c r="AF474">
        <v>94</v>
      </c>
      <c r="AG474">
        <v>166</v>
      </c>
      <c r="AH474" s="30">
        <v>43664</v>
      </c>
      <c r="AI474">
        <v>41</v>
      </c>
      <c r="AJ474">
        <v>60.644730000000003</v>
      </c>
      <c r="AK474">
        <v>-171.43654000000001</v>
      </c>
      <c r="AL474" t="s">
        <v>222</v>
      </c>
      <c r="AM474">
        <v>61</v>
      </c>
      <c r="AN474">
        <v>63</v>
      </c>
      <c r="AO474">
        <v>10.5</v>
      </c>
      <c r="AP474">
        <v>2.2000000000000002</v>
      </c>
    </row>
    <row r="475" spans="1:46" x14ac:dyDescent="0.35">
      <c r="A475" s="10">
        <v>20192228</v>
      </c>
      <c r="B475" s="5" t="s">
        <v>33</v>
      </c>
      <c r="C475">
        <v>1</v>
      </c>
      <c r="D475" s="1">
        <v>47.8</v>
      </c>
      <c r="E475" s="21">
        <v>3.8670256394974101</v>
      </c>
      <c r="F475" s="1">
        <v>8.8800000000000008</v>
      </c>
      <c r="G475" s="21">
        <f t="shared" si="51"/>
        <v>2.1838015570040787</v>
      </c>
      <c r="H475" s="1">
        <f t="shared" si="52"/>
        <v>2.1252763723877095</v>
      </c>
      <c r="I475" s="1">
        <f t="shared" si="53"/>
        <v>2.1790103059455395</v>
      </c>
      <c r="J475" s="1" t="s">
        <v>155</v>
      </c>
      <c r="K475" s="1" t="str">
        <f t="shared" si="54"/>
        <v>0</v>
      </c>
      <c r="L475">
        <v>2</v>
      </c>
      <c r="T475">
        <v>2019</v>
      </c>
      <c r="U475" s="16" t="s">
        <v>244</v>
      </c>
      <c r="V475" t="s">
        <v>138</v>
      </c>
      <c r="W475" t="s">
        <v>139</v>
      </c>
      <c r="Y475">
        <v>22</v>
      </c>
      <c r="Z475" t="s">
        <v>92</v>
      </c>
      <c r="AA475" t="s">
        <v>140</v>
      </c>
      <c r="AB475" t="s">
        <v>141</v>
      </c>
      <c r="AC475" t="s">
        <v>137</v>
      </c>
      <c r="AD475" t="s">
        <v>315</v>
      </c>
      <c r="AE475">
        <v>201901</v>
      </c>
      <c r="AF475">
        <v>94</v>
      </c>
      <c r="AG475">
        <v>166</v>
      </c>
      <c r="AH475" s="30">
        <v>43664</v>
      </c>
      <c r="AI475">
        <v>41</v>
      </c>
      <c r="AJ475">
        <v>60.644730000000003</v>
      </c>
      <c r="AK475">
        <v>-171.43654000000001</v>
      </c>
      <c r="AL475" t="s">
        <v>222</v>
      </c>
      <c r="AM475">
        <v>61</v>
      </c>
      <c r="AN475">
        <v>63</v>
      </c>
      <c r="AO475">
        <v>10.5</v>
      </c>
      <c r="AP475">
        <v>2.2000000000000002</v>
      </c>
    </row>
    <row r="476" spans="1:46" x14ac:dyDescent="0.35">
      <c r="A476" s="10">
        <v>20192185</v>
      </c>
      <c r="B476" s="5" t="s">
        <v>33</v>
      </c>
      <c r="C476">
        <v>1</v>
      </c>
      <c r="D476" s="1">
        <v>47.91</v>
      </c>
      <c r="E476" s="21">
        <v>3.8693242508950307</v>
      </c>
      <c r="F476" s="1">
        <v>9.31</v>
      </c>
      <c r="G476" s="21">
        <f t="shared" si="51"/>
        <v>2.2310890912889758</v>
      </c>
      <c r="H476" s="1">
        <f t="shared" si="52"/>
        <v>2.1282413512295006</v>
      </c>
      <c r="I476" s="1">
        <f t="shared" si="53"/>
        <v>2.1816376187730202</v>
      </c>
      <c r="J476" s="1" t="s">
        <v>155</v>
      </c>
      <c r="K476" s="1" t="str">
        <f t="shared" si="54"/>
        <v>0</v>
      </c>
      <c r="L476">
        <v>3</v>
      </c>
      <c r="T476">
        <v>2019</v>
      </c>
      <c r="U476" s="16" t="s">
        <v>244</v>
      </c>
      <c r="V476" t="s">
        <v>138</v>
      </c>
      <c r="W476" t="s">
        <v>139</v>
      </c>
      <c r="Y476">
        <v>21</v>
      </c>
      <c r="Z476" t="s">
        <v>47</v>
      </c>
      <c r="AA476" t="s">
        <v>140</v>
      </c>
      <c r="AB476" t="s">
        <v>141</v>
      </c>
      <c r="AC476" t="s">
        <v>137</v>
      </c>
      <c r="AD476" t="s">
        <v>316</v>
      </c>
      <c r="AE476">
        <v>201901</v>
      </c>
      <c r="AF476">
        <v>94</v>
      </c>
      <c r="AG476">
        <v>164</v>
      </c>
      <c r="AH476" s="30">
        <v>43664</v>
      </c>
      <c r="AI476">
        <v>43</v>
      </c>
      <c r="AJ476">
        <v>60.313760000000002</v>
      </c>
      <c r="AK476">
        <v>-172.06412</v>
      </c>
      <c r="AL476" t="s">
        <v>220</v>
      </c>
      <c r="AM476">
        <v>57</v>
      </c>
      <c r="AN476">
        <v>59</v>
      </c>
      <c r="AO476">
        <v>10.1</v>
      </c>
      <c r="AP476">
        <v>2.1</v>
      </c>
    </row>
    <row r="477" spans="1:46" x14ac:dyDescent="0.35">
      <c r="A477" s="10">
        <v>20192105</v>
      </c>
      <c r="B477" s="5" t="s">
        <v>33</v>
      </c>
      <c r="C477">
        <v>1</v>
      </c>
      <c r="D477" s="1">
        <v>48</v>
      </c>
      <c r="E477" s="21">
        <v>3.8712010109078911</v>
      </c>
      <c r="F477" s="1">
        <v>7.97</v>
      </c>
      <c r="G477" s="21">
        <f t="shared" si="51"/>
        <v>2.0756844928021239</v>
      </c>
      <c r="H477" s="1">
        <f t="shared" si="52"/>
        <v>2.130662183970089</v>
      </c>
      <c r="I477" s="1">
        <f t="shared" si="53"/>
        <v>2.1837827554677198</v>
      </c>
      <c r="J477" s="1" t="str">
        <f>IF(G477&gt;I477, "mat","imm")</f>
        <v>imm</v>
      </c>
      <c r="K477" s="1" t="str">
        <f t="shared" si="54"/>
        <v>0</v>
      </c>
      <c r="L477">
        <v>2</v>
      </c>
      <c r="T477">
        <v>2019</v>
      </c>
      <c r="U477" s="16" t="s">
        <v>244</v>
      </c>
      <c r="V477" t="s">
        <v>138</v>
      </c>
      <c r="W477" t="s">
        <v>139</v>
      </c>
      <c r="Y477">
        <v>21</v>
      </c>
      <c r="Z477" t="s">
        <v>70</v>
      </c>
      <c r="AA477" t="s">
        <v>140</v>
      </c>
      <c r="AB477" t="s">
        <v>141</v>
      </c>
      <c r="AC477" t="s">
        <v>137</v>
      </c>
      <c r="AD477" t="s">
        <v>313</v>
      </c>
      <c r="AE477">
        <v>201901</v>
      </c>
      <c r="AF477">
        <v>94</v>
      </c>
      <c r="AG477">
        <v>133</v>
      </c>
      <c r="AH477" s="30">
        <v>43653</v>
      </c>
      <c r="AI477">
        <v>41</v>
      </c>
      <c r="AJ477">
        <v>60.341070000000002</v>
      </c>
      <c r="AK477">
        <v>-170.65359000000001</v>
      </c>
      <c r="AL477" t="s">
        <v>217</v>
      </c>
      <c r="AM477">
        <v>60</v>
      </c>
      <c r="AN477">
        <v>62</v>
      </c>
      <c r="AO477">
        <v>8.6999999999999993</v>
      </c>
      <c r="AP477">
        <v>2.6</v>
      </c>
      <c r="AS477" s="18"/>
      <c r="AT477" s="18"/>
    </row>
    <row r="478" spans="1:46" x14ac:dyDescent="0.35">
      <c r="A478" s="10">
        <v>20192265</v>
      </c>
      <c r="B478" s="5" t="s">
        <v>33</v>
      </c>
      <c r="C478">
        <v>1</v>
      </c>
      <c r="D478" s="15">
        <v>48.19</v>
      </c>
      <c r="E478" s="21">
        <v>3.8751515306522415</v>
      </c>
      <c r="F478" s="1">
        <v>9.1199999999999992</v>
      </c>
      <c r="G478" s="21">
        <f t="shared" si="51"/>
        <v>2.2104698040862401</v>
      </c>
      <c r="H478" s="1">
        <f t="shared" si="52"/>
        <v>2.1357579593883269</v>
      </c>
      <c r="I478" s="1">
        <f t="shared" si="53"/>
        <v>2.1882981995355117</v>
      </c>
      <c r="J478" s="1" t="s">
        <v>155</v>
      </c>
      <c r="K478" s="1" t="str">
        <f t="shared" si="54"/>
        <v>0</v>
      </c>
      <c r="L478">
        <v>2</v>
      </c>
      <c r="T478">
        <v>2019</v>
      </c>
      <c r="U478" s="16" t="s">
        <v>244</v>
      </c>
      <c r="V478" t="s">
        <v>138</v>
      </c>
      <c r="W478" t="s">
        <v>139</v>
      </c>
      <c r="Y478">
        <v>22</v>
      </c>
      <c r="Z478" t="s">
        <v>127</v>
      </c>
      <c r="AA478" t="s">
        <v>140</v>
      </c>
      <c r="AB478" t="s">
        <v>141</v>
      </c>
      <c r="AC478" t="s">
        <v>137</v>
      </c>
      <c r="AD478" t="s">
        <v>317</v>
      </c>
      <c r="AE478">
        <v>201901</v>
      </c>
      <c r="AF478">
        <v>94</v>
      </c>
      <c r="AG478">
        <v>169</v>
      </c>
      <c r="AH478" s="30">
        <v>43665</v>
      </c>
      <c r="AI478">
        <v>41</v>
      </c>
      <c r="AJ478">
        <v>60.684809999999999</v>
      </c>
      <c r="AK478">
        <v>-172.11584999999999</v>
      </c>
      <c r="AL478" t="s">
        <v>224</v>
      </c>
      <c r="AM478">
        <v>59</v>
      </c>
      <c r="AN478">
        <v>61</v>
      </c>
      <c r="AO478">
        <v>10.3</v>
      </c>
      <c r="AP478">
        <v>2</v>
      </c>
    </row>
    <row r="479" spans="1:46" x14ac:dyDescent="0.35">
      <c r="A479" s="10">
        <v>20192270</v>
      </c>
      <c r="B479" s="5" t="s">
        <v>33</v>
      </c>
      <c r="C479">
        <v>1</v>
      </c>
      <c r="D479" s="1">
        <v>48.26</v>
      </c>
      <c r="E479" s="21">
        <v>3.8766030601968855</v>
      </c>
      <c r="F479" s="1">
        <v>8.8800000000000008</v>
      </c>
      <c r="G479" s="21">
        <f t="shared" si="51"/>
        <v>2.1838015570040787</v>
      </c>
      <c r="H479" s="1">
        <f t="shared" si="52"/>
        <v>2.1376302873479629</v>
      </c>
      <c r="I479" s="1">
        <f t="shared" si="53"/>
        <v>2.1899572978050403</v>
      </c>
      <c r="J479" s="1" t="str">
        <f>IF(G479&gt;I479, "mat","imm")</f>
        <v>imm</v>
      </c>
      <c r="K479" s="1" t="str">
        <f t="shared" si="54"/>
        <v>0</v>
      </c>
      <c r="L479">
        <v>2</v>
      </c>
      <c r="T479">
        <v>2019</v>
      </c>
      <c r="U479" s="16" t="s">
        <v>244</v>
      </c>
      <c r="V479" t="s">
        <v>138</v>
      </c>
      <c r="W479" t="s">
        <v>139</v>
      </c>
      <c r="Y479">
        <v>22</v>
      </c>
      <c r="Z479" t="s">
        <v>132</v>
      </c>
      <c r="AA479" t="s">
        <v>140</v>
      </c>
      <c r="AB479" t="s">
        <v>141</v>
      </c>
      <c r="AC479" t="s">
        <v>137</v>
      </c>
      <c r="AD479" t="s">
        <v>317</v>
      </c>
      <c r="AE479">
        <v>201901</v>
      </c>
      <c r="AF479">
        <v>94</v>
      </c>
      <c r="AG479">
        <v>169</v>
      </c>
      <c r="AH479" s="30">
        <v>43665</v>
      </c>
      <c r="AI479">
        <v>41</v>
      </c>
      <c r="AJ479">
        <v>60.684809999999999</v>
      </c>
      <c r="AK479">
        <v>-172.11584999999999</v>
      </c>
      <c r="AL479" t="s">
        <v>224</v>
      </c>
      <c r="AM479">
        <v>59</v>
      </c>
      <c r="AN479">
        <v>61</v>
      </c>
      <c r="AO479">
        <v>10.3</v>
      </c>
      <c r="AP479">
        <v>2</v>
      </c>
    </row>
    <row r="480" spans="1:46" x14ac:dyDescent="0.35">
      <c r="A480" s="10">
        <v>20192259</v>
      </c>
      <c r="B480" s="5" t="s">
        <v>33</v>
      </c>
      <c r="C480">
        <v>1</v>
      </c>
      <c r="D480" s="1">
        <v>48.39</v>
      </c>
      <c r="E480" s="21">
        <v>3.8792931808052273</v>
      </c>
      <c r="F480" s="1">
        <v>9.3800000000000008</v>
      </c>
      <c r="G480" s="21">
        <f t="shared" si="51"/>
        <v>2.2385797630181332</v>
      </c>
      <c r="H480" s="1">
        <f t="shared" si="52"/>
        <v>2.1411002739206628</v>
      </c>
      <c r="I480" s="1">
        <f t="shared" si="53"/>
        <v>2.1930321056603748</v>
      </c>
      <c r="J480" s="1" t="s">
        <v>155</v>
      </c>
      <c r="K480" s="1" t="str">
        <f t="shared" si="54"/>
        <v>0</v>
      </c>
      <c r="L480">
        <v>2</v>
      </c>
      <c r="T480">
        <v>2019</v>
      </c>
      <c r="U480" s="16" t="s">
        <v>244</v>
      </c>
      <c r="V480" t="s">
        <v>138</v>
      </c>
      <c r="W480" t="s">
        <v>139</v>
      </c>
      <c r="Y480">
        <v>22</v>
      </c>
      <c r="Z480" t="s">
        <v>122</v>
      </c>
      <c r="AA480" t="s">
        <v>140</v>
      </c>
      <c r="AB480" t="s">
        <v>141</v>
      </c>
      <c r="AC480" t="s">
        <v>137</v>
      </c>
      <c r="AD480" t="s">
        <v>317</v>
      </c>
      <c r="AE480">
        <v>201901</v>
      </c>
      <c r="AF480">
        <v>94</v>
      </c>
      <c r="AG480">
        <v>169</v>
      </c>
      <c r="AH480" s="30">
        <v>43665</v>
      </c>
      <c r="AI480">
        <v>41</v>
      </c>
      <c r="AJ480">
        <v>60.684809999999999</v>
      </c>
      <c r="AK480">
        <v>-172.11584999999999</v>
      </c>
      <c r="AL480" t="s">
        <v>224</v>
      </c>
      <c r="AM480">
        <v>59</v>
      </c>
      <c r="AN480">
        <v>61</v>
      </c>
      <c r="AO480">
        <v>10.3</v>
      </c>
      <c r="AP480">
        <v>2</v>
      </c>
    </row>
    <row r="481" spans="1:46" x14ac:dyDescent="0.35">
      <c r="A481" s="10">
        <v>20192107</v>
      </c>
      <c r="B481" s="5" t="s">
        <v>33</v>
      </c>
      <c r="C481">
        <v>1</v>
      </c>
      <c r="D481" s="1">
        <v>49.03</v>
      </c>
      <c r="E481" s="21">
        <v>3.8924323556631419</v>
      </c>
      <c r="F481" s="1">
        <v>7.56</v>
      </c>
      <c r="G481" s="21">
        <f t="shared" si="51"/>
        <v>2.0228711901914416</v>
      </c>
      <c r="H481" s="1">
        <f t="shared" si="52"/>
        <v>2.1580484955698873</v>
      </c>
      <c r="I481" s="1">
        <f t="shared" si="53"/>
        <v>2.2080501825229715</v>
      </c>
      <c r="J481" s="1" t="str">
        <f>IF(G481&gt;I481, "mat","imm")</f>
        <v>imm</v>
      </c>
      <c r="K481" s="1" t="str">
        <f t="shared" si="54"/>
        <v>0</v>
      </c>
      <c r="L481">
        <v>2</v>
      </c>
      <c r="T481">
        <v>2019</v>
      </c>
      <c r="U481" s="16" t="s">
        <v>244</v>
      </c>
      <c r="V481" t="s">
        <v>138</v>
      </c>
      <c r="W481" t="s">
        <v>139</v>
      </c>
      <c r="Y481">
        <v>21</v>
      </c>
      <c r="Z481" t="s">
        <v>72</v>
      </c>
      <c r="AA481" t="s">
        <v>140</v>
      </c>
      <c r="AB481" t="s">
        <v>141</v>
      </c>
      <c r="AC481" t="s">
        <v>137</v>
      </c>
      <c r="AD481" t="s">
        <v>313</v>
      </c>
      <c r="AE481">
        <v>201901</v>
      </c>
      <c r="AF481">
        <v>94</v>
      </c>
      <c r="AG481">
        <v>133</v>
      </c>
      <c r="AH481" s="30">
        <v>43653</v>
      </c>
      <c r="AI481">
        <v>41</v>
      </c>
      <c r="AJ481">
        <v>60.341070000000002</v>
      </c>
      <c r="AK481">
        <v>-170.65359000000001</v>
      </c>
      <c r="AL481" t="s">
        <v>217</v>
      </c>
      <c r="AM481">
        <v>60</v>
      </c>
      <c r="AN481">
        <v>62</v>
      </c>
      <c r="AO481">
        <v>8.6999999999999993</v>
      </c>
      <c r="AP481">
        <v>2.6</v>
      </c>
      <c r="AS481" s="18"/>
      <c r="AT481" s="18"/>
    </row>
    <row r="482" spans="1:46" x14ac:dyDescent="0.35">
      <c r="A482" s="10">
        <v>20192256</v>
      </c>
      <c r="B482" s="5" t="s">
        <v>33</v>
      </c>
      <c r="C482">
        <v>1</v>
      </c>
      <c r="D482" s="1">
        <v>49.2</v>
      </c>
      <c r="E482" s="21">
        <v>3.8958936234982624</v>
      </c>
      <c r="F482" s="1">
        <v>7.96</v>
      </c>
      <c r="G482" s="21">
        <f t="shared" si="51"/>
        <v>2.0744289998562917</v>
      </c>
      <c r="H482" s="1">
        <f t="shared" si="52"/>
        <v>2.1625131849504085</v>
      </c>
      <c r="I482" s="1">
        <f t="shared" si="53"/>
        <v>2.2120064116585136</v>
      </c>
      <c r="J482" s="1" t="str">
        <f>IF(G482&gt;I482, "mat","imm")</f>
        <v>imm</v>
      </c>
      <c r="K482" s="1" t="str">
        <f t="shared" si="54"/>
        <v>0</v>
      </c>
      <c r="L482">
        <v>2</v>
      </c>
      <c r="T482">
        <v>2019</v>
      </c>
      <c r="U482" s="16" t="s">
        <v>244</v>
      </c>
      <c r="V482" t="s">
        <v>138</v>
      </c>
      <c r="W482" t="s">
        <v>139</v>
      </c>
      <c r="Y482">
        <v>22</v>
      </c>
      <c r="Z482" t="s">
        <v>119</v>
      </c>
      <c r="AA482" t="s">
        <v>140</v>
      </c>
      <c r="AB482" t="s">
        <v>141</v>
      </c>
      <c r="AC482" t="s">
        <v>137</v>
      </c>
      <c r="AD482" t="s">
        <v>314</v>
      </c>
      <c r="AE482">
        <v>201901</v>
      </c>
      <c r="AF482">
        <v>94</v>
      </c>
      <c r="AG482">
        <v>167</v>
      </c>
      <c r="AH482" s="30">
        <v>43664</v>
      </c>
      <c r="AI482">
        <v>41</v>
      </c>
      <c r="AJ482">
        <v>60.996490000000001</v>
      </c>
      <c r="AK482">
        <v>-171.50217000000001</v>
      </c>
      <c r="AL482" t="s">
        <v>223</v>
      </c>
      <c r="AM482">
        <v>58</v>
      </c>
      <c r="AN482">
        <v>60</v>
      </c>
      <c r="AO482">
        <v>10.8</v>
      </c>
      <c r="AP482">
        <v>2.1</v>
      </c>
    </row>
    <row r="483" spans="1:46" x14ac:dyDescent="0.35">
      <c r="A483" s="10">
        <v>20192214</v>
      </c>
      <c r="B483" s="5" t="s">
        <v>33</v>
      </c>
      <c r="C483">
        <v>1</v>
      </c>
      <c r="D483" s="1">
        <v>49.66</v>
      </c>
      <c r="E483" s="21">
        <v>3.9051997800800207</v>
      </c>
      <c r="F483" s="1">
        <v>10.09</v>
      </c>
      <c r="G483" s="21">
        <f t="shared" si="51"/>
        <v>2.3115448343655176</v>
      </c>
      <c r="H483" s="1">
        <f t="shared" si="52"/>
        <v>2.174517196325219</v>
      </c>
      <c r="I483" s="1">
        <f t="shared" si="53"/>
        <v>2.2226433486314634</v>
      </c>
      <c r="J483" s="1" t="s">
        <v>155</v>
      </c>
      <c r="K483" s="1" t="str">
        <f t="shared" si="54"/>
        <v>0</v>
      </c>
      <c r="L483">
        <v>3</v>
      </c>
      <c r="T483">
        <v>2019</v>
      </c>
      <c r="U483" s="16" t="s">
        <v>244</v>
      </c>
      <c r="V483" t="s">
        <v>138</v>
      </c>
      <c r="W483" t="s">
        <v>139</v>
      </c>
      <c r="Y483">
        <v>22</v>
      </c>
      <c r="Z483" t="s">
        <v>79</v>
      </c>
      <c r="AA483" t="s">
        <v>140</v>
      </c>
      <c r="AB483" t="s">
        <v>141</v>
      </c>
      <c r="AC483" t="s">
        <v>137</v>
      </c>
      <c r="AD483" t="s">
        <v>320</v>
      </c>
      <c r="AE483">
        <v>201901</v>
      </c>
      <c r="AF483">
        <v>94</v>
      </c>
      <c r="AG483">
        <v>165</v>
      </c>
      <c r="AH483" s="30">
        <v>43664</v>
      </c>
      <c r="AI483">
        <v>41</v>
      </c>
      <c r="AJ483">
        <v>60.335680000000004</v>
      </c>
      <c r="AK483">
        <v>-171.36548999999999</v>
      </c>
      <c r="AL483" t="s">
        <v>221</v>
      </c>
      <c r="AM483">
        <v>64</v>
      </c>
      <c r="AN483">
        <v>66</v>
      </c>
      <c r="AO483">
        <v>10.4</v>
      </c>
      <c r="AP483">
        <v>2.2000000000000002</v>
      </c>
    </row>
    <row r="484" spans="1:46" x14ac:dyDescent="0.35">
      <c r="A484" s="10">
        <v>20192240</v>
      </c>
      <c r="B484" s="5" t="s">
        <v>33</v>
      </c>
      <c r="C484">
        <v>1</v>
      </c>
      <c r="D484" s="1">
        <v>49.83</v>
      </c>
      <c r="E484" s="21">
        <v>3.9086172122933132</v>
      </c>
      <c r="F484" s="1">
        <v>8.44</v>
      </c>
      <c r="G484" s="21">
        <f t="shared" si="51"/>
        <v>2.1329823086078656</v>
      </c>
      <c r="H484" s="1">
        <f t="shared" si="52"/>
        <v>2.1789253421371448</v>
      </c>
      <c r="I484" s="1">
        <f t="shared" si="53"/>
        <v>2.2265494736512568</v>
      </c>
      <c r="J484" s="1" t="str">
        <f t="shared" ref="J484:J490" si="55">IF(G484&gt;I484, "mat","imm")</f>
        <v>imm</v>
      </c>
      <c r="K484" s="1" t="str">
        <f t="shared" si="54"/>
        <v>0</v>
      </c>
      <c r="L484">
        <v>2</v>
      </c>
      <c r="T484">
        <v>2019</v>
      </c>
      <c r="U484" s="16" t="s">
        <v>244</v>
      </c>
      <c r="V484" t="s">
        <v>138</v>
      </c>
      <c r="W484" t="s">
        <v>139</v>
      </c>
      <c r="Y484">
        <v>22</v>
      </c>
      <c r="Z484" t="s">
        <v>103</v>
      </c>
      <c r="AA484" t="s">
        <v>140</v>
      </c>
      <c r="AB484" t="s">
        <v>141</v>
      </c>
      <c r="AC484" t="s">
        <v>137</v>
      </c>
      <c r="AD484" t="s">
        <v>314</v>
      </c>
      <c r="AE484">
        <v>201901</v>
      </c>
      <c r="AF484">
        <v>94</v>
      </c>
      <c r="AG484">
        <v>167</v>
      </c>
      <c r="AH484" s="30">
        <v>43664</v>
      </c>
      <c r="AI484">
        <v>41</v>
      </c>
      <c r="AJ484">
        <v>60.996490000000001</v>
      </c>
      <c r="AK484">
        <v>-171.50217000000001</v>
      </c>
      <c r="AL484" t="s">
        <v>223</v>
      </c>
      <c r="AM484">
        <v>58</v>
      </c>
      <c r="AN484">
        <v>60</v>
      </c>
      <c r="AO484">
        <v>10.8</v>
      </c>
      <c r="AP484">
        <v>2.1</v>
      </c>
    </row>
    <row r="485" spans="1:46" x14ac:dyDescent="0.35">
      <c r="A485" s="10">
        <v>20192280</v>
      </c>
      <c r="B485" s="5" t="s">
        <v>33</v>
      </c>
      <c r="C485">
        <v>1</v>
      </c>
      <c r="D485" s="1">
        <v>50.2</v>
      </c>
      <c r="E485" s="21">
        <v>3.9160150266976834</v>
      </c>
      <c r="F485" s="1">
        <v>6.73</v>
      </c>
      <c r="G485" s="21">
        <f t="shared" si="51"/>
        <v>1.9065751436566365</v>
      </c>
      <c r="H485" s="1">
        <f t="shared" si="52"/>
        <v>2.1884677829373418</v>
      </c>
      <c r="I485" s="1">
        <f t="shared" si="53"/>
        <v>2.2350051755154525</v>
      </c>
      <c r="J485" s="1" t="str">
        <f t="shared" si="55"/>
        <v>imm</v>
      </c>
      <c r="K485" s="1" t="str">
        <f t="shared" si="54"/>
        <v>0</v>
      </c>
      <c r="L485">
        <v>2</v>
      </c>
      <c r="T485">
        <v>2019</v>
      </c>
      <c r="U485" s="16" t="s">
        <v>244</v>
      </c>
      <c r="V485" t="s">
        <v>138</v>
      </c>
      <c r="W485" t="s">
        <v>139</v>
      </c>
      <c r="Y485">
        <v>22</v>
      </c>
      <c r="Z485" t="s">
        <v>42</v>
      </c>
      <c r="AA485" t="s">
        <v>140</v>
      </c>
      <c r="AB485" t="s">
        <v>141</v>
      </c>
      <c r="AC485" t="s">
        <v>137</v>
      </c>
      <c r="AD485" t="s">
        <v>317</v>
      </c>
      <c r="AE485">
        <v>201901</v>
      </c>
      <c r="AF485">
        <v>94</v>
      </c>
      <c r="AG485">
        <v>169</v>
      </c>
      <c r="AH485" s="30">
        <v>43665</v>
      </c>
      <c r="AI485">
        <v>41</v>
      </c>
      <c r="AJ485">
        <v>60.684809999999999</v>
      </c>
      <c r="AK485">
        <v>-172.11584999999999</v>
      </c>
      <c r="AL485" t="s">
        <v>224</v>
      </c>
      <c r="AM485">
        <v>59</v>
      </c>
      <c r="AN485">
        <v>61</v>
      </c>
      <c r="AO485">
        <v>10.3</v>
      </c>
      <c r="AP485">
        <v>2</v>
      </c>
    </row>
    <row r="486" spans="1:46" x14ac:dyDescent="0.35">
      <c r="A486" s="10">
        <v>20192258</v>
      </c>
      <c r="B486" s="5" t="s">
        <v>33</v>
      </c>
      <c r="C486">
        <v>1</v>
      </c>
      <c r="D486" s="1">
        <v>50.44</v>
      </c>
      <c r="E486" s="21">
        <v>3.9207845110967185</v>
      </c>
      <c r="F486" s="1">
        <v>7.21</v>
      </c>
      <c r="G486" s="21">
        <f t="shared" si="51"/>
        <v>1.9754689512968577</v>
      </c>
      <c r="H486" s="1">
        <f t="shared" si="52"/>
        <v>2.1946199408636575</v>
      </c>
      <c r="I486" s="1">
        <f t="shared" si="53"/>
        <v>2.2404566961835495</v>
      </c>
      <c r="J486" s="1" t="str">
        <f t="shared" si="55"/>
        <v>imm</v>
      </c>
      <c r="K486" s="1" t="str">
        <f t="shared" si="54"/>
        <v>0</v>
      </c>
      <c r="L486">
        <v>2</v>
      </c>
      <c r="T486">
        <v>2019</v>
      </c>
      <c r="U486" s="16" t="s">
        <v>244</v>
      </c>
      <c r="V486" t="s">
        <v>138</v>
      </c>
      <c r="W486" t="s">
        <v>139</v>
      </c>
      <c r="Y486">
        <v>22</v>
      </c>
      <c r="Z486" t="s">
        <v>121</v>
      </c>
      <c r="AA486" t="s">
        <v>140</v>
      </c>
      <c r="AB486" t="s">
        <v>141</v>
      </c>
      <c r="AC486" t="s">
        <v>137</v>
      </c>
      <c r="AD486" t="s">
        <v>314</v>
      </c>
      <c r="AE486">
        <v>201901</v>
      </c>
      <c r="AF486">
        <v>94</v>
      </c>
      <c r="AG486">
        <v>167</v>
      </c>
      <c r="AH486" s="30">
        <v>43664</v>
      </c>
      <c r="AI486">
        <v>41</v>
      </c>
      <c r="AJ486">
        <v>60.996490000000001</v>
      </c>
      <c r="AK486">
        <v>-171.50217000000001</v>
      </c>
      <c r="AL486" t="s">
        <v>223</v>
      </c>
      <c r="AM486">
        <v>58</v>
      </c>
      <c r="AN486">
        <v>60</v>
      </c>
      <c r="AO486">
        <v>10.8</v>
      </c>
      <c r="AP486">
        <v>2.1</v>
      </c>
    </row>
    <row r="487" spans="1:46" x14ac:dyDescent="0.35">
      <c r="A487" s="10">
        <v>20192160</v>
      </c>
      <c r="B487" s="5" t="s">
        <v>33</v>
      </c>
      <c r="C487">
        <v>1</v>
      </c>
      <c r="D487" s="1">
        <v>50.66</v>
      </c>
      <c r="E487" s="21">
        <v>3.925136644573529</v>
      </c>
      <c r="F487" s="1">
        <v>8.2799999999999994</v>
      </c>
      <c r="G487" s="21">
        <f t="shared" si="51"/>
        <v>2.1138429683971682</v>
      </c>
      <c r="H487" s="1">
        <f t="shared" si="52"/>
        <v>2.2002337578353952</v>
      </c>
      <c r="I487" s="1">
        <f t="shared" si="53"/>
        <v>2.2454311847475439</v>
      </c>
      <c r="J487" s="1" t="str">
        <f t="shared" si="55"/>
        <v>imm</v>
      </c>
      <c r="K487" s="1" t="str">
        <f t="shared" si="54"/>
        <v>0</v>
      </c>
      <c r="L487">
        <v>2</v>
      </c>
      <c r="T487">
        <v>2019</v>
      </c>
      <c r="U487" s="16" t="s">
        <v>244</v>
      </c>
      <c r="V487" t="s">
        <v>138</v>
      </c>
      <c r="W487" t="s">
        <v>139</v>
      </c>
      <c r="Y487">
        <v>21</v>
      </c>
      <c r="Z487" t="s">
        <v>123</v>
      </c>
      <c r="AA487" t="s">
        <v>140</v>
      </c>
      <c r="AB487" t="s">
        <v>141</v>
      </c>
      <c r="AC487" t="s">
        <v>137</v>
      </c>
      <c r="AD487" t="s">
        <v>318</v>
      </c>
      <c r="AE487">
        <v>201901</v>
      </c>
      <c r="AF487">
        <v>94</v>
      </c>
      <c r="AG487">
        <v>163</v>
      </c>
      <c r="AH487" s="30">
        <v>43663</v>
      </c>
      <c r="AI487">
        <v>43</v>
      </c>
      <c r="AJ487">
        <v>60.002299999999998</v>
      </c>
      <c r="AK487">
        <v>-171.93329</v>
      </c>
      <c r="AL487" t="s">
        <v>219</v>
      </c>
      <c r="AM487">
        <v>64</v>
      </c>
      <c r="AN487">
        <v>66</v>
      </c>
      <c r="AO487">
        <v>10.6</v>
      </c>
      <c r="AP487">
        <v>2.5</v>
      </c>
    </row>
    <row r="488" spans="1:46" x14ac:dyDescent="0.35">
      <c r="A488" s="10">
        <v>20192104</v>
      </c>
      <c r="B488" s="5" t="s">
        <v>33</v>
      </c>
      <c r="C488">
        <v>1</v>
      </c>
      <c r="D488" s="1">
        <v>51.19</v>
      </c>
      <c r="E488" s="21">
        <v>3.9355442004694918</v>
      </c>
      <c r="F488" s="1">
        <v>8.6199999999999992</v>
      </c>
      <c r="G488" s="21">
        <f t="shared" si="51"/>
        <v>2.1540850846756014</v>
      </c>
      <c r="H488" s="1">
        <f t="shared" si="52"/>
        <v>2.2136584641855981</v>
      </c>
      <c r="I488" s="1">
        <f t="shared" si="53"/>
        <v>2.257327021136629</v>
      </c>
      <c r="J488" s="1" t="str">
        <f t="shared" si="55"/>
        <v>imm</v>
      </c>
      <c r="K488" s="1" t="str">
        <f t="shared" si="54"/>
        <v>0</v>
      </c>
      <c r="L488">
        <v>2</v>
      </c>
      <c r="T488">
        <v>2019</v>
      </c>
      <c r="U488" s="16" t="s">
        <v>244</v>
      </c>
      <c r="V488" t="s">
        <v>138</v>
      </c>
      <c r="W488" t="s">
        <v>139</v>
      </c>
      <c r="Y488">
        <v>21</v>
      </c>
      <c r="Z488" t="s">
        <v>69</v>
      </c>
      <c r="AA488" t="s">
        <v>140</v>
      </c>
      <c r="AB488" t="s">
        <v>141</v>
      </c>
      <c r="AC488" t="s">
        <v>137</v>
      </c>
      <c r="AD488" t="s">
        <v>313</v>
      </c>
      <c r="AE488">
        <v>201901</v>
      </c>
      <c r="AF488">
        <v>94</v>
      </c>
      <c r="AG488">
        <v>133</v>
      </c>
      <c r="AH488" s="30">
        <v>43653</v>
      </c>
      <c r="AI488">
        <v>41</v>
      </c>
      <c r="AJ488">
        <v>60.341070000000002</v>
      </c>
      <c r="AK488">
        <v>-170.65359000000001</v>
      </c>
      <c r="AL488" t="s">
        <v>217</v>
      </c>
      <c r="AM488">
        <v>60</v>
      </c>
      <c r="AN488">
        <v>62</v>
      </c>
      <c r="AO488">
        <v>8.6999999999999993</v>
      </c>
      <c r="AP488">
        <v>2.6</v>
      </c>
      <c r="AS488" s="18"/>
      <c r="AT488" s="18"/>
    </row>
    <row r="489" spans="1:46" x14ac:dyDescent="0.35">
      <c r="A489" s="10">
        <v>20192230</v>
      </c>
      <c r="B489" s="5" t="s">
        <v>33</v>
      </c>
      <c r="C489">
        <v>1</v>
      </c>
      <c r="D489" s="1">
        <v>51.62</v>
      </c>
      <c r="E489" s="21">
        <v>3.9439091942904678</v>
      </c>
      <c r="F489" s="1">
        <v>7.81</v>
      </c>
      <c r="G489" s="21">
        <f t="shared" si="51"/>
        <v>2.0554049638515948</v>
      </c>
      <c r="H489" s="1">
        <f t="shared" si="52"/>
        <v>2.2244484697152744</v>
      </c>
      <c r="I489" s="1">
        <f t="shared" si="53"/>
        <v>2.2668882090740046</v>
      </c>
      <c r="J489" s="1" t="str">
        <f t="shared" si="55"/>
        <v>imm</v>
      </c>
      <c r="K489" s="1" t="str">
        <f t="shared" si="54"/>
        <v>0</v>
      </c>
      <c r="L489">
        <v>2</v>
      </c>
      <c r="T489">
        <v>2019</v>
      </c>
      <c r="U489" s="16" t="s">
        <v>244</v>
      </c>
      <c r="V489" t="s">
        <v>138</v>
      </c>
      <c r="W489" t="s">
        <v>139</v>
      </c>
      <c r="Y489">
        <v>22</v>
      </c>
      <c r="Z489" t="s">
        <v>94</v>
      </c>
      <c r="AA489" t="s">
        <v>140</v>
      </c>
      <c r="AB489" t="s">
        <v>141</v>
      </c>
      <c r="AC489" t="s">
        <v>137</v>
      </c>
      <c r="AD489" t="s">
        <v>315</v>
      </c>
      <c r="AE489">
        <v>201901</v>
      </c>
      <c r="AF489">
        <v>94</v>
      </c>
      <c r="AG489">
        <v>166</v>
      </c>
      <c r="AH489" s="30">
        <v>43664</v>
      </c>
      <c r="AI489">
        <v>41</v>
      </c>
      <c r="AJ489">
        <v>60.644730000000003</v>
      </c>
      <c r="AK489">
        <v>-171.43654000000001</v>
      </c>
      <c r="AL489" t="s">
        <v>222</v>
      </c>
      <c r="AM489">
        <v>61</v>
      </c>
      <c r="AN489">
        <v>63</v>
      </c>
      <c r="AO489">
        <v>10.5</v>
      </c>
      <c r="AP489">
        <v>2.2000000000000002</v>
      </c>
    </row>
    <row r="490" spans="1:46" x14ac:dyDescent="0.35">
      <c r="A490" s="10">
        <v>20193696</v>
      </c>
      <c r="B490" s="5" t="s">
        <v>33</v>
      </c>
      <c r="C490">
        <v>1</v>
      </c>
      <c r="D490" s="1">
        <v>52.07</v>
      </c>
      <c r="E490" s="21">
        <v>3.9525889671748078</v>
      </c>
      <c r="F490" s="1">
        <v>8.8800000000000008</v>
      </c>
      <c r="G490" s="21">
        <f t="shared" si="51"/>
        <v>2.1838015570040787</v>
      </c>
      <c r="H490" s="1">
        <f t="shared" si="52"/>
        <v>2.2356445087587851</v>
      </c>
      <c r="I490" s="1">
        <f t="shared" si="53"/>
        <v>2.2768091894808049</v>
      </c>
      <c r="J490" s="1" t="str">
        <f t="shared" si="55"/>
        <v>imm</v>
      </c>
      <c r="K490" s="1" t="str">
        <f t="shared" si="54"/>
        <v>0</v>
      </c>
      <c r="L490">
        <v>2</v>
      </c>
      <c r="T490">
        <v>2019</v>
      </c>
      <c r="U490" s="16" t="s">
        <v>244</v>
      </c>
      <c r="V490" t="s">
        <v>138</v>
      </c>
      <c r="W490" t="s">
        <v>139</v>
      </c>
      <c r="Y490">
        <v>36</v>
      </c>
      <c r="Z490" t="s">
        <v>57</v>
      </c>
      <c r="AA490" t="s">
        <v>140</v>
      </c>
      <c r="AB490" t="s">
        <v>141</v>
      </c>
      <c r="AC490" t="s">
        <v>137</v>
      </c>
      <c r="AD490" t="s">
        <v>313</v>
      </c>
      <c r="AE490">
        <v>201901</v>
      </c>
      <c r="AF490">
        <v>94</v>
      </c>
      <c r="AG490">
        <v>133</v>
      </c>
      <c r="AH490" s="30">
        <v>43653</v>
      </c>
      <c r="AI490">
        <v>41</v>
      </c>
      <c r="AJ490">
        <v>60.341070000000002</v>
      </c>
      <c r="AK490">
        <v>-170.65359000000001</v>
      </c>
      <c r="AL490" t="s">
        <v>217</v>
      </c>
      <c r="AM490">
        <v>60</v>
      </c>
      <c r="AN490">
        <v>62</v>
      </c>
      <c r="AO490">
        <v>8.6999999999999993</v>
      </c>
      <c r="AP490">
        <v>2.6</v>
      </c>
    </row>
    <row r="491" spans="1:46" x14ac:dyDescent="0.35">
      <c r="A491" s="25">
        <v>20192347</v>
      </c>
      <c r="B491" s="5" t="s">
        <v>33</v>
      </c>
      <c r="C491">
        <v>1</v>
      </c>
      <c r="D491" s="1">
        <v>52.11</v>
      </c>
      <c r="E491" s="21">
        <v>3.9533568689211234</v>
      </c>
      <c r="F491" s="1">
        <v>9.1300000000000008</v>
      </c>
      <c r="G491" s="21">
        <f t="shared" si="51"/>
        <v>2.2115656946068771</v>
      </c>
      <c r="H491" s="1">
        <f t="shared" si="52"/>
        <v>2.2366350252213572</v>
      </c>
      <c r="I491" s="1">
        <f t="shared" si="53"/>
        <v>2.2776869011768439</v>
      </c>
      <c r="J491" s="1" t="s">
        <v>155</v>
      </c>
      <c r="K491" s="1" t="str">
        <f t="shared" si="54"/>
        <v>0</v>
      </c>
      <c r="L491">
        <v>2</v>
      </c>
      <c r="T491">
        <v>2109</v>
      </c>
      <c r="U491" s="16" t="s">
        <v>242</v>
      </c>
      <c r="V491" t="s">
        <v>138</v>
      </c>
      <c r="W491" t="s">
        <v>139</v>
      </c>
      <c r="Y491">
        <v>23</v>
      </c>
      <c r="Z491" s="16" t="s">
        <v>110</v>
      </c>
      <c r="AA491" t="s">
        <v>140</v>
      </c>
      <c r="AB491" t="s">
        <v>141</v>
      </c>
      <c r="AC491" t="s">
        <v>137</v>
      </c>
      <c r="AD491" t="s">
        <v>321</v>
      </c>
      <c r="AE491">
        <v>201901</v>
      </c>
      <c r="AF491">
        <v>162</v>
      </c>
      <c r="AG491" s="16">
        <v>133</v>
      </c>
      <c r="AH491" s="30">
        <v>43654</v>
      </c>
      <c r="AI491">
        <v>41</v>
      </c>
      <c r="AJ491">
        <v>58.345970000000001</v>
      </c>
      <c r="AK491">
        <v>-171.65172000000001</v>
      </c>
      <c r="AL491" t="s">
        <v>167</v>
      </c>
      <c r="AM491">
        <v>94</v>
      </c>
      <c r="AN491">
        <v>96</v>
      </c>
      <c r="AO491">
        <v>11.6</v>
      </c>
      <c r="AP491">
        <v>3.7</v>
      </c>
    </row>
    <row r="492" spans="1:46" x14ac:dyDescent="0.35">
      <c r="A492" s="10">
        <v>20192777</v>
      </c>
      <c r="B492" s="5" t="s">
        <v>33</v>
      </c>
      <c r="C492">
        <v>1</v>
      </c>
      <c r="D492" s="1">
        <v>52.15</v>
      </c>
      <c r="E492" s="21">
        <v>3.9541241814467813</v>
      </c>
      <c r="F492" s="1">
        <v>9.6300000000000008</v>
      </c>
      <c r="G492" s="21">
        <f t="shared" si="51"/>
        <v>2.2648832258100344</v>
      </c>
      <c r="H492" s="1">
        <f t="shared" si="52"/>
        <v>2.2376247816482033</v>
      </c>
      <c r="I492" s="1">
        <f t="shared" si="53"/>
        <v>2.278563939393671</v>
      </c>
      <c r="J492" s="1" t="str">
        <f t="shared" ref="J492:J555" si="56">IF(G492&gt;I492, "mat","imm")</f>
        <v>imm</v>
      </c>
      <c r="K492" s="1" t="str">
        <f t="shared" si="54"/>
        <v>0</v>
      </c>
      <c r="L492">
        <v>3</v>
      </c>
      <c r="T492">
        <v>2019</v>
      </c>
      <c r="U492" s="16" t="s">
        <v>245</v>
      </c>
      <c r="V492" t="s">
        <v>138</v>
      </c>
      <c r="W492" t="s">
        <v>139</v>
      </c>
      <c r="Y492">
        <v>27</v>
      </c>
      <c r="Z492" t="s">
        <v>39</v>
      </c>
      <c r="AA492" t="s">
        <v>140</v>
      </c>
      <c r="AB492" t="s">
        <v>141</v>
      </c>
      <c r="AC492" t="s">
        <v>137</v>
      </c>
      <c r="AD492" t="s">
        <v>319</v>
      </c>
      <c r="AE492">
        <v>201901</v>
      </c>
      <c r="AF492">
        <v>162</v>
      </c>
      <c r="AG492">
        <v>189</v>
      </c>
      <c r="AH492" s="30">
        <v>43673</v>
      </c>
      <c r="AI492">
        <v>90</v>
      </c>
      <c r="AJ492">
        <v>61.319360000000003</v>
      </c>
      <c r="AK492">
        <v>-176.32786999999999</v>
      </c>
      <c r="AL492" t="s">
        <v>188</v>
      </c>
      <c r="AM492">
        <v>104</v>
      </c>
      <c r="AN492">
        <v>106</v>
      </c>
      <c r="AO492">
        <v>10.3</v>
      </c>
      <c r="AP492">
        <v>1.9</v>
      </c>
    </row>
    <row r="493" spans="1:46" x14ac:dyDescent="0.35">
      <c r="A493" s="10">
        <v>20192196</v>
      </c>
      <c r="B493" s="5" t="s">
        <v>33</v>
      </c>
      <c r="C493">
        <v>1</v>
      </c>
      <c r="D493" s="1">
        <v>52.26</v>
      </c>
      <c r="E493" s="21">
        <v>3.9562312600924665</v>
      </c>
      <c r="F493" s="1">
        <v>9.69</v>
      </c>
      <c r="G493" s="21">
        <f t="shared" si="51"/>
        <v>2.2710944259026746</v>
      </c>
      <c r="H493" s="1">
        <f t="shared" si="52"/>
        <v>2.2403427023932725</v>
      </c>
      <c r="I493" s="1">
        <f t="shared" si="53"/>
        <v>2.2809723302856892</v>
      </c>
      <c r="J493" s="1" t="str">
        <f t="shared" si="56"/>
        <v>imm</v>
      </c>
      <c r="K493" s="1" t="str">
        <f t="shared" si="54"/>
        <v>0</v>
      </c>
      <c r="L493">
        <v>3</v>
      </c>
      <c r="T493">
        <v>2019</v>
      </c>
      <c r="U493" s="16" t="s">
        <v>244</v>
      </c>
      <c r="V493" t="s">
        <v>138</v>
      </c>
      <c r="W493" t="s">
        <v>139</v>
      </c>
      <c r="Y493">
        <v>21</v>
      </c>
      <c r="Z493" t="s">
        <v>57</v>
      </c>
      <c r="AA493" t="s">
        <v>140</v>
      </c>
      <c r="AB493" t="s">
        <v>141</v>
      </c>
      <c r="AC493" t="s">
        <v>137</v>
      </c>
      <c r="AD493" t="s">
        <v>320</v>
      </c>
      <c r="AE493">
        <v>201901</v>
      </c>
      <c r="AF493">
        <v>94</v>
      </c>
      <c r="AG493">
        <v>165</v>
      </c>
      <c r="AH493" s="30">
        <v>43664</v>
      </c>
      <c r="AI493">
        <v>41</v>
      </c>
      <c r="AJ493">
        <v>60.335680000000004</v>
      </c>
      <c r="AK493">
        <v>-171.36548999999999</v>
      </c>
      <c r="AL493" t="s">
        <v>221</v>
      </c>
      <c r="AM493">
        <v>64</v>
      </c>
      <c r="AN493">
        <v>66</v>
      </c>
      <c r="AO493">
        <v>10.4</v>
      </c>
      <c r="AP493">
        <v>2.2000000000000002</v>
      </c>
    </row>
    <row r="494" spans="1:46" x14ac:dyDescent="0.35">
      <c r="A494" s="10">
        <v>20192863</v>
      </c>
      <c r="B494" s="5" t="s">
        <v>33</v>
      </c>
      <c r="C494">
        <v>1</v>
      </c>
      <c r="D494" s="1">
        <v>52.37</v>
      </c>
      <c r="E494" s="21">
        <v>3.9583339082913964</v>
      </c>
      <c r="F494" s="1">
        <v>8.31</v>
      </c>
      <c r="G494" s="21">
        <f t="shared" si="51"/>
        <v>2.1174596088673567</v>
      </c>
      <c r="H494" s="1">
        <f t="shared" si="52"/>
        <v>2.2430549083050728</v>
      </c>
      <c r="I494" s="1">
        <f t="shared" si="53"/>
        <v>2.2833756571770665</v>
      </c>
      <c r="J494" s="1" t="str">
        <f t="shared" si="56"/>
        <v>imm</v>
      </c>
      <c r="K494" s="1" t="str">
        <f t="shared" si="54"/>
        <v>0</v>
      </c>
      <c r="L494">
        <v>2</v>
      </c>
      <c r="T494">
        <v>2019</v>
      </c>
      <c r="U494" s="16" t="s">
        <v>245</v>
      </c>
      <c r="V494" t="s">
        <v>138</v>
      </c>
      <c r="W494" t="s">
        <v>139</v>
      </c>
      <c r="Y494">
        <v>28</v>
      </c>
      <c r="Z494" t="s">
        <v>125</v>
      </c>
      <c r="AA494" t="s">
        <v>140</v>
      </c>
      <c r="AB494" t="s">
        <v>141</v>
      </c>
      <c r="AC494" t="s">
        <v>137</v>
      </c>
      <c r="AD494" t="s">
        <v>322</v>
      </c>
      <c r="AE494">
        <v>201901</v>
      </c>
      <c r="AF494">
        <v>162</v>
      </c>
      <c r="AG494">
        <v>191</v>
      </c>
      <c r="AH494" s="30">
        <v>43673</v>
      </c>
      <c r="AI494">
        <v>82</v>
      </c>
      <c r="AJ494">
        <v>61.647410000000001</v>
      </c>
      <c r="AK494">
        <v>-175.76382000000001</v>
      </c>
      <c r="AL494" t="s">
        <v>190</v>
      </c>
      <c r="AM494">
        <v>93</v>
      </c>
      <c r="AN494">
        <v>95</v>
      </c>
      <c r="AO494">
        <v>10.1</v>
      </c>
      <c r="AP494">
        <v>1.5</v>
      </c>
    </row>
    <row r="495" spans="1:46" x14ac:dyDescent="0.35">
      <c r="A495" s="10">
        <v>20192127</v>
      </c>
      <c r="B495" s="5" t="s">
        <v>33</v>
      </c>
      <c r="C495">
        <v>1</v>
      </c>
      <c r="D495" s="1">
        <v>52.4</v>
      </c>
      <c r="E495" s="21">
        <v>3.9589065913269965</v>
      </c>
      <c r="F495" s="1">
        <v>8.93</v>
      </c>
      <c r="G495" s="21">
        <f t="shared" si="51"/>
        <v>2.1894163948884078</v>
      </c>
      <c r="H495" s="1">
        <f t="shared" si="52"/>
        <v>2.2437936121526931</v>
      </c>
      <c r="I495" s="1">
        <f t="shared" si="53"/>
        <v>2.2840302338867571</v>
      </c>
      <c r="J495" s="1" t="str">
        <f t="shared" si="56"/>
        <v>imm</v>
      </c>
      <c r="K495" s="1" t="str">
        <f t="shared" si="54"/>
        <v>0</v>
      </c>
      <c r="L495">
        <v>2</v>
      </c>
      <c r="T495">
        <v>2019</v>
      </c>
      <c r="U495" s="16" t="s">
        <v>244</v>
      </c>
      <c r="V495" t="s">
        <v>138</v>
      </c>
      <c r="W495" t="s">
        <v>139</v>
      </c>
      <c r="Y495">
        <v>21</v>
      </c>
      <c r="Z495" t="s">
        <v>91</v>
      </c>
      <c r="AA495" t="s">
        <v>140</v>
      </c>
      <c r="AB495" t="s">
        <v>141</v>
      </c>
      <c r="AC495" t="s">
        <v>137</v>
      </c>
      <c r="AD495" t="s">
        <v>323</v>
      </c>
      <c r="AE495">
        <v>201901</v>
      </c>
      <c r="AF495">
        <v>94</v>
      </c>
      <c r="AG495">
        <v>132</v>
      </c>
      <c r="AH495" s="30">
        <v>43652</v>
      </c>
      <c r="AI495">
        <v>20</v>
      </c>
      <c r="AJ495">
        <v>60.31541</v>
      </c>
      <c r="AK495">
        <v>-170.02238</v>
      </c>
      <c r="AL495" t="s">
        <v>216</v>
      </c>
      <c r="AM495">
        <v>50</v>
      </c>
      <c r="AN495">
        <v>52</v>
      </c>
      <c r="AO495">
        <v>8.4</v>
      </c>
      <c r="AP495">
        <v>2.9</v>
      </c>
    </row>
    <row r="496" spans="1:46" x14ac:dyDescent="0.35">
      <c r="A496" s="10">
        <v>20192840</v>
      </c>
      <c r="B496" s="5" t="s">
        <v>33</v>
      </c>
      <c r="C496">
        <v>1</v>
      </c>
      <c r="D496" s="1">
        <v>52.63</v>
      </c>
      <c r="E496" s="21">
        <v>3.9632862993656874</v>
      </c>
      <c r="F496" s="1">
        <v>9.75</v>
      </c>
      <c r="G496" s="21">
        <f t="shared" si="51"/>
        <v>2.2772672850097559</v>
      </c>
      <c r="H496" s="1">
        <f t="shared" si="52"/>
        <v>2.2494429975518004</v>
      </c>
      <c r="I496" s="1">
        <f t="shared" si="53"/>
        <v>2.2890362401749811</v>
      </c>
      <c r="J496" s="1" t="str">
        <f t="shared" si="56"/>
        <v>imm</v>
      </c>
      <c r="K496" s="1" t="str">
        <f t="shared" si="54"/>
        <v>0</v>
      </c>
      <c r="L496">
        <v>2</v>
      </c>
      <c r="T496">
        <v>2019</v>
      </c>
      <c r="U496" s="16" t="s">
        <v>245</v>
      </c>
      <c r="V496" t="s">
        <v>138</v>
      </c>
      <c r="W496" t="s">
        <v>139</v>
      </c>
      <c r="Y496">
        <v>28</v>
      </c>
      <c r="Z496" t="s">
        <v>103</v>
      </c>
      <c r="AA496" t="s">
        <v>140</v>
      </c>
      <c r="AB496" t="s">
        <v>141</v>
      </c>
      <c r="AC496" t="s">
        <v>137</v>
      </c>
      <c r="AD496" t="s">
        <v>322</v>
      </c>
      <c r="AE496">
        <v>201901</v>
      </c>
      <c r="AF496">
        <v>162</v>
      </c>
      <c r="AG496">
        <v>191</v>
      </c>
      <c r="AH496" s="30">
        <v>43673</v>
      </c>
      <c r="AI496">
        <v>82</v>
      </c>
      <c r="AJ496">
        <v>61.647410000000001</v>
      </c>
      <c r="AK496">
        <v>-175.76382000000001</v>
      </c>
      <c r="AL496" t="s">
        <v>190</v>
      </c>
      <c r="AM496">
        <v>93</v>
      </c>
      <c r="AN496">
        <v>95</v>
      </c>
      <c r="AO496">
        <v>10.1</v>
      </c>
      <c r="AP496">
        <v>1.5</v>
      </c>
    </row>
    <row r="497" spans="1:46" x14ac:dyDescent="0.35">
      <c r="A497" s="10">
        <v>20194070</v>
      </c>
      <c r="B497" s="5" t="s">
        <v>33</v>
      </c>
      <c r="C497">
        <v>1</v>
      </c>
      <c r="D497" s="1">
        <v>52.77</v>
      </c>
      <c r="E497" s="21">
        <v>3.9659428474175766</v>
      </c>
      <c r="F497" s="1">
        <v>8.7100000000000009</v>
      </c>
      <c r="G497" s="21">
        <f t="shared" si="51"/>
        <v>2.1644717908644115</v>
      </c>
      <c r="H497" s="1">
        <f t="shared" si="52"/>
        <v>2.2528696788839326</v>
      </c>
      <c r="I497" s="1">
        <f t="shared" si="53"/>
        <v>2.2920726745982898</v>
      </c>
      <c r="J497" s="1" t="str">
        <f t="shared" si="56"/>
        <v>imm</v>
      </c>
      <c r="K497" s="1" t="str">
        <f t="shared" si="54"/>
        <v>0</v>
      </c>
      <c r="L497">
        <v>2</v>
      </c>
      <c r="T497">
        <v>2019</v>
      </c>
      <c r="U497" s="16" t="s">
        <v>245</v>
      </c>
      <c r="V497" t="s">
        <v>138</v>
      </c>
      <c r="W497" t="s">
        <v>139</v>
      </c>
      <c r="Y497">
        <v>40</v>
      </c>
      <c r="Z497" t="s">
        <v>132</v>
      </c>
      <c r="AA497" t="s">
        <v>140</v>
      </c>
      <c r="AB497" t="s">
        <v>141</v>
      </c>
      <c r="AC497" t="s">
        <v>137</v>
      </c>
      <c r="AD497" t="s">
        <v>324</v>
      </c>
      <c r="AE497">
        <v>201901</v>
      </c>
      <c r="AF497">
        <v>94</v>
      </c>
      <c r="AG497">
        <v>205</v>
      </c>
      <c r="AH497" s="30">
        <v>43674</v>
      </c>
      <c r="AI497">
        <v>82</v>
      </c>
      <c r="AJ497">
        <v>61.992849999999997</v>
      </c>
      <c r="AK497">
        <v>-174.49933999999999</v>
      </c>
      <c r="AL497" t="s">
        <v>234</v>
      </c>
      <c r="AM497">
        <v>71</v>
      </c>
      <c r="AN497">
        <v>74</v>
      </c>
      <c r="AO497">
        <v>10.6</v>
      </c>
      <c r="AP497">
        <v>-0.3</v>
      </c>
    </row>
    <row r="498" spans="1:46" x14ac:dyDescent="0.35">
      <c r="A498" s="10">
        <v>20192805</v>
      </c>
      <c r="B498" s="5" t="s">
        <v>33</v>
      </c>
      <c r="C498">
        <v>1</v>
      </c>
      <c r="D498" s="1">
        <v>52.8</v>
      </c>
      <c r="E498" s="21">
        <v>3.9665111907122159</v>
      </c>
      <c r="F498" s="1">
        <v>9.56</v>
      </c>
      <c r="G498" s="21">
        <f t="shared" si="51"/>
        <v>2.25758772706331</v>
      </c>
      <c r="H498" s="1">
        <f t="shared" si="52"/>
        <v>2.2536027848996874</v>
      </c>
      <c r="I498" s="1">
        <f t="shared" si="53"/>
        <v>2.2927222909840625</v>
      </c>
      <c r="J498" s="1" t="str">
        <f t="shared" si="56"/>
        <v>imm</v>
      </c>
      <c r="K498" s="1" t="str">
        <f t="shared" si="54"/>
        <v>0</v>
      </c>
      <c r="L498">
        <v>3</v>
      </c>
      <c r="T498">
        <v>2019</v>
      </c>
      <c r="U498" s="16" t="s">
        <v>245</v>
      </c>
      <c r="V498" t="s">
        <v>138</v>
      </c>
      <c r="W498" t="s">
        <v>139</v>
      </c>
      <c r="Y498">
        <v>28</v>
      </c>
      <c r="Z498" t="s">
        <v>70</v>
      </c>
      <c r="AA498" t="s">
        <v>140</v>
      </c>
      <c r="AB498" t="s">
        <v>141</v>
      </c>
      <c r="AC498" t="s">
        <v>137</v>
      </c>
      <c r="AD498" t="s">
        <v>319</v>
      </c>
      <c r="AE498">
        <v>201901</v>
      </c>
      <c r="AF498">
        <v>162</v>
      </c>
      <c r="AG498">
        <v>189</v>
      </c>
      <c r="AH498" s="30">
        <v>43673</v>
      </c>
      <c r="AI498">
        <v>90</v>
      </c>
      <c r="AJ498">
        <v>61.319360000000003</v>
      </c>
      <c r="AK498">
        <v>-176.32786999999999</v>
      </c>
      <c r="AL498" t="s">
        <v>188</v>
      </c>
      <c r="AM498">
        <v>104</v>
      </c>
      <c r="AN498">
        <v>106</v>
      </c>
      <c r="AO498">
        <v>10.3</v>
      </c>
      <c r="AP498">
        <v>1.9</v>
      </c>
    </row>
    <row r="499" spans="1:46" x14ac:dyDescent="0.35">
      <c r="A499" s="10">
        <v>20192269</v>
      </c>
      <c r="B499" s="5" t="s">
        <v>33</v>
      </c>
      <c r="C499">
        <v>1</v>
      </c>
      <c r="D499" s="1">
        <v>53.63</v>
      </c>
      <c r="E499" s="21">
        <v>3.9821086129948338</v>
      </c>
      <c r="F499" s="1">
        <v>9.02</v>
      </c>
      <c r="G499" s="21">
        <f t="shared" si="51"/>
        <v>2.1994443340745322</v>
      </c>
      <c r="H499" s="1">
        <f t="shared" si="52"/>
        <v>2.2737218999020365</v>
      </c>
      <c r="I499" s="1">
        <f t="shared" si="53"/>
        <v>2.3105501446530954</v>
      </c>
      <c r="J499" s="1" t="str">
        <f t="shared" si="56"/>
        <v>imm</v>
      </c>
      <c r="K499" s="1" t="str">
        <f t="shared" si="54"/>
        <v>0</v>
      </c>
      <c r="L499">
        <v>2</v>
      </c>
      <c r="T499">
        <v>2019</v>
      </c>
      <c r="U499" s="16" t="s">
        <v>244</v>
      </c>
      <c r="V499" t="s">
        <v>138</v>
      </c>
      <c r="W499" t="s">
        <v>139</v>
      </c>
      <c r="Y499">
        <v>22</v>
      </c>
      <c r="Z499" t="s">
        <v>131</v>
      </c>
      <c r="AA499" t="s">
        <v>140</v>
      </c>
      <c r="AB499" t="s">
        <v>141</v>
      </c>
      <c r="AC499" t="s">
        <v>137</v>
      </c>
      <c r="AD499" t="s">
        <v>317</v>
      </c>
      <c r="AE499">
        <v>201901</v>
      </c>
      <c r="AF499">
        <v>94</v>
      </c>
      <c r="AG499">
        <v>169</v>
      </c>
      <c r="AH499" s="30">
        <v>43665</v>
      </c>
      <c r="AI499">
        <v>41</v>
      </c>
      <c r="AJ499">
        <v>60.684809999999999</v>
      </c>
      <c r="AK499">
        <v>-172.11584999999999</v>
      </c>
      <c r="AL499" t="s">
        <v>224</v>
      </c>
      <c r="AM499">
        <v>59</v>
      </c>
      <c r="AN499">
        <v>61</v>
      </c>
      <c r="AO499">
        <v>10.3</v>
      </c>
      <c r="AP499">
        <v>2</v>
      </c>
    </row>
    <row r="500" spans="1:46" x14ac:dyDescent="0.35">
      <c r="A500" s="10">
        <v>20192245</v>
      </c>
      <c r="B500" s="5" t="s">
        <v>33</v>
      </c>
      <c r="C500">
        <v>1</v>
      </c>
      <c r="D500" s="1">
        <v>54</v>
      </c>
      <c r="E500" s="21">
        <v>3.9889840465642745</v>
      </c>
      <c r="F500" s="1">
        <v>8.75</v>
      </c>
      <c r="G500" s="21">
        <f t="shared" si="51"/>
        <v>2.1690537003695232</v>
      </c>
      <c r="H500" s="1">
        <f t="shared" si="52"/>
        <v>2.2825905216632583</v>
      </c>
      <c r="I500" s="1">
        <f t="shared" si="53"/>
        <v>2.3184087652229661</v>
      </c>
      <c r="J500" s="1" t="str">
        <f t="shared" si="56"/>
        <v>imm</v>
      </c>
      <c r="K500" s="1" t="str">
        <f t="shared" si="54"/>
        <v>0</v>
      </c>
      <c r="L500">
        <v>2</v>
      </c>
      <c r="T500">
        <v>2019</v>
      </c>
      <c r="U500" s="16" t="s">
        <v>244</v>
      </c>
      <c r="V500" t="s">
        <v>138</v>
      </c>
      <c r="W500" t="s">
        <v>139</v>
      </c>
      <c r="Y500">
        <v>22</v>
      </c>
      <c r="Z500" t="s">
        <v>108</v>
      </c>
      <c r="AA500" t="s">
        <v>140</v>
      </c>
      <c r="AB500" t="s">
        <v>141</v>
      </c>
      <c r="AC500" t="s">
        <v>137</v>
      </c>
      <c r="AD500" t="s">
        <v>314</v>
      </c>
      <c r="AE500">
        <v>201901</v>
      </c>
      <c r="AF500">
        <v>94</v>
      </c>
      <c r="AG500">
        <v>167</v>
      </c>
      <c r="AH500" s="30">
        <v>43664</v>
      </c>
      <c r="AI500">
        <v>41</v>
      </c>
      <c r="AJ500">
        <v>60.996490000000001</v>
      </c>
      <c r="AK500">
        <v>-171.50217000000001</v>
      </c>
      <c r="AL500" t="s">
        <v>223</v>
      </c>
      <c r="AM500">
        <v>58</v>
      </c>
      <c r="AN500">
        <v>60</v>
      </c>
      <c r="AO500">
        <v>10.8</v>
      </c>
      <c r="AP500">
        <v>2.1</v>
      </c>
    </row>
    <row r="501" spans="1:46" x14ac:dyDescent="0.35">
      <c r="A501" s="10">
        <v>20192194</v>
      </c>
      <c r="B501" s="5" t="s">
        <v>33</v>
      </c>
      <c r="C501">
        <v>1</v>
      </c>
      <c r="D501" s="1">
        <v>54.04</v>
      </c>
      <c r="E501" s="21">
        <v>3.989724513091998</v>
      </c>
      <c r="F501" s="1">
        <v>10.11</v>
      </c>
      <c r="G501" s="21">
        <f t="shared" si="51"/>
        <v>2.3135250330323798</v>
      </c>
      <c r="H501" s="1">
        <f t="shared" si="52"/>
        <v>2.283545649437368</v>
      </c>
      <c r="I501" s="1">
        <f t="shared" si="53"/>
        <v>2.3192551184641537</v>
      </c>
      <c r="J501" s="1" t="str">
        <f t="shared" si="56"/>
        <v>imm</v>
      </c>
      <c r="K501" s="1" t="str">
        <f t="shared" si="54"/>
        <v>0</v>
      </c>
      <c r="L501">
        <v>3</v>
      </c>
      <c r="T501">
        <v>2019</v>
      </c>
      <c r="U501" s="16" t="s">
        <v>244</v>
      </c>
      <c r="V501" t="s">
        <v>138</v>
      </c>
      <c r="W501" t="s">
        <v>139</v>
      </c>
      <c r="Y501">
        <v>21</v>
      </c>
      <c r="Z501" t="s">
        <v>55</v>
      </c>
      <c r="AA501" t="s">
        <v>140</v>
      </c>
      <c r="AB501" t="s">
        <v>141</v>
      </c>
      <c r="AC501" t="s">
        <v>137</v>
      </c>
      <c r="AD501" t="s">
        <v>320</v>
      </c>
      <c r="AE501">
        <v>201901</v>
      </c>
      <c r="AF501">
        <v>94</v>
      </c>
      <c r="AG501">
        <v>165</v>
      </c>
      <c r="AH501" s="30">
        <v>43664</v>
      </c>
      <c r="AI501">
        <v>41</v>
      </c>
      <c r="AJ501">
        <v>60.335680000000004</v>
      </c>
      <c r="AK501">
        <v>-171.36548999999999</v>
      </c>
      <c r="AL501" t="s">
        <v>221</v>
      </c>
      <c r="AM501">
        <v>64</v>
      </c>
      <c r="AN501">
        <v>66</v>
      </c>
      <c r="AO501">
        <v>10.4</v>
      </c>
      <c r="AP501">
        <v>2.2000000000000002</v>
      </c>
    </row>
    <row r="502" spans="1:46" x14ac:dyDescent="0.35">
      <c r="A502" s="10">
        <v>20193692</v>
      </c>
      <c r="B502" s="5" t="s">
        <v>33</v>
      </c>
      <c r="C502">
        <v>1</v>
      </c>
      <c r="D502" s="1">
        <v>54.15</v>
      </c>
      <c r="E502" s="21">
        <v>3.9917579734469997</v>
      </c>
      <c r="F502" s="1">
        <v>8.8800000000000008</v>
      </c>
      <c r="G502" s="21">
        <f t="shared" si="51"/>
        <v>2.1838015570040787</v>
      </c>
      <c r="H502" s="1">
        <f t="shared" si="52"/>
        <v>2.2861686099492848</v>
      </c>
      <c r="I502" s="1">
        <f t="shared" si="53"/>
        <v>2.3215793636499202</v>
      </c>
      <c r="J502" s="1" t="str">
        <f t="shared" si="56"/>
        <v>imm</v>
      </c>
      <c r="K502" s="1" t="str">
        <f t="shared" si="54"/>
        <v>0</v>
      </c>
      <c r="L502">
        <v>2</v>
      </c>
      <c r="T502">
        <v>2019</v>
      </c>
      <c r="U502" s="16" t="s">
        <v>244</v>
      </c>
      <c r="V502" t="s">
        <v>138</v>
      </c>
      <c r="W502" t="s">
        <v>139</v>
      </c>
      <c r="Y502">
        <v>36</v>
      </c>
      <c r="Z502" t="s">
        <v>53</v>
      </c>
      <c r="AA502" t="s">
        <v>140</v>
      </c>
      <c r="AB502" t="s">
        <v>141</v>
      </c>
      <c r="AC502" t="s">
        <v>137</v>
      </c>
      <c r="AD502" t="s">
        <v>313</v>
      </c>
      <c r="AE502">
        <v>201901</v>
      </c>
      <c r="AF502">
        <v>94</v>
      </c>
      <c r="AG502">
        <v>133</v>
      </c>
      <c r="AH502" s="30">
        <v>43653</v>
      </c>
      <c r="AI502">
        <v>41</v>
      </c>
      <c r="AJ502">
        <v>60.341070000000002</v>
      </c>
      <c r="AK502">
        <v>-170.65359000000001</v>
      </c>
      <c r="AL502" t="s">
        <v>217</v>
      </c>
      <c r="AM502">
        <v>60</v>
      </c>
      <c r="AN502">
        <v>62</v>
      </c>
      <c r="AO502">
        <v>8.6999999999999993</v>
      </c>
      <c r="AP502">
        <v>2.6</v>
      </c>
    </row>
    <row r="503" spans="1:46" x14ac:dyDescent="0.35">
      <c r="A503" s="10">
        <v>20193695</v>
      </c>
      <c r="B503" s="5" t="s">
        <v>33</v>
      </c>
      <c r="C503">
        <v>1</v>
      </c>
      <c r="D503" s="1">
        <v>54.25</v>
      </c>
      <c r="E503" s="21">
        <v>3.9936029924205689</v>
      </c>
      <c r="F503" s="1">
        <v>9.2799999999999994</v>
      </c>
      <c r="G503" s="21">
        <f t="shared" si="51"/>
        <v>2.2278615467981093</v>
      </c>
      <c r="H503" s="1">
        <f t="shared" si="52"/>
        <v>2.2885484999232917</v>
      </c>
      <c r="I503" s="1">
        <f t="shared" si="53"/>
        <v>2.32368822033671</v>
      </c>
      <c r="J503" s="1" t="str">
        <f t="shared" si="56"/>
        <v>imm</v>
      </c>
      <c r="K503" s="1" t="str">
        <f t="shared" si="54"/>
        <v>0</v>
      </c>
      <c r="L503">
        <v>2</v>
      </c>
      <c r="T503">
        <v>2019</v>
      </c>
      <c r="U503" s="16" t="s">
        <v>244</v>
      </c>
      <c r="V503" t="s">
        <v>138</v>
      </c>
      <c r="W503" t="s">
        <v>139</v>
      </c>
      <c r="Y503">
        <v>36</v>
      </c>
      <c r="Z503" t="s">
        <v>56</v>
      </c>
      <c r="AA503" t="s">
        <v>140</v>
      </c>
      <c r="AB503" t="s">
        <v>141</v>
      </c>
      <c r="AC503" t="s">
        <v>137</v>
      </c>
      <c r="AD503" t="s">
        <v>313</v>
      </c>
      <c r="AE503">
        <v>201901</v>
      </c>
      <c r="AF503">
        <v>94</v>
      </c>
      <c r="AG503">
        <v>133</v>
      </c>
      <c r="AH503" s="30">
        <v>43653</v>
      </c>
      <c r="AI503">
        <v>41</v>
      </c>
      <c r="AJ503">
        <v>60.341070000000002</v>
      </c>
      <c r="AK503">
        <v>-170.65359000000001</v>
      </c>
      <c r="AL503" t="s">
        <v>217</v>
      </c>
      <c r="AM503">
        <v>60</v>
      </c>
      <c r="AN503">
        <v>62</v>
      </c>
      <c r="AO503">
        <v>8.6999999999999993</v>
      </c>
      <c r="AP503">
        <v>2.6</v>
      </c>
    </row>
    <row r="504" spans="1:46" x14ac:dyDescent="0.35">
      <c r="A504" s="10">
        <v>20192122</v>
      </c>
      <c r="B504" s="5" t="s">
        <v>33</v>
      </c>
      <c r="C504">
        <v>1</v>
      </c>
      <c r="D504" s="1">
        <v>54.27</v>
      </c>
      <c r="E504" s="21">
        <v>3.9939715880753135</v>
      </c>
      <c r="F504" s="1">
        <v>9.31</v>
      </c>
      <c r="G504" s="21">
        <f t="shared" si="51"/>
        <v>2.2310890912889758</v>
      </c>
      <c r="H504" s="1">
        <f t="shared" si="52"/>
        <v>2.289023951458347</v>
      </c>
      <c r="I504" s="1">
        <f t="shared" si="53"/>
        <v>2.324109525170083</v>
      </c>
      <c r="J504" s="1" t="str">
        <f t="shared" si="56"/>
        <v>imm</v>
      </c>
      <c r="K504" s="1" t="str">
        <f t="shared" si="54"/>
        <v>0</v>
      </c>
      <c r="L504">
        <v>2</v>
      </c>
      <c r="T504">
        <v>2019</v>
      </c>
      <c r="U504" s="16" t="s">
        <v>244</v>
      </c>
      <c r="V504" t="s">
        <v>138</v>
      </c>
      <c r="W504" t="s">
        <v>139</v>
      </c>
      <c r="Y504">
        <v>21</v>
      </c>
      <c r="Z504" t="s">
        <v>86</v>
      </c>
      <c r="AA504" t="s">
        <v>140</v>
      </c>
      <c r="AB504" t="s">
        <v>141</v>
      </c>
      <c r="AC504" t="s">
        <v>137</v>
      </c>
      <c r="AD504" t="s">
        <v>323</v>
      </c>
      <c r="AE504">
        <v>201901</v>
      </c>
      <c r="AF504">
        <v>94</v>
      </c>
      <c r="AG504">
        <v>132</v>
      </c>
      <c r="AH504" s="30">
        <v>43652</v>
      </c>
      <c r="AI504">
        <v>20</v>
      </c>
      <c r="AJ504">
        <v>60.31541</v>
      </c>
      <c r="AK504">
        <v>-170.02238</v>
      </c>
      <c r="AL504" t="s">
        <v>216</v>
      </c>
      <c r="AM504">
        <v>50</v>
      </c>
      <c r="AN504">
        <v>52</v>
      </c>
      <c r="AO504">
        <v>8.4</v>
      </c>
      <c r="AP504">
        <v>2.9</v>
      </c>
      <c r="AS504" s="18"/>
      <c r="AT504" s="18"/>
    </row>
    <row r="505" spans="1:46" x14ac:dyDescent="0.35">
      <c r="A505" s="10">
        <v>20192807</v>
      </c>
      <c r="B505" s="5" t="s">
        <v>33</v>
      </c>
      <c r="C505">
        <v>1</v>
      </c>
      <c r="D505" s="1">
        <v>54.29</v>
      </c>
      <c r="E505" s="21">
        <v>3.9943400479173596</v>
      </c>
      <c r="F505" s="1">
        <v>9.34</v>
      </c>
      <c r="G505" s="21">
        <f t="shared" si="51"/>
        <v>2.2343062522407511</v>
      </c>
      <c r="H505" s="1">
        <f t="shared" si="52"/>
        <v>2.2894992278086024</v>
      </c>
      <c r="I505" s="1">
        <f t="shared" si="53"/>
        <v>2.3245306747695422</v>
      </c>
      <c r="J505" s="1" t="str">
        <f t="shared" si="56"/>
        <v>imm</v>
      </c>
      <c r="K505" s="1" t="str">
        <f t="shared" si="54"/>
        <v>0</v>
      </c>
      <c r="L505">
        <v>4</v>
      </c>
      <c r="T505">
        <v>2019</v>
      </c>
      <c r="U505" s="16" t="s">
        <v>245</v>
      </c>
      <c r="V505" t="s">
        <v>138</v>
      </c>
      <c r="W505" t="s">
        <v>139</v>
      </c>
      <c r="Y505">
        <v>28</v>
      </c>
      <c r="Z505" t="s">
        <v>72</v>
      </c>
      <c r="AA505" t="s">
        <v>140</v>
      </c>
      <c r="AB505" t="s">
        <v>141</v>
      </c>
      <c r="AC505" t="s">
        <v>137</v>
      </c>
      <c r="AD505" t="s">
        <v>319</v>
      </c>
      <c r="AE505">
        <v>201901</v>
      </c>
      <c r="AF505">
        <v>162</v>
      </c>
      <c r="AG505">
        <v>189</v>
      </c>
      <c r="AH505" s="30">
        <v>43673</v>
      </c>
      <c r="AI505">
        <v>90</v>
      </c>
      <c r="AJ505">
        <v>61.319360000000003</v>
      </c>
      <c r="AK505">
        <v>-176.32786999999999</v>
      </c>
      <c r="AL505" t="s">
        <v>188</v>
      </c>
      <c r="AM505">
        <v>104</v>
      </c>
      <c r="AN505">
        <v>106</v>
      </c>
      <c r="AO505">
        <v>10.3</v>
      </c>
      <c r="AP505">
        <v>1.9</v>
      </c>
    </row>
    <row r="506" spans="1:46" x14ac:dyDescent="0.35">
      <c r="A506" s="10">
        <v>20192278</v>
      </c>
      <c r="B506" s="5" t="s">
        <v>33</v>
      </c>
      <c r="C506">
        <v>1</v>
      </c>
      <c r="D506" s="1">
        <v>54.32</v>
      </c>
      <c r="E506" s="21">
        <v>3.9948924832504407</v>
      </c>
      <c r="F506" s="1">
        <v>7.89</v>
      </c>
      <c r="G506" s="21">
        <f t="shared" si="51"/>
        <v>2.0655961348577829</v>
      </c>
      <c r="H506" s="1">
        <f t="shared" si="52"/>
        <v>2.2902118141447438</v>
      </c>
      <c r="I506" s="1">
        <f t="shared" si="53"/>
        <v>2.3251621083552538</v>
      </c>
      <c r="J506" s="1" t="str">
        <f t="shared" si="56"/>
        <v>imm</v>
      </c>
      <c r="K506" s="1" t="str">
        <f t="shared" si="54"/>
        <v>0</v>
      </c>
      <c r="L506">
        <v>2</v>
      </c>
      <c r="T506">
        <v>2019</v>
      </c>
      <c r="U506" s="16" t="s">
        <v>244</v>
      </c>
      <c r="V506" t="s">
        <v>138</v>
      </c>
      <c r="W506" t="s">
        <v>139</v>
      </c>
      <c r="Y506">
        <v>22</v>
      </c>
      <c r="Z506" t="s">
        <v>40</v>
      </c>
      <c r="AA506" t="s">
        <v>140</v>
      </c>
      <c r="AB506" t="s">
        <v>141</v>
      </c>
      <c r="AC506" t="s">
        <v>137</v>
      </c>
      <c r="AD506" t="s">
        <v>317</v>
      </c>
      <c r="AE506">
        <v>201901</v>
      </c>
      <c r="AF506">
        <v>94</v>
      </c>
      <c r="AG506">
        <v>169</v>
      </c>
      <c r="AH506" s="30">
        <v>43665</v>
      </c>
      <c r="AI506">
        <v>41</v>
      </c>
      <c r="AJ506">
        <v>60.684809999999999</v>
      </c>
      <c r="AK506">
        <v>-172.11584999999999</v>
      </c>
      <c r="AL506" t="s">
        <v>224</v>
      </c>
      <c r="AM506">
        <v>59</v>
      </c>
      <c r="AN506">
        <v>61</v>
      </c>
      <c r="AO506">
        <v>10.3</v>
      </c>
      <c r="AP506">
        <v>2</v>
      </c>
    </row>
    <row r="507" spans="1:46" x14ac:dyDescent="0.35">
      <c r="A507" s="10">
        <v>20192126</v>
      </c>
      <c r="B507" s="5" t="s">
        <v>33</v>
      </c>
      <c r="C507">
        <v>1</v>
      </c>
      <c r="D507" s="1">
        <v>54.38</v>
      </c>
      <c r="E507" s="21">
        <v>3.9959964392043248</v>
      </c>
      <c r="F507" s="1">
        <v>9.14</v>
      </c>
      <c r="G507" s="21">
        <f t="shared" si="51"/>
        <v>2.2126603854660587</v>
      </c>
      <c r="H507" s="1">
        <f t="shared" si="52"/>
        <v>2.2916358069296585</v>
      </c>
      <c r="I507" s="1">
        <f t="shared" si="53"/>
        <v>2.3264239300105429</v>
      </c>
      <c r="J507" s="1" t="str">
        <f t="shared" si="56"/>
        <v>imm</v>
      </c>
      <c r="K507" s="1" t="str">
        <f t="shared" si="54"/>
        <v>0</v>
      </c>
      <c r="L507">
        <v>2</v>
      </c>
      <c r="T507">
        <v>2019</v>
      </c>
      <c r="U507" s="16" t="s">
        <v>244</v>
      </c>
      <c r="V507" t="s">
        <v>138</v>
      </c>
      <c r="W507" t="s">
        <v>139</v>
      </c>
      <c r="Y507">
        <v>21</v>
      </c>
      <c r="Z507" t="s">
        <v>90</v>
      </c>
      <c r="AA507" t="s">
        <v>140</v>
      </c>
      <c r="AB507" t="s">
        <v>141</v>
      </c>
      <c r="AC507" t="s">
        <v>137</v>
      </c>
      <c r="AD507" t="s">
        <v>323</v>
      </c>
      <c r="AE507">
        <v>201901</v>
      </c>
      <c r="AF507">
        <v>94</v>
      </c>
      <c r="AG507">
        <v>132</v>
      </c>
      <c r="AH507" s="30">
        <v>43652</v>
      </c>
      <c r="AI507">
        <v>20</v>
      </c>
      <c r="AJ507">
        <v>60.31541</v>
      </c>
      <c r="AK507">
        <v>-170.02238</v>
      </c>
      <c r="AL507" t="s">
        <v>216</v>
      </c>
      <c r="AM507">
        <v>50</v>
      </c>
      <c r="AN507">
        <v>52</v>
      </c>
      <c r="AO507">
        <v>8.4</v>
      </c>
      <c r="AP507">
        <v>2.9</v>
      </c>
    </row>
    <row r="508" spans="1:46" x14ac:dyDescent="0.35">
      <c r="A508" s="10">
        <v>20192235</v>
      </c>
      <c r="B508" s="5" t="s">
        <v>33</v>
      </c>
      <c r="C508">
        <v>1</v>
      </c>
      <c r="D508" s="1">
        <v>54.51</v>
      </c>
      <c r="E508" s="21">
        <v>3.9983841710761894</v>
      </c>
      <c r="F508" s="1">
        <v>9.57</v>
      </c>
      <c r="G508" s="21">
        <f t="shared" si="51"/>
        <v>2.258633205464863</v>
      </c>
      <c r="H508" s="1">
        <f t="shared" si="52"/>
        <v>2.294715742271177</v>
      </c>
      <c r="I508" s="1">
        <f t="shared" si="53"/>
        <v>2.3291531075400846</v>
      </c>
      <c r="J508" s="1" t="str">
        <f t="shared" si="56"/>
        <v>imm</v>
      </c>
      <c r="K508" s="1" t="str">
        <f t="shared" si="54"/>
        <v>0</v>
      </c>
      <c r="L508">
        <v>2</v>
      </c>
      <c r="T508">
        <v>2019</v>
      </c>
      <c r="U508" s="16" t="s">
        <v>244</v>
      </c>
      <c r="V508" t="s">
        <v>138</v>
      </c>
      <c r="W508" t="s">
        <v>139</v>
      </c>
      <c r="Y508">
        <v>22</v>
      </c>
      <c r="Z508" t="s">
        <v>99</v>
      </c>
      <c r="AA508" t="s">
        <v>140</v>
      </c>
      <c r="AB508" t="s">
        <v>141</v>
      </c>
      <c r="AC508" t="s">
        <v>137</v>
      </c>
      <c r="AD508" t="s">
        <v>315</v>
      </c>
      <c r="AE508">
        <v>201901</v>
      </c>
      <c r="AF508">
        <v>94</v>
      </c>
      <c r="AG508">
        <v>166</v>
      </c>
      <c r="AH508" s="30">
        <v>43664</v>
      </c>
      <c r="AI508">
        <v>41</v>
      </c>
      <c r="AJ508">
        <v>60.644730000000003</v>
      </c>
      <c r="AK508">
        <v>-171.43654000000001</v>
      </c>
      <c r="AL508" t="s">
        <v>222</v>
      </c>
      <c r="AM508">
        <v>61</v>
      </c>
      <c r="AN508">
        <v>63</v>
      </c>
      <c r="AO508">
        <v>10.5</v>
      </c>
      <c r="AP508">
        <v>2.2000000000000002</v>
      </c>
    </row>
    <row r="509" spans="1:46" x14ac:dyDescent="0.35">
      <c r="A509" s="10">
        <v>20193684</v>
      </c>
      <c r="B509" s="5" t="s">
        <v>33</v>
      </c>
      <c r="C509">
        <v>1</v>
      </c>
      <c r="D509" s="1">
        <v>55.25</v>
      </c>
      <c r="E509" s="21">
        <v>4.0118683403978626</v>
      </c>
      <c r="F509" s="1">
        <v>9.59</v>
      </c>
      <c r="G509" s="21">
        <f t="shared" si="51"/>
        <v>2.2607208888953467</v>
      </c>
      <c r="H509" s="1">
        <f t="shared" si="52"/>
        <v>2.3121089722792032</v>
      </c>
      <c r="I509" s="1">
        <f t="shared" si="53"/>
        <v>2.3445655130747567</v>
      </c>
      <c r="J509" s="1" t="str">
        <f t="shared" si="56"/>
        <v>imm</v>
      </c>
      <c r="K509" s="1" t="str">
        <f t="shared" si="54"/>
        <v>0</v>
      </c>
      <c r="L509">
        <v>2</v>
      </c>
      <c r="T509">
        <v>2019</v>
      </c>
      <c r="U509" s="16" t="s">
        <v>244</v>
      </c>
      <c r="V509" t="s">
        <v>138</v>
      </c>
      <c r="W509" t="s">
        <v>139</v>
      </c>
      <c r="Y509">
        <v>36</v>
      </c>
      <c r="Z509" t="s">
        <v>46</v>
      </c>
      <c r="AA509" t="s">
        <v>140</v>
      </c>
      <c r="AB509" t="s">
        <v>141</v>
      </c>
      <c r="AC509" t="s">
        <v>137</v>
      </c>
      <c r="AD509" t="s">
        <v>313</v>
      </c>
      <c r="AE509">
        <v>201901</v>
      </c>
      <c r="AF509">
        <v>94</v>
      </c>
      <c r="AG509">
        <v>133</v>
      </c>
      <c r="AH509" s="30">
        <v>43653</v>
      </c>
      <c r="AI509">
        <v>41</v>
      </c>
      <c r="AJ509">
        <v>60.341070000000002</v>
      </c>
      <c r="AK509">
        <v>-170.65359000000001</v>
      </c>
      <c r="AL509" t="s">
        <v>217</v>
      </c>
      <c r="AM509">
        <v>60</v>
      </c>
      <c r="AN509">
        <v>62</v>
      </c>
      <c r="AO509">
        <v>8.6999999999999993</v>
      </c>
      <c r="AP509">
        <v>2.6</v>
      </c>
    </row>
    <row r="510" spans="1:46" x14ac:dyDescent="0.35">
      <c r="A510" s="10">
        <v>20192796</v>
      </c>
      <c r="B510" s="5" t="s">
        <v>33</v>
      </c>
      <c r="C510">
        <v>1</v>
      </c>
      <c r="D510" s="1">
        <v>55.5</v>
      </c>
      <c r="E510" s="21">
        <v>4.0163830207523885</v>
      </c>
      <c r="F510" s="1">
        <v>10.18</v>
      </c>
      <c r="G510" s="21">
        <f t="shared" si="51"/>
        <v>2.3204250111223765</v>
      </c>
      <c r="H510" s="1">
        <f t="shared" si="52"/>
        <v>2.3179324584685057</v>
      </c>
      <c r="I510" s="1">
        <f t="shared" si="53"/>
        <v>2.3497257927199802</v>
      </c>
      <c r="J510" s="1" t="str">
        <f t="shared" si="56"/>
        <v>imm</v>
      </c>
      <c r="K510" s="1" t="str">
        <f t="shared" si="54"/>
        <v>0</v>
      </c>
      <c r="L510">
        <v>3</v>
      </c>
      <c r="T510">
        <v>2019</v>
      </c>
      <c r="U510" s="16" t="s">
        <v>245</v>
      </c>
      <c r="V510" t="s">
        <v>138</v>
      </c>
      <c r="W510" t="s">
        <v>139</v>
      </c>
      <c r="Y510">
        <v>27</v>
      </c>
      <c r="Z510" t="s">
        <v>57</v>
      </c>
      <c r="AA510" t="s">
        <v>140</v>
      </c>
      <c r="AB510" t="s">
        <v>141</v>
      </c>
      <c r="AC510" t="s">
        <v>137</v>
      </c>
      <c r="AD510" t="s">
        <v>319</v>
      </c>
      <c r="AE510">
        <v>201901</v>
      </c>
      <c r="AF510">
        <v>162</v>
      </c>
      <c r="AG510">
        <v>189</v>
      </c>
      <c r="AH510" s="30">
        <v>43673</v>
      </c>
      <c r="AI510">
        <v>90</v>
      </c>
      <c r="AJ510">
        <v>61.319360000000003</v>
      </c>
      <c r="AK510">
        <v>-176.32786999999999</v>
      </c>
      <c r="AL510" t="s">
        <v>188</v>
      </c>
      <c r="AM510">
        <v>104</v>
      </c>
      <c r="AN510">
        <v>106</v>
      </c>
      <c r="AO510">
        <v>10.3</v>
      </c>
      <c r="AP510">
        <v>1.9</v>
      </c>
    </row>
    <row r="511" spans="1:46" x14ac:dyDescent="0.35">
      <c r="A511" s="10">
        <v>20192242</v>
      </c>
      <c r="B511" s="5" t="s">
        <v>33</v>
      </c>
      <c r="C511">
        <v>1</v>
      </c>
      <c r="D511" s="1">
        <v>56.45</v>
      </c>
      <c r="E511" s="21">
        <v>4.0333552905956713</v>
      </c>
      <c r="F511" s="1">
        <v>9.6300000000000008</v>
      </c>
      <c r="G511" s="21">
        <f t="shared" si="51"/>
        <v>2.2648832258100344</v>
      </c>
      <c r="H511" s="1">
        <f t="shared" si="52"/>
        <v>2.3398249893393563</v>
      </c>
      <c r="I511" s="1">
        <f t="shared" si="53"/>
        <v>2.3691250971508526</v>
      </c>
      <c r="J511" s="1" t="str">
        <f t="shared" si="56"/>
        <v>imm</v>
      </c>
      <c r="K511" s="1" t="str">
        <f t="shared" si="54"/>
        <v>0</v>
      </c>
      <c r="L511">
        <v>2</v>
      </c>
      <c r="T511">
        <v>2019</v>
      </c>
      <c r="U511" s="16" t="s">
        <v>244</v>
      </c>
      <c r="V511" t="s">
        <v>138</v>
      </c>
      <c r="W511" t="s">
        <v>139</v>
      </c>
      <c r="Y511">
        <v>22</v>
      </c>
      <c r="Z511" t="s">
        <v>105</v>
      </c>
      <c r="AA511" t="s">
        <v>140</v>
      </c>
      <c r="AB511" t="s">
        <v>141</v>
      </c>
      <c r="AC511" t="s">
        <v>137</v>
      </c>
      <c r="AD511" t="s">
        <v>314</v>
      </c>
      <c r="AE511">
        <v>201901</v>
      </c>
      <c r="AF511">
        <v>94</v>
      </c>
      <c r="AG511">
        <v>167</v>
      </c>
      <c r="AH511" s="30">
        <v>43664</v>
      </c>
      <c r="AI511">
        <v>41</v>
      </c>
      <c r="AJ511">
        <v>60.996490000000001</v>
      </c>
      <c r="AK511">
        <v>-171.50217000000001</v>
      </c>
      <c r="AL511" t="s">
        <v>223</v>
      </c>
      <c r="AM511">
        <v>58</v>
      </c>
      <c r="AN511">
        <v>60</v>
      </c>
      <c r="AO511">
        <v>10.8</v>
      </c>
      <c r="AP511">
        <v>2.1</v>
      </c>
    </row>
    <row r="512" spans="1:46" x14ac:dyDescent="0.35">
      <c r="A512" s="10">
        <v>20192145</v>
      </c>
      <c r="B512" s="5" t="s">
        <v>33</v>
      </c>
      <c r="C512">
        <v>1</v>
      </c>
      <c r="D512" s="1">
        <v>56.67</v>
      </c>
      <c r="E512" s="21">
        <v>4.0372449701815283</v>
      </c>
      <c r="F512" s="1">
        <v>9.5</v>
      </c>
      <c r="G512" s="21">
        <f t="shared" si="51"/>
        <v>2.2512917986064953</v>
      </c>
      <c r="H512" s="1">
        <f t="shared" si="52"/>
        <v>2.3448422870371539</v>
      </c>
      <c r="I512" s="1">
        <f t="shared" si="53"/>
        <v>2.3735710009174871</v>
      </c>
      <c r="J512" s="1" t="str">
        <f t="shared" si="56"/>
        <v>imm</v>
      </c>
      <c r="K512" s="1" t="str">
        <f t="shared" si="54"/>
        <v>0</v>
      </c>
      <c r="L512">
        <v>2</v>
      </c>
      <c r="T512">
        <v>2019</v>
      </c>
      <c r="U512" s="16" t="s">
        <v>244</v>
      </c>
      <c r="V512" t="s">
        <v>138</v>
      </c>
      <c r="W512" t="s">
        <v>139</v>
      </c>
      <c r="Y512">
        <v>21</v>
      </c>
      <c r="Z512" t="s">
        <v>108</v>
      </c>
      <c r="AA512" t="s">
        <v>140</v>
      </c>
      <c r="AB512" t="s">
        <v>141</v>
      </c>
      <c r="AC512" t="s">
        <v>137</v>
      </c>
      <c r="AD512" t="s">
        <v>325</v>
      </c>
      <c r="AE512">
        <v>201901</v>
      </c>
      <c r="AF512">
        <v>94</v>
      </c>
      <c r="AG512">
        <v>159</v>
      </c>
      <c r="AH512" s="30">
        <v>43663</v>
      </c>
      <c r="AI512">
        <v>43</v>
      </c>
      <c r="AJ512">
        <v>59.826990000000002</v>
      </c>
      <c r="AK512">
        <v>-172.26661999999999</v>
      </c>
      <c r="AL512" t="s">
        <v>218</v>
      </c>
      <c r="AM512">
        <v>74</v>
      </c>
      <c r="AN512">
        <v>76</v>
      </c>
      <c r="AO512">
        <v>11.3</v>
      </c>
      <c r="AP512">
        <v>2.2999999999999998</v>
      </c>
    </row>
    <row r="513" spans="1:46" x14ac:dyDescent="0.35">
      <c r="A513" s="10">
        <v>20192829</v>
      </c>
      <c r="B513" s="5" t="s">
        <v>33</v>
      </c>
      <c r="C513">
        <v>1</v>
      </c>
      <c r="D513" s="1">
        <v>56.73</v>
      </c>
      <c r="E513" s="21">
        <v>4.0383031713384758</v>
      </c>
      <c r="F513" s="1">
        <v>8.64</v>
      </c>
      <c r="G513" s="21">
        <f t="shared" si="51"/>
        <v>2.1564025828159643</v>
      </c>
      <c r="H513" s="1">
        <f t="shared" si="52"/>
        <v>2.3462072607094999</v>
      </c>
      <c r="I513" s="1">
        <f t="shared" si="53"/>
        <v>2.3747805248398781</v>
      </c>
      <c r="J513" s="1" t="str">
        <f t="shared" si="56"/>
        <v>imm</v>
      </c>
      <c r="K513" s="1" t="str">
        <f t="shared" si="54"/>
        <v>0</v>
      </c>
      <c r="L513">
        <v>3</v>
      </c>
      <c r="R513">
        <v>387</v>
      </c>
      <c r="T513">
        <v>2019</v>
      </c>
      <c r="U513" s="16" t="s">
        <v>245</v>
      </c>
      <c r="V513" t="s">
        <v>138</v>
      </c>
      <c r="W513" t="s">
        <v>139</v>
      </c>
      <c r="Y513">
        <v>28</v>
      </c>
      <c r="Z513" t="s">
        <v>93</v>
      </c>
      <c r="AA513" t="s">
        <v>140</v>
      </c>
      <c r="AB513" t="s">
        <v>141</v>
      </c>
      <c r="AC513" t="s">
        <v>137</v>
      </c>
      <c r="AD513" t="s">
        <v>319</v>
      </c>
      <c r="AE513">
        <v>201901</v>
      </c>
      <c r="AF513">
        <v>162</v>
      </c>
      <c r="AG513">
        <v>189</v>
      </c>
      <c r="AH513" s="30">
        <v>43673</v>
      </c>
      <c r="AI513">
        <v>90</v>
      </c>
      <c r="AJ513">
        <v>61.319360000000003</v>
      </c>
      <c r="AK513">
        <v>-176.32786999999999</v>
      </c>
      <c r="AL513" t="s">
        <v>188</v>
      </c>
      <c r="AM513">
        <v>104</v>
      </c>
      <c r="AN513">
        <v>106</v>
      </c>
      <c r="AO513">
        <v>10.3</v>
      </c>
      <c r="AP513">
        <v>1.9</v>
      </c>
    </row>
    <row r="514" spans="1:46" x14ac:dyDescent="0.35">
      <c r="A514" s="10">
        <v>20192119</v>
      </c>
      <c r="B514" s="5" t="s">
        <v>33</v>
      </c>
      <c r="C514">
        <v>1</v>
      </c>
      <c r="D514" s="1">
        <v>56.8</v>
      </c>
      <c r="E514" s="21">
        <v>4.0395363257271057</v>
      </c>
      <c r="F514" s="1">
        <v>9.33</v>
      </c>
      <c r="G514" s="21">
        <f t="shared" si="51"/>
        <v>2.2332350148592526</v>
      </c>
      <c r="H514" s="1">
        <f t="shared" si="52"/>
        <v>2.3477979065553942</v>
      </c>
      <c r="I514" s="1">
        <f t="shared" si="53"/>
        <v>2.376190020306082</v>
      </c>
      <c r="J514" s="1" t="str">
        <f t="shared" si="56"/>
        <v>imm</v>
      </c>
      <c r="K514" s="1" t="str">
        <f t="shared" si="54"/>
        <v>0</v>
      </c>
      <c r="L514">
        <v>2</v>
      </c>
      <c r="T514">
        <v>2019</v>
      </c>
      <c r="U514" s="16" t="s">
        <v>244</v>
      </c>
      <c r="V514" t="s">
        <v>138</v>
      </c>
      <c r="W514" t="s">
        <v>139</v>
      </c>
      <c r="Y514">
        <v>21</v>
      </c>
      <c r="Z514" t="s">
        <v>84</v>
      </c>
      <c r="AA514" t="s">
        <v>140</v>
      </c>
      <c r="AB514" t="s">
        <v>141</v>
      </c>
      <c r="AC514" t="s">
        <v>137</v>
      </c>
      <c r="AD514" t="s">
        <v>323</v>
      </c>
      <c r="AE514">
        <v>201901</v>
      </c>
      <c r="AF514">
        <v>94</v>
      </c>
      <c r="AG514">
        <v>132</v>
      </c>
      <c r="AH514" s="30">
        <v>43652</v>
      </c>
      <c r="AI514">
        <v>20</v>
      </c>
      <c r="AJ514">
        <v>60.31541</v>
      </c>
      <c r="AK514">
        <v>-170.02238</v>
      </c>
      <c r="AL514" t="s">
        <v>216</v>
      </c>
      <c r="AM514">
        <v>50</v>
      </c>
      <c r="AN514">
        <v>52</v>
      </c>
      <c r="AO514">
        <v>8.4</v>
      </c>
      <c r="AP514">
        <v>2.9</v>
      </c>
      <c r="AS514" s="18"/>
      <c r="AT514" s="18"/>
    </row>
    <row r="515" spans="1:46" x14ac:dyDescent="0.35">
      <c r="A515" s="10">
        <v>20193693</v>
      </c>
      <c r="B515" s="5" t="s">
        <v>33</v>
      </c>
      <c r="C515">
        <v>1</v>
      </c>
      <c r="D515" s="1">
        <v>57.08</v>
      </c>
      <c r="E515" s="21">
        <v>4.0444537926086355</v>
      </c>
      <c r="F515" s="1">
        <v>9.17</v>
      </c>
      <c r="G515" s="21">
        <f t="shared" si="51"/>
        <v>2.2159372862683733</v>
      </c>
      <c r="H515" s="1">
        <f t="shared" si="52"/>
        <v>2.3541409470858792</v>
      </c>
      <c r="I515" s="1">
        <f t="shared" si="53"/>
        <v>2.3818106849516707</v>
      </c>
      <c r="J515" s="1" t="str">
        <f t="shared" si="56"/>
        <v>imm</v>
      </c>
      <c r="K515" s="1" t="str">
        <f t="shared" si="54"/>
        <v>0</v>
      </c>
      <c r="L515">
        <v>2</v>
      </c>
      <c r="T515">
        <v>2019</v>
      </c>
      <c r="U515" s="16" t="s">
        <v>244</v>
      </c>
      <c r="V515" t="s">
        <v>138</v>
      </c>
      <c r="W515" t="s">
        <v>139</v>
      </c>
      <c r="Y515">
        <v>36</v>
      </c>
      <c r="Z515" t="s">
        <v>54</v>
      </c>
      <c r="AA515" t="s">
        <v>140</v>
      </c>
      <c r="AB515" t="s">
        <v>141</v>
      </c>
      <c r="AC515" t="s">
        <v>137</v>
      </c>
      <c r="AD515" t="s">
        <v>313</v>
      </c>
      <c r="AE515">
        <v>201901</v>
      </c>
      <c r="AF515">
        <v>94</v>
      </c>
      <c r="AG515">
        <v>133</v>
      </c>
      <c r="AH515" s="30">
        <v>43653</v>
      </c>
      <c r="AI515">
        <v>41</v>
      </c>
      <c r="AJ515">
        <v>60.341070000000002</v>
      </c>
      <c r="AK515">
        <v>-170.65359000000001</v>
      </c>
      <c r="AL515" t="s">
        <v>217</v>
      </c>
      <c r="AM515">
        <v>60</v>
      </c>
      <c r="AN515">
        <v>62</v>
      </c>
      <c r="AO515">
        <v>8.6999999999999993</v>
      </c>
      <c r="AP515">
        <v>2.6</v>
      </c>
    </row>
    <row r="516" spans="1:46" x14ac:dyDescent="0.35">
      <c r="A516" s="10">
        <v>20192164</v>
      </c>
      <c r="B516" s="5" t="s">
        <v>33</v>
      </c>
      <c r="C516">
        <v>1</v>
      </c>
      <c r="D516" s="1">
        <v>57.12</v>
      </c>
      <c r="E516" s="21">
        <v>4.0451543180313285</v>
      </c>
      <c r="F516" s="1">
        <v>9.9600000000000009</v>
      </c>
      <c r="G516" s="21">
        <f t="shared" si="51"/>
        <v>2.2985770715965068</v>
      </c>
      <c r="H516" s="1">
        <f t="shared" si="52"/>
        <v>2.355044554828611</v>
      </c>
      <c r="I516" s="1">
        <f t="shared" si="53"/>
        <v>2.3826113855098083</v>
      </c>
      <c r="J516" s="1" t="str">
        <f t="shared" si="56"/>
        <v>imm</v>
      </c>
      <c r="K516" s="1" t="str">
        <f t="shared" si="54"/>
        <v>0</v>
      </c>
      <c r="L516">
        <v>2</v>
      </c>
      <c r="T516">
        <v>2019</v>
      </c>
      <c r="U516" s="16" t="s">
        <v>244</v>
      </c>
      <c r="V516" t="s">
        <v>138</v>
      </c>
      <c r="W516" t="s">
        <v>139</v>
      </c>
      <c r="Y516">
        <v>21</v>
      </c>
      <c r="Z516" t="s">
        <v>126</v>
      </c>
      <c r="AA516" t="s">
        <v>140</v>
      </c>
      <c r="AB516" t="s">
        <v>141</v>
      </c>
      <c r="AC516" t="s">
        <v>137</v>
      </c>
      <c r="AD516" t="s">
        <v>318</v>
      </c>
      <c r="AE516">
        <v>201901</v>
      </c>
      <c r="AF516">
        <v>94</v>
      </c>
      <c r="AG516">
        <v>163</v>
      </c>
      <c r="AH516" s="30">
        <v>43663</v>
      </c>
      <c r="AI516">
        <v>43</v>
      </c>
      <c r="AJ516">
        <v>60.002299999999998</v>
      </c>
      <c r="AK516">
        <v>-171.93329</v>
      </c>
      <c r="AL516" t="s">
        <v>219</v>
      </c>
      <c r="AM516">
        <v>64</v>
      </c>
      <c r="AN516">
        <v>66</v>
      </c>
      <c r="AO516">
        <v>10.6</v>
      </c>
      <c r="AP516">
        <v>2.5</v>
      </c>
    </row>
    <row r="517" spans="1:46" x14ac:dyDescent="0.35">
      <c r="A517" s="10">
        <v>20192237</v>
      </c>
      <c r="B517" s="5" t="s">
        <v>33</v>
      </c>
      <c r="C517">
        <v>1</v>
      </c>
      <c r="D517" s="1">
        <v>57.14</v>
      </c>
      <c r="E517" s="21">
        <v>4.0455043968026274</v>
      </c>
      <c r="F517" s="1">
        <v>9.56</v>
      </c>
      <c r="G517" s="21">
        <f t="shared" si="51"/>
        <v>2.25758772706331</v>
      </c>
      <c r="H517" s="1">
        <f t="shared" si="52"/>
        <v>2.3554961214357091</v>
      </c>
      <c r="I517" s="1">
        <f t="shared" si="53"/>
        <v>2.383011525545403</v>
      </c>
      <c r="J517" s="1" t="str">
        <f t="shared" si="56"/>
        <v>imm</v>
      </c>
      <c r="K517" s="1" t="str">
        <f t="shared" si="54"/>
        <v>0</v>
      </c>
      <c r="L517">
        <v>2</v>
      </c>
      <c r="T517">
        <v>2019</v>
      </c>
      <c r="U517" s="16" t="s">
        <v>244</v>
      </c>
      <c r="V517" t="s">
        <v>138</v>
      </c>
      <c r="W517" t="s">
        <v>139</v>
      </c>
      <c r="Y517">
        <v>22</v>
      </c>
      <c r="Z517" t="s">
        <v>101</v>
      </c>
      <c r="AA517" t="s">
        <v>140</v>
      </c>
      <c r="AB517" t="s">
        <v>141</v>
      </c>
      <c r="AC517" t="s">
        <v>137</v>
      </c>
      <c r="AD517" t="s">
        <v>315</v>
      </c>
      <c r="AE517">
        <v>201901</v>
      </c>
      <c r="AF517">
        <v>94</v>
      </c>
      <c r="AG517">
        <v>166</v>
      </c>
      <c r="AH517" s="30">
        <v>43664</v>
      </c>
      <c r="AI517">
        <v>41</v>
      </c>
      <c r="AJ517">
        <v>60.644730000000003</v>
      </c>
      <c r="AK517">
        <v>-171.43654000000001</v>
      </c>
      <c r="AL517" t="s">
        <v>222</v>
      </c>
      <c r="AM517">
        <v>61</v>
      </c>
      <c r="AN517">
        <v>63</v>
      </c>
      <c r="AO517">
        <v>10.5</v>
      </c>
      <c r="AP517">
        <v>2.2000000000000002</v>
      </c>
    </row>
    <row r="518" spans="1:46" x14ac:dyDescent="0.35">
      <c r="A518" s="10">
        <v>20192272</v>
      </c>
      <c r="B518" s="5" t="s">
        <v>33</v>
      </c>
      <c r="C518">
        <v>1</v>
      </c>
      <c r="D518" s="1">
        <v>57.41</v>
      </c>
      <c r="E518" s="21">
        <v>4.0502185041795453</v>
      </c>
      <c r="F518" s="1">
        <v>9.31</v>
      </c>
      <c r="G518" s="21">
        <f t="shared" si="51"/>
        <v>2.2310890912889758</v>
      </c>
      <c r="H518" s="1">
        <f t="shared" si="52"/>
        <v>2.3615768485411959</v>
      </c>
      <c r="I518" s="1">
        <f t="shared" si="53"/>
        <v>2.3883997502772201</v>
      </c>
      <c r="J518" s="1" t="str">
        <f t="shared" si="56"/>
        <v>imm</v>
      </c>
      <c r="K518" s="1" t="str">
        <f t="shared" si="54"/>
        <v>0</v>
      </c>
      <c r="L518">
        <v>2</v>
      </c>
      <c r="T518">
        <v>2019</v>
      </c>
      <c r="U518" s="16" t="s">
        <v>244</v>
      </c>
      <c r="V518" t="s">
        <v>138</v>
      </c>
      <c r="W518" t="s">
        <v>139</v>
      </c>
      <c r="Y518">
        <v>22</v>
      </c>
      <c r="Z518" t="s">
        <v>134</v>
      </c>
      <c r="AA518" t="s">
        <v>140</v>
      </c>
      <c r="AB518" t="s">
        <v>141</v>
      </c>
      <c r="AC518" t="s">
        <v>137</v>
      </c>
      <c r="AD518" t="s">
        <v>317</v>
      </c>
      <c r="AE518">
        <v>201901</v>
      </c>
      <c r="AF518">
        <v>94</v>
      </c>
      <c r="AG518">
        <v>169</v>
      </c>
      <c r="AH518" s="30">
        <v>43665</v>
      </c>
      <c r="AI518">
        <v>41</v>
      </c>
      <c r="AJ518">
        <v>60.684809999999999</v>
      </c>
      <c r="AK518">
        <v>-172.11584999999999</v>
      </c>
      <c r="AL518" t="s">
        <v>224</v>
      </c>
      <c r="AM518">
        <v>59</v>
      </c>
      <c r="AN518">
        <v>61</v>
      </c>
      <c r="AO518">
        <v>10.3</v>
      </c>
      <c r="AP518">
        <v>2</v>
      </c>
    </row>
    <row r="519" spans="1:46" x14ac:dyDescent="0.35">
      <c r="A519" s="10">
        <v>20192257</v>
      </c>
      <c r="B519" s="5" t="s">
        <v>33</v>
      </c>
      <c r="C519">
        <v>1</v>
      </c>
      <c r="D519" s="15">
        <v>57.41</v>
      </c>
      <c r="E519" s="21">
        <v>4.0502185041795453</v>
      </c>
      <c r="F519" s="1">
        <v>10.02</v>
      </c>
      <c r="G519" s="21">
        <f t="shared" si="51"/>
        <v>2.3045830956567186</v>
      </c>
      <c r="H519" s="1">
        <f t="shared" si="52"/>
        <v>2.3615768485411959</v>
      </c>
      <c r="I519" s="1">
        <f t="shared" si="53"/>
        <v>2.3883997502772201</v>
      </c>
      <c r="J519" s="1" t="str">
        <f t="shared" si="56"/>
        <v>imm</v>
      </c>
      <c r="K519" s="1" t="str">
        <f t="shared" si="54"/>
        <v>0</v>
      </c>
      <c r="L519">
        <v>2</v>
      </c>
      <c r="T519">
        <v>2019</v>
      </c>
      <c r="U519" s="16" t="s">
        <v>244</v>
      </c>
      <c r="V519" t="s">
        <v>138</v>
      </c>
      <c r="W519" t="s">
        <v>139</v>
      </c>
      <c r="Y519">
        <v>22</v>
      </c>
      <c r="Z519" t="s">
        <v>120</v>
      </c>
      <c r="AA519" t="s">
        <v>140</v>
      </c>
      <c r="AB519" t="s">
        <v>141</v>
      </c>
      <c r="AC519" t="s">
        <v>137</v>
      </c>
      <c r="AD519" t="s">
        <v>314</v>
      </c>
      <c r="AE519">
        <v>201901</v>
      </c>
      <c r="AF519">
        <v>94</v>
      </c>
      <c r="AG519">
        <v>167</v>
      </c>
      <c r="AH519" s="30">
        <v>43664</v>
      </c>
      <c r="AI519">
        <v>41</v>
      </c>
      <c r="AJ519">
        <v>60.996490000000001</v>
      </c>
      <c r="AK519">
        <v>-171.50217000000001</v>
      </c>
      <c r="AL519" t="s">
        <v>223</v>
      </c>
      <c r="AM519">
        <v>58</v>
      </c>
      <c r="AN519">
        <v>60</v>
      </c>
      <c r="AO519">
        <v>10.8</v>
      </c>
      <c r="AP519">
        <v>2.1</v>
      </c>
    </row>
    <row r="520" spans="1:46" x14ac:dyDescent="0.35">
      <c r="A520" s="10">
        <v>20192264</v>
      </c>
      <c r="B520" s="5" t="s">
        <v>33</v>
      </c>
      <c r="C520">
        <v>1</v>
      </c>
      <c r="D520" s="1">
        <v>57.73</v>
      </c>
      <c r="E520" s="21">
        <v>4.0557769690728422</v>
      </c>
      <c r="F520" s="1">
        <v>9.35</v>
      </c>
      <c r="G520" s="21">
        <f t="shared" si="51"/>
        <v>2.2353763433005955</v>
      </c>
      <c r="H520" s="1">
        <f t="shared" si="52"/>
        <v>2.3687467124070594</v>
      </c>
      <c r="I520" s="1">
        <f t="shared" si="53"/>
        <v>2.3947530756502586</v>
      </c>
      <c r="J520" s="1" t="str">
        <f t="shared" si="56"/>
        <v>imm</v>
      </c>
      <c r="K520" s="1" t="str">
        <f t="shared" si="54"/>
        <v>0</v>
      </c>
      <c r="L520">
        <v>2</v>
      </c>
      <c r="T520">
        <v>2019</v>
      </c>
      <c r="U520" s="16" t="s">
        <v>244</v>
      </c>
      <c r="V520" t="s">
        <v>138</v>
      </c>
      <c r="W520" t="s">
        <v>139</v>
      </c>
      <c r="Y520">
        <v>22</v>
      </c>
      <c r="Z520" t="s">
        <v>126</v>
      </c>
      <c r="AA520" t="s">
        <v>140</v>
      </c>
      <c r="AB520" t="s">
        <v>141</v>
      </c>
      <c r="AC520" t="s">
        <v>137</v>
      </c>
      <c r="AD520" t="s">
        <v>317</v>
      </c>
      <c r="AE520">
        <v>201901</v>
      </c>
      <c r="AF520">
        <v>94</v>
      </c>
      <c r="AG520">
        <v>169</v>
      </c>
      <c r="AH520" s="30">
        <v>43665</v>
      </c>
      <c r="AI520">
        <v>41</v>
      </c>
      <c r="AJ520">
        <v>60.684809999999999</v>
      </c>
      <c r="AK520">
        <v>-172.11584999999999</v>
      </c>
      <c r="AL520" t="s">
        <v>224</v>
      </c>
      <c r="AM520">
        <v>59</v>
      </c>
      <c r="AN520">
        <v>61</v>
      </c>
      <c r="AO520">
        <v>10.3</v>
      </c>
      <c r="AP520">
        <v>2</v>
      </c>
    </row>
    <row r="521" spans="1:46" x14ac:dyDescent="0.35">
      <c r="A521" s="10">
        <v>20192786</v>
      </c>
      <c r="B521" s="5" t="s">
        <v>33</v>
      </c>
      <c r="C521">
        <v>1</v>
      </c>
      <c r="D521" s="1">
        <v>57.74</v>
      </c>
      <c r="E521" s="21">
        <v>4.0559501742347894</v>
      </c>
      <c r="F521" s="1">
        <v>10.46</v>
      </c>
      <c r="G521" s="21">
        <f t="shared" si="51"/>
        <v>2.3475584586367768</v>
      </c>
      <c r="H521" s="1">
        <f t="shared" si="52"/>
        <v>2.3689701297454553</v>
      </c>
      <c r="I521" s="1">
        <f t="shared" si="53"/>
        <v>2.3949510491503641</v>
      </c>
      <c r="J521" s="1" t="str">
        <f t="shared" si="56"/>
        <v>imm</v>
      </c>
      <c r="K521" s="1" t="str">
        <f t="shared" si="54"/>
        <v>0</v>
      </c>
      <c r="L521">
        <v>4</v>
      </c>
      <c r="T521">
        <v>2019</v>
      </c>
      <c r="U521" s="16" t="s">
        <v>245</v>
      </c>
      <c r="V521" t="s">
        <v>138</v>
      </c>
      <c r="W521" t="s">
        <v>139</v>
      </c>
      <c r="Y521">
        <v>27</v>
      </c>
      <c r="Z521" t="s">
        <v>48</v>
      </c>
      <c r="AA521" t="s">
        <v>140</v>
      </c>
      <c r="AB521" t="s">
        <v>141</v>
      </c>
      <c r="AC521" t="s">
        <v>137</v>
      </c>
      <c r="AD521" t="s">
        <v>319</v>
      </c>
      <c r="AE521">
        <v>201901</v>
      </c>
      <c r="AF521">
        <v>162</v>
      </c>
      <c r="AG521">
        <v>189</v>
      </c>
      <c r="AH521" s="30">
        <v>43673</v>
      </c>
      <c r="AI521">
        <v>90</v>
      </c>
      <c r="AJ521">
        <v>61.319360000000003</v>
      </c>
      <c r="AK521">
        <v>-176.32786999999999</v>
      </c>
      <c r="AL521" t="s">
        <v>188</v>
      </c>
      <c r="AM521">
        <v>104</v>
      </c>
      <c r="AN521">
        <v>106</v>
      </c>
      <c r="AO521">
        <v>10.3</v>
      </c>
      <c r="AP521">
        <v>1.9</v>
      </c>
    </row>
    <row r="522" spans="1:46" x14ac:dyDescent="0.35">
      <c r="A522" s="10">
        <v>20192142</v>
      </c>
      <c r="B522" s="5" t="s">
        <v>33</v>
      </c>
      <c r="C522">
        <v>1</v>
      </c>
      <c r="D522" s="1">
        <v>57.87</v>
      </c>
      <c r="E522" s="21">
        <v>4.0581991155857473</v>
      </c>
      <c r="F522" s="1">
        <v>9.84</v>
      </c>
      <c r="G522" s="21">
        <f t="shared" si="51"/>
        <v>2.2864557110641619</v>
      </c>
      <c r="H522" s="1">
        <f t="shared" si="52"/>
        <v>2.3718710391940556</v>
      </c>
      <c r="I522" s="1">
        <f t="shared" si="53"/>
        <v>2.397521589114509</v>
      </c>
      <c r="J522" s="1" t="str">
        <f t="shared" si="56"/>
        <v>imm</v>
      </c>
      <c r="K522" s="1" t="str">
        <f t="shared" si="54"/>
        <v>0</v>
      </c>
      <c r="L522">
        <v>2</v>
      </c>
      <c r="T522">
        <v>2019</v>
      </c>
      <c r="U522" s="16" t="s">
        <v>244</v>
      </c>
      <c r="V522" t="s">
        <v>138</v>
      </c>
      <c r="W522" t="s">
        <v>139</v>
      </c>
      <c r="Y522">
        <v>21</v>
      </c>
      <c r="Z522" t="s">
        <v>105</v>
      </c>
      <c r="AA522" t="s">
        <v>140</v>
      </c>
      <c r="AB522" t="s">
        <v>141</v>
      </c>
      <c r="AC522" t="s">
        <v>137</v>
      </c>
      <c r="AD522" t="s">
        <v>325</v>
      </c>
      <c r="AE522">
        <v>201901</v>
      </c>
      <c r="AF522">
        <v>94</v>
      </c>
      <c r="AG522">
        <v>159</v>
      </c>
      <c r="AH522" s="30">
        <v>43663</v>
      </c>
      <c r="AI522">
        <v>43</v>
      </c>
      <c r="AJ522">
        <v>59.826990000000002</v>
      </c>
      <c r="AK522">
        <v>-172.26661999999999</v>
      </c>
      <c r="AL522" t="s">
        <v>218</v>
      </c>
      <c r="AM522">
        <v>74</v>
      </c>
      <c r="AN522">
        <v>76</v>
      </c>
      <c r="AO522">
        <v>11.3</v>
      </c>
      <c r="AP522">
        <v>2.2999999999999998</v>
      </c>
    </row>
    <row r="523" spans="1:46" x14ac:dyDescent="0.35">
      <c r="A523" s="10">
        <v>20192226</v>
      </c>
      <c r="B523" s="5" t="s">
        <v>33</v>
      </c>
      <c r="C523">
        <v>1</v>
      </c>
      <c r="D523" s="1">
        <v>57.88</v>
      </c>
      <c r="E523" s="21">
        <v>4.0583719017632829</v>
      </c>
      <c r="F523" s="1">
        <v>9.9600000000000009</v>
      </c>
      <c r="G523" s="21">
        <f t="shared" si="51"/>
        <v>2.2985770715965068</v>
      </c>
      <c r="H523" s="1">
        <f t="shared" si="52"/>
        <v>2.3720939160844585</v>
      </c>
      <c r="I523" s="1">
        <f t="shared" si="53"/>
        <v>2.3977190837154327</v>
      </c>
      <c r="J523" s="1" t="str">
        <f t="shared" si="56"/>
        <v>imm</v>
      </c>
      <c r="K523" s="1" t="str">
        <f t="shared" si="54"/>
        <v>0</v>
      </c>
      <c r="L523">
        <v>2</v>
      </c>
      <c r="T523">
        <v>2019</v>
      </c>
      <c r="U523" s="16" t="s">
        <v>244</v>
      </c>
      <c r="V523" t="s">
        <v>138</v>
      </c>
      <c r="W523" t="s">
        <v>139</v>
      </c>
      <c r="Y523">
        <v>22</v>
      </c>
      <c r="Z523" t="s">
        <v>90</v>
      </c>
      <c r="AA523" t="s">
        <v>140</v>
      </c>
      <c r="AB523" t="s">
        <v>141</v>
      </c>
      <c r="AC523" t="s">
        <v>137</v>
      </c>
      <c r="AD523" t="s">
        <v>315</v>
      </c>
      <c r="AE523">
        <v>201901</v>
      </c>
      <c r="AF523">
        <v>94</v>
      </c>
      <c r="AG523">
        <v>166</v>
      </c>
      <c r="AH523" s="30">
        <v>43664</v>
      </c>
      <c r="AI523">
        <v>41</v>
      </c>
      <c r="AJ523">
        <v>60.644730000000003</v>
      </c>
      <c r="AK523">
        <v>-171.43654000000001</v>
      </c>
      <c r="AL523" t="s">
        <v>222</v>
      </c>
      <c r="AM523">
        <v>61</v>
      </c>
      <c r="AN523">
        <v>63</v>
      </c>
      <c r="AO523">
        <v>10.5</v>
      </c>
      <c r="AP523">
        <v>2.2000000000000002</v>
      </c>
    </row>
    <row r="524" spans="1:46" x14ac:dyDescent="0.35">
      <c r="A524" s="10">
        <v>20192102</v>
      </c>
      <c r="B524" s="5" t="s">
        <v>33</v>
      </c>
      <c r="C524">
        <v>1</v>
      </c>
      <c r="D524" s="1">
        <v>57.97</v>
      </c>
      <c r="E524" s="21">
        <v>4.0599256353516413</v>
      </c>
      <c r="F524" s="1">
        <v>9.2899999999999991</v>
      </c>
      <c r="G524" s="21">
        <f t="shared" si="51"/>
        <v>2.2289385528257473</v>
      </c>
      <c r="H524" s="1">
        <f t="shared" si="52"/>
        <v>2.3740980770400819</v>
      </c>
      <c r="I524" s="1">
        <f t="shared" si="53"/>
        <v>2.3994950012069256</v>
      </c>
      <c r="J524" s="1" t="str">
        <f t="shared" si="56"/>
        <v>imm</v>
      </c>
      <c r="K524" s="1" t="str">
        <f t="shared" si="54"/>
        <v>0</v>
      </c>
      <c r="L524">
        <v>2</v>
      </c>
      <c r="R524">
        <v>387</v>
      </c>
      <c r="T524">
        <v>2019</v>
      </c>
      <c r="U524" s="16" t="s">
        <v>244</v>
      </c>
      <c r="V524" t="s">
        <v>138</v>
      </c>
      <c r="W524" t="s">
        <v>139</v>
      </c>
      <c r="Y524">
        <v>21</v>
      </c>
      <c r="Z524" t="s">
        <v>67</v>
      </c>
      <c r="AA524" t="s">
        <v>140</v>
      </c>
      <c r="AB524" t="s">
        <v>141</v>
      </c>
      <c r="AC524" t="s">
        <v>137</v>
      </c>
      <c r="AD524" t="s">
        <v>313</v>
      </c>
      <c r="AE524">
        <v>201901</v>
      </c>
      <c r="AF524">
        <v>94</v>
      </c>
      <c r="AG524">
        <v>133</v>
      </c>
      <c r="AH524" s="30">
        <v>43653</v>
      </c>
      <c r="AI524">
        <v>41</v>
      </c>
      <c r="AJ524">
        <v>60.341070000000002</v>
      </c>
      <c r="AK524">
        <v>-170.65359000000001</v>
      </c>
      <c r="AL524" t="s">
        <v>217</v>
      </c>
      <c r="AM524">
        <v>60</v>
      </c>
      <c r="AN524">
        <v>62</v>
      </c>
      <c r="AO524">
        <v>8.6999999999999993</v>
      </c>
      <c r="AP524">
        <v>2.6</v>
      </c>
    </row>
    <row r="525" spans="1:46" x14ac:dyDescent="0.35">
      <c r="A525" s="10">
        <v>20193686</v>
      </c>
      <c r="B525" s="5" t="s">
        <v>33</v>
      </c>
      <c r="C525">
        <v>1</v>
      </c>
      <c r="D525" s="1">
        <v>58.39</v>
      </c>
      <c r="E525" s="21">
        <v>4.067144642295446</v>
      </c>
      <c r="F525" s="1">
        <v>9.77</v>
      </c>
      <c r="G525" s="21">
        <f t="shared" si="51"/>
        <v>2.2793164660546914</v>
      </c>
      <c r="H525" s="1">
        <f t="shared" si="52"/>
        <v>2.3834098740968956</v>
      </c>
      <c r="I525" s="1">
        <f t="shared" si="53"/>
        <v>2.4077463261436951</v>
      </c>
      <c r="J525" s="1" t="str">
        <f t="shared" si="56"/>
        <v>imm</v>
      </c>
      <c r="K525" s="1" t="str">
        <f t="shared" si="54"/>
        <v>0</v>
      </c>
      <c r="L525">
        <v>2</v>
      </c>
      <c r="T525">
        <v>2019</v>
      </c>
      <c r="U525" s="16" t="s">
        <v>244</v>
      </c>
      <c r="V525" t="s">
        <v>138</v>
      </c>
      <c r="W525" t="s">
        <v>139</v>
      </c>
      <c r="Y525">
        <v>36</v>
      </c>
      <c r="Z525" t="s">
        <v>48</v>
      </c>
      <c r="AA525" t="s">
        <v>140</v>
      </c>
      <c r="AB525" t="s">
        <v>141</v>
      </c>
      <c r="AC525" t="s">
        <v>137</v>
      </c>
      <c r="AD525" t="s">
        <v>313</v>
      </c>
      <c r="AE525">
        <v>201901</v>
      </c>
      <c r="AF525">
        <v>94</v>
      </c>
      <c r="AG525">
        <v>133</v>
      </c>
      <c r="AH525" s="30">
        <v>43653</v>
      </c>
      <c r="AI525">
        <v>41</v>
      </c>
      <c r="AJ525">
        <v>60.341070000000002</v>
      </c>
      <c r="AK525">
        <v>-170.65359000000001</v>
      </c>
      <c r="AL525" t="s">
        <v>217</v>
      </c>
      <c r="AM525">
        <v>60</v>
      </c>
      <c r="AN525">
        <v>62</v>
      </c>
      <c r="AO525">
        <v>8.6999999999999993</v>
      </c>
      <c r="AP525">
        <v>2.6</v>
      </c>
    </row>
    <row r="526" spans="1:46" x14ac:dyDescent="0.35">
      <c r="A526" s="10">
        <v>20192128</v>
      </c>
      <c r="B526" s="5" t="s">
        <v>33</v>
      </c>
      <c r="C526">
        <v>1</v>
      </c>
      <c r="D526" s="1">
        <v>58.41</v>
      </c>
      <c r="E526" s="21">
        <v>4.0674871080522177</v>
      </c>
      <c r="F526" s="1">
        <v>10.01</v>
      </c>
      <c r="G526" s="21">
        <f t="shared" si="51"/>
        <v>2.3035845933271291</v>
      </c>
      <c r="H526" s="1">
        <f t="shared" si="52"/>
        <v>2.3838516206765554</v>
      </c>
      <c r="I526" s="1">
        <f t="shared" si="53"/>
        <v>2.4081377645036848</v>
      </c>
      <c r="J526" s="1" t="str">
        <f t="shared" si="56"/>
        <v>imm</v>
      </c>
      <c r="K526" s="1" t="str">
        <f t="shared" si="54"/>
        <v>0</v>
      </c>
      <c r="L526">
        <v>2</v>
      </c>
      <c r="T526">
        <v>2019</v>
      </c>
      <c r="U526" s="16" t="s">
        <v>244</v>
      </c>
      <c r="V526" t="s">
        <v>138</v>
      </c>
      <c r="W526" t="s">
        <v>139</v>
      </c>
      <c r="Y526">
        <v>21</v>
      </c>
      <c r="Z526" t="s">
        <v>92</v>
      </c>
      <c r="AA526" t="s">
        <v>140</v>
      </c>
      <c r="AB526" t="s">
        <v>141</v>
      </c>
      <c r="AC526" t="s">
        <v>137</v>
      </c>
      <c r="AD526" t="s">
        <v>323</v>
      </c>
      <c r="AE526">
        <v>201901</v>
      </c>
      <c r="AF526">
        <v>94</v>
      </c>
      <c r="AG526">
        <v>132</v>
      </c>
      <c r="AH526" s="30">
        <v>43652</v>
      </c>
      <c r="AI526">
        <v>20</v>
      </c>
      <c r="AJ526">
        <v>60.31541</v>
      </c>
      <c r="AK526">
        <v>-170.02238</v>
      </c>
      <c r="AL526" t="s">
        <v>216</v>
      </c>
      <c r="AM526">
        <v>50</v>
      </c>
      <c r="AN526">
        <v>52</v>
      </c>
      <c r="AO526">
        <v>8.4</v>
      </c>
      <c r="AP526">
        <v>2.9</v>
      </c>
    </row>
    <row r="527" spans="1:46" x14ac:dyDescent="0.35">
      <c r="A527" s="10">
        <v>20193687</v>
      </c>
      <c r="B527" s="5" t="s">
        <v>33</v>
      </c>
      <c r="C527">
        <v>1</v>
      </c>
      <c r="D527" s="1">
        <v>59.2</v>
      </c>
      <c r="E527" s="21">
        <v>4.0809215418899605</v>
      </c>
      <c r="F527" s="1">
        <v>9.3800000000000008</v>
      </c>
      <c r="G527" s="21">
        <f t="shared" ref="G527:G590" si="57">LN(F527)</f>
        <v>2.2385797630181332</v>
      </c>
      <c r="H527" s="1">
        <f t="shared" ref="H527:H590" si="58">(1.2899*LN(D527))-2.8628</f>
        <v>2.40118069688386</v>
      </c>
      <c r="I527" s="1">
        <f t="shared" ref="I527:I590" si="59">((1.143*E527)-2.241)</f>
        <v>2.4234933223802249</v>
      </c>
      <c r="J527" s="1" t="str">
        <f t="shared" si="56"/>
        <v>imm</v>
      </c>
      <c r="K527" s="1" t="str">
        <f t="shared" ref="K527:K590" si="60">IF(J527="mat","1","0")</f>
        <v>0</v>
      </c>
      <c r="L527">
        <v>2</v>
      </c>
      <c r="T527">
        <v>2019</v>
      </c>
      <c r="U527" s="16" t="s">
        <v>244</v>
      </c>
      <c r="V527" t="s">
        <v>138</v>
      </c>
      <c r="W527" t="s">
        <v>139</v>
      </c>
      <c r="Y527">
        <v>36</v>
      </c>
      <c r="Z527" t="s">
        <v>49</v>
      </c>
      <c r="AA527" t="s">
        <v>140</v>
      </c>
      <c r="AB527" t="s">
        <v>141</v>
      </c>
      <c r="AC527" t="s">
        <v>137</v>
      </c>
      <c r="AD527" t="s">
        <v>313</v>
      </c>
      <c r="AE527">
        <v>201901</v>
      </c>
      <c r="AF527">
        <v>94</v>
      </c>
      <c r="AG527">
        <v>133</v>
      </c>
      <c r="AH527" s="30">
        <v>43653</v>
      </c>
      <c r="AI527">
        <v>41</v>
      </c>
      <c r="AJ527">
        <v>60.341070000000002</v>
      </c>
      <c r="AK527">
        <v>-170.65359000000001</v>
      </c>
      <c r="AL527" t="s">
        <v>217</v>
      </c>
      <c r="AM527">
        <v>60</v>
      </c>
      <c r="AN527">
        <v>62</v>
      </c>
      <c r="AO527">
        <v>8.6999999999999993</v>
      </c>
      <c r="AP527">
        <v>2.6</v>
      </c>
    </row>
    <row r="528" spans="1:46" x14ac:dyDescent="0.35">
      <c r="A528" s="10">
        <v>20192884</v>
      </c>
      <c r="B528" s="5" t="s">
        <v>33</v>
      </c>
      <c r="C528">
        <v>1</v>
      </c>
      <c r="D528" s="1">
        <v>59.52</v>
      </c>
      <c r="E528" s="21">
        <v>4.0863123905248369</v>
      </c>
      <c r="F528" s="1">
        <v>11.09</v>
      </c>
      <c r="G528" s="21">
        <f t="shared" si="57"/>
        <v>2.4060438013622756</v>
      </c>
      <c r="H528" s="1">
        <f t="shared" si="58"/>
        <v>2.4081343525379868</v>
      </c>
      <c r="I528" s="1">
        <f t="shared" si="59"/>
        <v>2.4296550623698887</v>
      </c>
      <c r="J528" s="1" t="str">
        <f t="shared" si="56"/>
        <v>imm</v>
      </c>
      <c r="K528" s="1" t="str">
        <f t="shared" si="60"/>
        <v>0</v>
      </c>
      <c r="L528">
        <v>2</v>
      </c>
      <c r="T528">
        <v>2019</v>
      </c>
      <c r="U528" s="16" t="s">
        <v>245</v>
      </c>
      <c r="V528" t="s">
        <v>138</v>
      </c>
      <c r="W528" t="s">
        <v>139</v>
      </c>
      <c r="Y528">
        <v>28</v>
      </c>
      <c r="Z528" t="s">
        <v>46</v>
      </c>
      <c r="AA528" t="s">
        <v>140</v>
      </c>
      <c r="AB528" t="s">
        <v>141</v>
      </c>
      <c r="AC528" t="s">
        <v>137</v>
      </c>
      <c r="AD528" t="s">
        <v>326</v>
      </c>
      <c r="AE528">
        <v>201901</v>
      </c>
      <c r="AF528">
        <v>162</v>
      </c>
      <c r="AG528">
        <v>192</v>
      </c>
      <c r="AH528" s="30">
        <v>43674</v>
      </c>
      <c r="AI528">
        <v>82</v>
      </c>
      <c r="AJ528">
        <v>61.646889999999999</v>
      </c>
      <c r="AK528">
        <v>-175.08022</v>
      </c>
      <c r="AL528" t="s">
        <v>191</v>
      </c>
      <c r="AM528">
        <v>83</v>
      </c>
      <c r="AN528">
        <v>85</v>
      </c>
      <c r="AO528">
        <v>10.9</v>
      </c>
      <c r="AP528">
        <v>1</v>
      </c>
    </row>
    <row r="529" spans="1:46" x14ac:dyDescent="0.35">
      <c r="A529" s="10">
        <v>20192904</v>
      </c>
      <c r="B529" s="5" t="s">
        <v>33</v>
      </c>
      <c r="C529">
        <v>1</v>
      </c>
      <c r="D529" s="1">
        <v>59.71</v>
      </c>
      <c r="E529" s="21">
        <v>4.0894995105589009</v>
      </c>
      <c r="F529" s="1">
        <v>9.61</v>
      </c>
      <c r="G529" s="21">
        <f t="shared" si="57"/>
        <v>2.2628042229822012</v>
      </c>
      <c r="H529" s="1">
        <f t="shared" si="58"/>
        <v>2.4122454186699267</v>
      </c>
      <c r="I529" s="1">
        <f t="shared" si="59"/>
        <v>2.4332979405688238</v>
      </c>
      <c r="J529" s="1" t="str">
        <f t="shared" si="56"/>
        <v>imm</v>
      </c>
      <c r="K529" s="1" t="str">
        <f t="shared" si="60"/>
        <v>0</v>
      </c>
      <c r="L529">
        <v>2</v>
      </c>
      <c r="T529">
        <v>2019</v>
      </c>
      <c r="U529" s="16" t="s">
        <v>245</v>
      </c>
      <c r="V529" t="s">
        <v>138</v>
      </c>
      <c r="W529" t="s">
        <v>139</v>
      </c>
      <c r="Y529">
        <v>29</v>
      </c>
      <c r="Z529" t="s">
        <v>69</v>
      </c>
      <c r="AA529" t="s">
        <v>140</v>
      </c>
      <c r="AB529" t="s">
        <v>141</v>
      </c>
      <c r="AC529" t="s">
        <v>137</v>
      </c>
      <c r="AD529" t="s">
        <v>327</v>
      </c>
      <c r="AE529">
        <v>201901</v>
      </c>
      <c r="AF529">
        <v>162</v>
      </c>
      <c r="AG529">
        <v>193</v>
      </c>
      <c r="AH529" s="30">
        <v>43674</v>
      </c>
      <c r="AI529">
        <v>82</v>
      </c>
      <c r="AJ529">
        <v>61.991379999999999</v>
      </c>
      <c r="AK529">
        <v>-175.15164999999999</v>
      </c>
      <c r="AL529" t="s">
        <v>192</v>
      </c>
      <c r="AM529">
        <v>78</v>
      </c>
      <c r="AN529">
        <v>80</v>
      </c>
      <c r="AO529">
        <v>10.8</v>
      </c>
      <c r="AP529">
        <v>0.4</v>
      </c>
    </row>
    <row r="530" spans="1:46" x14ac:dyDescent="0.35">
      <c r="A530" s="10">
        <v>20192117</v>
      </c>
      <c r="B530" s="5" t="s">
        <v>33</v>
      </c>
      <c r="C530">
        <v>1</v>
      </c>
      <c r="D530" s="15">
        <v>59.82</v>
      </c>
      <c r="E530" s="21">
        <v>4.0913400532018018</v>
      </c>
      <c r="F530" s="1">
        <v>10.029999999999999</v>
      </c>
      <c r="G530" s="21">
        <f t="shared" si="57"/>
        <v>2.3055806019738441</v>
      </c>
      <c r="H530" s="1">
        <f t="shared" si="58"/>
        <v>2.4146195346250048</v>
      </c>
      <c r="I530" s="1">
        <f t="shared" si="59"/>
        <v>2.4354016808096595</v>
      </c>
      <c r="J530" s="1" t="str">
        <f t="shared" si="56"/>
        <v>imm</v>
      </c>
      <c r="K530" s="1" t="str">
        <f t="shared" si="60"/>
        <v>0</v>
      </c>
      <c r="L530">
        <v>2</v>
      </c>
      <c r="T530">
        <v>2019</v>
      </c>
      <c r="U530" s="16" t="s">
        <v>244</v>
      </c>
      <c r="V530" t="s">
        <v>138</v>
      </c>
      <c r="W530" t="s">
        <v>139</v>
      </c>
      <c r="Y530">
        <v>21</v>
      </c>
      <c r="Z530" t="s">
        <v>82</v>
      </c>
      <c r="AA530" t="s">
        <v>140</v>
      </c>
      <c r="AB530" t="s">
        <v>141</v>
      </c>
      <c r="AC530" t="s">
        <v>137</v>
      </c>
      <c r="AD530" t="s">
        <v>323</v>
      </c>
      <c r="AE530">
        <v>201901</v>
      </c>
      <c r="AF530">
        <v>94</v>
      </c>
      <c r="AG530">
        <v>132</v>
      </c>
      <c r="AH530" s="30">
        <v>43652</v>
      </c>
      <c r="AI530">
        <v>20</v>
      </c>
      <c r="AJ530">
        <v>60.31541</v>
      </c>
      <c r="AK530">
        <v>-170.02238</v>
      </c>
      <c r="AL530" t="s">
        <v>216</v>
      </c>
      <c r="AM530">
        <v>50</v>
      </c>
      <c r="AN530">
        <v>52</v>
      </c>
      <c r="AO530">
        <v>8.4</v>
      </c>
      <c r="AP530">
        <v>2.9</v>
      </c>
      <c r="AS530" s="18"/>
      <c r="AT530" s="18"/>
    </row>
    <row r="531" spans="1:46" x14ac:dyDescent="0.35">
      <c r="A531" s="10">
        <v>20192109</v>
      </c>
      <c r="B531" s="5" t="s">
        <v>33</v>
      </c>
      <c r="C531">
        <v>1</v>
      </c>
      <c r="D531" s="15">
        <v>59.91</v>
      </c>
      <c r="E531" s="21">
        <v>4.0928434360958335</v>
      </c>
      <c r="F531" s="1">
        <v>9.5</v>
      </c>
      <c r="G531" s="21">
        <f t="shared" si="57"/>
        <v>2.2512917986064953</v>
      </c>
      <c r="H531" s="1">
        <f t="shared" si="58"/>
        <v>2.4165587482200159</v>
      </c>
      <c r="I531" s="1">
        <f t="shared" si="59"/>
        <v>2.4371200474575372</v>
      </c>
      <c r="J531" s="1" t="str">
        <f t="shared" si="56"/>
        <v>imm</v>
      </c>
      <c r="K531" s="1" t="str">
        <f t="shared" si="60"/>
        <v>0</v>
      </c>
      <c r="L531">
        <v>2</v>
      </c>
      <c r="T531">
        <v>2019</v>
      </c>
      <c r="U531" s="16" t="s">
        <v>244</v>
      </c>
      <c r="V531" t="s">
        <v>138</v>
      </c>
      <c r="W531" t="s">
        <v>139</v>
      </c>
      <c r="Y531">
        <v>21</v>
      </c>
      <c r="Z531" t="s">
        <v>74</v>
      </c>
      <c r="AA531" t="s">
        <v>140</v>
      </c>
      <c r="AB531" t="s">
        <v>141</v>
      </c>
      <c r="AC531" t="s">
        <v>137</v>
      </c>
      <c r="AD531" t="s">
        <v>323</v>
      </c>
      <c r="AE531">
        <v>201901</v>
      </c>
      <c r="AF531">
        <v>94</v>
      </c>
      <c r="AG531">
        <v>132</v>
      </c>
      <c r="AH531" s="30">
        <v>43652</v>
      </c>
      <c r="AI531">
        <v>20</v>
      </c>
      <c r="AJ531">
        <v>60.31541</v>
      </c>
      <c r="AK531">
        <v>-170.02238</v>
      </c>
      <c r="AL531" t="s">
        <v>216</v>
      </c>
      <c r="AM531">
        <v>50</v>
      </c>
      <c r="AN531">
        <v>52</v>
      </c>
      <c r="AO531">
        <v>8.4</v>
      </c>
      <c r="AP531">
        <v>2.9</v>
      </c>
      <c r="AS531" s="18"/>
      <c r="AT531" s="18"/>
    </row>
    <row r="532" spans="1:46" x14ac:dyDescent="0.35">
      <c r="A532" s="10">
        <v>20193691</v>
      </c>
      <c r="B532" s="5" t="s">
        <v>33</v>
      </c>
      <c r="C532">
        <v>1</v>
      </c>
      <c r="D532" s="1">
        <v>60.21</v>
      </c>
      <c r="E532" s="21">
        <v>4.0978384514763562</v>
      </c>
      <c r="F532" s="1">
        <v>9.7799999999999994</v>
      </c>
      <c r="G532" s="21">
        <f t="shared" si="57"/>
        <v>2.2803394840467259</v>
      </c>
      <c r="H532" s="1">
        <f t="shared" si="58"/>
        <v>2.423001818559352</v>
      </c>
      <c r="I532" s="1">
        <f t="shared" si="59"/>
        <v>2.4428293500374747</v>
      </c>
      <c r="J532" s="1" t="str">
        <f t="shared" si="56"/>
        <v>imm</v>
      </c>
      <c r="K532" s="1" t="str">
        <f t="shared" si="60"/>
        <v>0</v>
      </c>
      <c r="L532">
        <v>2</v>
      </c>
      <c r="T532">
        <v>2019</v>
      </c>
      <c r="U532" s="16" t="s">
        <v>244</v>
      </c>
      <c r="V532" t="s">
        <v>138</v>
      </c>
      <c r="W532" t="s">
        <v>139</v>
      </c>
      <c r="Y532">
        <v>36</v>
      </c>
      <c r="Z532" t="s">
        <v>52</v>
      </c>
      <c r="AA532" t="s">
        <v>140</v>
      </c>
      <c r="AB532" t="s">
        <v>141</v>
      </c>
      <c r="AC532" t="s">
        <v>137</v>
      </c>
      <c r="AD532" t="s">
        <v>313</v>
      </c>
      <c r="AE532">
        <v>201901</v>
      </c>
      <c r="AF532">
        <v>94</v>
      </c>
      <c r="AG532">
        <v>133</v>
      </c>
      <c r="AH532" s="30">
        <v>43653</v>
      </c>
      <c r="AI532">
        <v>41</v>
      </c>
      <c r="AJ532">
        <v>60.341070000000002</v>
      </c>
      <c r="AK532">
        <v>-170.65359000000001</v>
      </c>
      <c r="AL532" t="s">
        <v>217</v>
      </c>
      <c r="AM532">
        <v>60</v>
      </c>
      <c r="AN532">
        <v>62</v>
      </c>
      <c r="AO532">
        <v>8.6999999999999993</v>
      </c>
      <c r="AP532">
        <v>2.6</v>
      </c>
    </row>
    <row r="533" spans="1:46" x14ac:dyDescent="0.35">
      <c r="A533" s="10">
        <v>20192130</v>
      </c>
      <c r="B533" s="5" t="s">
        <v>33</v>
      </c>
      <c r="C533">
        <v>1</v>
      </c>
      <c r="D533" s="1">
        <v>60.28</v>
      </c>
      <c r="E533" s="21">
        <v>4.0990003737582947</v>
      </c>
      <c r="F533" s="1">
        <v>10.210000000000001</v>
      </c>
      <c r="G533" s="21">
        <f t="shared" si="57"/>
        <v>2.3233676321765744</v>
      </c>
      <c r="H533" s="1">
        <f t="shared" si="58"/>
        <v>2.4245005821108245</v>
      </c>
      <c r="I533" s="1">
        <f t="shared" si="59"/>
        <v>2.4441574272057305</v>
      </c>
      <c r="J533" s="1" t="str">
        <f t="shared" si="56"/>
        <v>imm</v>
      </c>
      <c r="K533" s="1" t="str">
        <f t="shared" si="60"/>
        <v>0</v>
      </c>
      <c r="L533">
        <v>2</v>
      </c>
      <c r="T533">
        <v>2019</v>
      </c>
      <c r="U533" s="16" t="s">
        <v>244</v>
      </c>
      <c r="V533" t="s">
        <v>138</v>
      </c>
      <c r="W533" t="s">
        <v>139</v>
      </c>
      <c r="Y533">
        <v>21</v>
      </c>
      <c r="Z533" t="s">
        <v>94</v>
      </c>
      <c r="AA533" t="s">
        <v>140</v>
      </c>
      <c r="AB533" t="s">
        <v>141</v>
      </c>
      <c r="AC533" t="s">
        <v>137</v>
      </c>
      <c r="AD533" t="s">
        <v>325</v>
      </c>
      <c r="AE533">
        <v>201901</v>
      </c>
      <c r="AF533">
        <v>94</v>
      </c>
      <c r="AG533">
        <v>159</v>
      </c>
      <c r="AH533" s="30">
        <v>43663</v>
      </c>
      <c r="AI533">
        <v>43</v>
      </c>
      <c r="AJ533">
        <v>59.826990000000002</v>
      </c>
      <c r="AK533">
        <v>-172.26661999999999</v>
      </c>
      <c r="AL533" t="s">
        <v>218</v>
      </c>
      <c r="AM533">
        <v>74</v>
      </c>
      <c r="AN533">
        <v>76</v>
      </c>
      <c r="AO533">
        <v>11.3</v>
      </c>
      <c r="AP533">
        <v>2.2999999999999998</v>
      </c>
    </row>
    <row r="534" spans="1:46" x14ac:dyDescent="0.35">
      <c r="A534" s="10">
        <v>20192577</v>
      </c>
      <c r="B534" s="5" t="s">
        <v>33</v>
      </c>
      <c r="C534">
        <v>1</v>
      </c>
      <c r="D534" s="1">
        <v>60.36</v>
      </c>
      <c r="E534" s="21">
        <v>4.1003266338996482</v>
      </c>
      <c r="F534" s="1">
        <v>8.6</v>
      </c>
      <c r="G534" s="21">
        <f t="shared" si="57"/>
        <v>2.1517622032594619</v>
      </c>
      <c r="H534" s="1">
        <f t="shared" si="58"/>
        <v>2.4262113250671566</v>
      </c>
      <c r="I534" s="1">
        <f t="shared" si="59"/>
        <v>2.4456733425472978</v>
      </c>
      <c r="J534" s="1" t="str">
        <f t="shared" si="56"/>
        <v>imm</v>
      </c>
      <c r="K534" s="1" t="str">
        <f t="shared" si="60"/>
        <v>0</v>
      </c>
      <c r="L534">
        <v>2</v>
      </c>
      <c r="T534">
        <v>2109</v>
      </c>
      <c r="U534" s="16" t="s">
        <v>244</v>
      </c>
      <c r="V534" t="s">
        <v>138</v>
      </c>
      <c r="W534" t="s">
        <v>139</v>
      </c>
      <c r="Y534">
        <v>25</v>
      </c>
      <c r="Z534" t="s">
        <v>39</v>
      </c>
      <c r="AA534" t="s">
        <v>140</v>
      </c>
      <c r="AB534" t="s">
        <v>141</v>
      </c>
      <c r="AC534" t="s">
        <v>137</v>
      </c>
      <c r="AD534" t="s">
        <v>328</v>
      </c>
      <c r="AE534">
        <v>201901</v>
      </c>
      <c r="AF534">
        <v>162</v>
      </c>
      <c r="AG534">
        <v>161</v>
      </c>
      <c r="AH534" s="30">
        <v>43664</v>
      </c>
      <c r="AI534">
        <v>43</v>
      </c>
      <c r="AJ534">
        <v>59.996650000000002</v>
      </c>
      <c r="AK534">
        <v>-172.69436999999999</v>
      </c>
      <c r="AL534" t="s">
        <v>177</v>
      </c>
      <c r="AM534">
        <v>65</v>
      </c>
      <c r="AN534">
        <v>67</v>
      </c>
      <c r="AO534">
        <v>8.4</v>
      </c>
      <c r="AP534">
        <v>2.5</v>
      </c>
    </row>
    <row r="535" spans="1:46" x14ac:dyDescent="0.35">
      <c r="A535" s="10">
        <v>20194060</v>
      </c>
      <c r="B535" s="5" t="s">
        <v>33</v>
      </c>
      <c r="C535">
        <v>1</v>
      </c>
      <c r="D535" s="1">
        <v>60.4</v>
      </c>
      <c r="E535" s="21">
        <v>4.1009891049407692</v>
      </c>
      <c r="F535" s="1">
        <v>10.01</v>
      </c>
      <c r="G535" s="21">
        <f t="shared" si="57"/>
        <v>2.3035845933271291</v>
      </c>
      <c r="H535" s="1">
        <f t="shared" si="58"/>
        <v>2.4270658464630985</v>
      </c>
      <c r="I535" s="1">
        <f t="shared" si="59"/>
        <v>2.4464305469472989</v>
      </c>
      <c r="J535" s="1" t="str">
        <f t="shared" si="56"/>
        <v>imm</v>
      </c>
      <c r="K535" s="1" t="str">
        <f t="shared" si="60"/>
        <v>0</v>
      </c>
      <c r="L535">
        <v>2</v>
      </c>
      <c r="T535">
        <v>2019</v>
      </c>
      <c r="U535" s="16" t="s">
        <v>245</v>
      </c>
      <c r="V535" t="s">
        <v>138</v>
      </c>
      <c r="W535" t="s">
        <v>139</v>
      </c>
      <c r="Y535">
        <v>40</v>
      </c>
      <c r="Z535" t="s">
        <v>123</v>
      </c>
      <c r="AA535" t="s">
        <v>140</v>
      </c>
      <c r="AB535" t="s">
        <v>141</v>
      </c>
      <c r="AC535" t="s">
        <v>137</v>
      </c>
      <c r="AD535" t="s">
        <v>324</v>
      </c>
      <c r="AE535">
        <v>201901</v>
      </c>
      <c r="AF535">
        <v>94</v>
      </c>
      <c r="AG535">
        <v>205</v>
      </c>
      <c r="AH535" s="30">
        <v>43674</v>
      </c>
      <c r="AI535">
        <v>82</v>
      </c>
      <c r="AJ535">
        <v>61.992849999999997</v>
      </c>
      <c r="AK535">
        <v>-174.49933999999999</v>
      </c>
      <c r="AL535" t="s">
        <v>234</v>
      </c>
      <c r="AM535">
        <v>71</v>
      </c>
      <c r="AN535">
        <v>74</v>
      </c>
      <c r="AO535">
        <v>10.6</v>
      </c>
      <c r="AP535">
        <v>-0.3</v>
      </c>
    </row>
    <row r="536" spans="1:46" x14ac:dyDescent="0.35">
      <c r="A536" s="10">
        <v>20192106</v>
      </c>
      <c r="B536" s="5" t="s">
        <v>33</v>
      </c>
      <c r="C536">
        <v>1</v>
      </c>
      <c r="D536" s="1">
        <v>60.51</v>
      </c>
      <c r="E536" s="21">
        <v>4.1028086406342297</v>
      </c>
      <c r="F536" s="1">
        <v>10.36</v>
      </c>
      <c r="G536" s="21">
        <f t="shared" si="57"/>
        <v>2.3379522368313368</v>
      </c>
      <c r="H536" s="1">
        <f t="shared" si="58"/>
        <v>2.4294128655540934</v>
      </c>
      <c r="I536" s="1">
        <f t="shared" si="59"/>
        <v>2.4485102762449249</v>
      </c>
      <c r="J536" s="1" t="str">
        <f t="shared" si="56"/>
        <v>imm</v>
      </c>
      <c r="K536" s="1" t="str">
        <f t="shared" si="60"/>
        <v>0</v>
      </c>
      <c r="L536">
        <v>2</v>
      </c>
      <c r="T536">
        <v>2019</v>
      </c>
      <c r="U536" s="16" t="s">
        <v>244</v>
      </c>
      <c r="V536" t="s">
        <v>138</v>
      </c>
      <c r="W536" t="s">
        <v>139</v>
      </c>
      <c r="Y536">
        <v>21</v>
      </c>
      <c r="Z536" t="s">
        <v>71</v>
      </c>
      <c r="AA536" t="s">
        <v>140</v>
      </c>
      <c r="AB536" t="s">
        <v>141</v>
      </c>
      <c r="AC536" t="s">
        <v>137</v>
      </c>
      <c r="AD536" t="s">
        <v>313</v>
      </c>
      <c r="AE536">
        <v>201901</v>
      </c>
      <c r="AF536">
        <v>94</v>
      </c>
      <c r="AG536">
        <v>133</v>
      </c>
      <c r="AH536" s="30">
        <v>43653</v>
      </c>
      <c r="AI536">
        <v>41</v>
      </c>
      <c r="AJ536">
        <v>60.341070000000002</v>
      </c>
      <c r="AK536">
        <v>-170.65359000000001</v>
      </c>
      <c r="AL536" t="s">
        <v>217</v>
      </c>
      <c r="AM536">
        <v>60</v>
      </c>
      <c r="AN536">
        <v>62</v>
      </c>
      <c r="AO536">
        <v>8.6999999999999993</v>
      </c>
      <c r="AP536">
        <v>2.6</v>
      </c>
      <c r="AS536" s="18"/>
      <c r="AT536" s="18"/>
    </row>
    <row r="537" spans="1:46" x14ac:dyDescent="0.35">
      <c r="A537" s="10">
        <v>20192115</v>
      </c>
      <c r="B537" s="5" t="s">
        <v>33</v>
      </c>
      <c r="C537">
        <v>1</v>
      </c>
      <c r="D537" s="1">
        <v>61.21</v>
      </c>
      <c r="E537" s="21">
        <v>4.1143105748629782</v>
      </c>
      <c r="F537" s="1">
        <v>10.18</v>
      </c>
      <c r="G537" s="21">
        <f t="shared" si="57"/>
        <v>2.3204250111223765</v>
      </c>
      <c r="H537" s="1">
        <f t="shared" si="58"/>
        <v>2.4442492105157561</v>
      </c>
      <c r="I537" s="1">
        <f t="shared" si="59"/>
        <v>2.4616569870683844</v>
      </c>
      <c r="J537" s="1" t="str">
        <f t="shared" si="56"/>
        <v>imm</v>
      </c>
      <c r="K537" s="1" t="str">
        <f t="shared" si="60"/>
        <v>0</v>
      </c>
      <c r="L537">
        <v>2</v>
      </c>
      <c r="T537">
        <v>2019</v>
      </c>
      <c r="U537" s="16" t="s">
        <v>244</v>
      </c>
      <c r="V537" t="s">
        <v>138</v>
      </c>
      <c r="W537" t="s">
        <v>139</v>
      </c>
      <c r="Y537">
        <v>21</v>
      </c>
      <c r="Z537" t="s">
        <v>80</v>
      </c>
      <c r="AA537" t="s">
        <v>140</v>
      </c>
      <c r="AB537" t="s">
        <v>141</v>
      </c>
      <c r="AC537" t="s">
        <v>137</v>
      </c>
      <c r="AD537" t="s">
        <v>323</v>
      </c>
      <c r="AE537">
        <v>201901</v>
      </c>
      <c r="AF537">
        <v>94</v>
      </c>
      <c r="AG537">
        <v>132</v>
      </c>
      <c r="AH537" s="30">
        <v>43652</v>
      </c>
      <c r="AI537">
        <v>20</v>
      </c>
      <c r="AJ537">
        <v>60.31541</v>
      </c>
      <c r="AK537">
        <v>-170.02238</v>
      </c>
      <c r="AL537" t="s">
        <v>216</v>
      </c>
      <c r="AM537">
        <v>50</v>
      </c>
      <c r="AN537">
        <v>52</v>
      </c>
      <c r="AO537">
        <v>8.4</v>
      </c>
      <c r="AP537">
        <v>2.9</v>
      </c>
      <c r="AS537" s="18"/>
      <c r="AT537" s="18"/>
    </row>
    <row r="538" spans="1:46" x14ac:dyDescent="0.35">
      <c r="A538" s="10">
        <v>20192802</v>
      </c>
      <c r="B538" s="5" t="s">
        <v>33</v>
      </c>
      <c r="C538">
        <v>1</v>
      </c>
      <c r="D538" s="1">
        <v>61.3</v>
      </c>
      <c r="E538" s="21">
        <v>4.1157798429421657</v>
      </c>
      <c r="F538" s="1">
        <v>9.33</v>
      </c>
      <c r="G538" s="21">
        <f t="shared" si="57"/>
        <v>2.2332350148592526</v>
      </c>
      <c r="H538" s="1">
        <f t="shared" si="58"/>
        <v>2.4461444194110999</v>
      </c>
      <c r="I538" s="1">
        <f t="shared" si="59"/>
        <v>2.4633363604828955</v>
      </c>
      <c r="J538" s="1" t="str">
        <f t="shared" si="56"/>
        <v>imm</v>
      </c>
      <c r="K538" s="1" t="str">
        <f t="shared" si="60"/>
        <v>0</v>
      </c>
      <c r="L538">
        <v>3</v>
      </c>
      <c r="T538">
        <v>2019</v>
      </c>
      <c r="U538" s="16" t="s">
        <v>245</v>
      </c>
      <c r="V538" t="s">
        <v>138</v>
      </c>
      <c r="W538" t="s">
        <v>139</v>
      </c>
      <c r="Y538">
        <v>28</v>
      </c>
      <c r="Z538" t="s">
        <v>67</v>
      </c>
      <c r="AA538" t="s">
        <v>140</v>
      </c>
      <c r="AB538" t="s">
        <v>141</v>
      </c>
      <c r="AC538" t="s">
        <v>137</v>
      </c>
      <c r="AD538" t="s">
        <v>319</v>
      </c>
      <c r="AE538">
        <v>201901</v>
      </c>
      <c r="AF538">
        <v>162</v>
      </c>
      <c r="AG538">
        <v>189</v>
      </c>
      <c r="AH538" s="30">
        <v>43673</v>
      </c>
      <c r="AI538">
        <v>90</v>
      </c>
      <c r="AJ538">
        <v>61.319360000000003</v>
      </c>
      <c r="AK538">
        <v>-176.32786999999999</v>
      </c>
      <c r="AL538" t="s">
        <v>188</v>
      </c>
      <c r="AM538">
        <v>104</v>
      </c>
      <c r="AN538">
        <v>106</v>
      </c>
      <c r="AO538">
        <v>10.3</v>
      </c>
      <c r="AP538">
        <v>1.9</v>
      </c>
    </row>
    <row r="539" spans="1:46" x14ac:dyDescent="0.35">
      <c r="A539" s="10">
        <v>20192113</v>
      </c>
      <c r="B539" s="5" t="s">
        <v>33</v>
      </c>
      <c r="C539">
        <v>1</v>
      </c>
      <c r="D539" s="1">
        <v>61.43</v>
      </c>
      <c r="E539" s="21">
        <v>4.1178983151758359</v>
      </c>
      <c r="F539" s="1">
        <v>10.75</v>
      </c>
      <c r="G539" s="21">
        <f t="shared" si="57"/>
        <v>2.3749057545736716</v>
      </c>
      <c r="H539" s="1">
        <f t="shared" si="58"/>
        <v>2.4488770367453112</v>
      </c>
      <c r="I539" s="1">
        <f t="shared" si="59"/>
        <v>2.4657577742459806</v>
      </c>
      <c r="J539" s="1" t="str">
        <f t="shared" si="56"/>
        <v>imm</v>
      </c>
      <c r="K539" s="1" t="str">
        <f t="shared" si="60"/>
        <v>0</v>
      </c>
      <c r="L539">
        <v>2</v>
      </c>
      <c r="T539">
        <v>2019</v>
      </c>
      <c r="U539" s="16" t="s">
        <v>244</v>
      </c>
      <c r="V539" t="s">
        <v>138</v>
      </c>
      <c r="W539" t="s">
        <v>139</v>
      </c>
      <c r="Y539">
        <v>21</v>
      </c>
      <c r="Z539" t="s">
        <v>78</v>
      </c>
      <c r="AA539" t="s">
        <v>140</v>
      </c>
      <c r="AB539" t="s">
        <v>141</v>
      </c>
      <c r="AC539" t="s">
        <v>137</v>
      </c>
      <c r="AD539" t="s">
        <v>323</v>
      </c>
      <c r="AE539">
        <v>201901</v>
      </c>
      <c r="AF539">
        <v>94</v>
      </c>
      <c r="AG539">
        <v>132</v>
      </c>
      <c r="AH539" s="30">
        <v>43652</v>
      </c>
      <c r="AI539">
        <v>20</v>
      </c>
      <c r="AJ539">
        <v>60.31541</v>
      </c>
      <c r="AK539">
        <v>-170.02238</v>
      </c>
      <c r="AL539" t="s">
        <v>216</v>
      </c>
      <c r="AM539">
        <v>50</v>
      </c>
      <c r="AN539">
        <v>52</v>
      </c>
      <c r="AO539">
        <v>8.4</v>
      </c>
      <c r="AP539">
        <v>2.9</v>
      </c>
      <c r="AS539" s="18"/>
      <c r="AT539" s="18"/>
    </row>
    <row r="540" spans="1:46" x14ac:dyDescent="0.35">
      <c r="A540" s="10">
        <v>20194055</v>
      </c>
      <c r="B540" s="5" t="s">
        <v>33</v>
      </c>
      <c r="C540">
        <v>1</v>
      </c>
      <c r="D540" s="1">
        <v>61.56</v>
      </c>
      <c r="E540" s="21">
        <v>4.1200123089706784</v>
      </c>
      <c r="F540" s="1">
        <v>10.8</v>
      </c>
      <c r="G540" s="21">
        <f t="shared" si="57"/>
        <v>2.379546134130174</v>
      </c>
      <c r="H540" s="1">
        <f t="shared" si="58"/>
        <v>2.4516038773412783</v>
      </c>
      <c r="I540" s="1">
        <f t="shared" si="59"/>
        <v>2.4681740691534855</v>
      </c>
      <c r="J540" s="1" t="str">
        <f t="shared" si="56"/>
        <v>imm</v>
      </c>
      <c r="K540" s="1" t="str">
        <f t="shared" si="60"/>
        <v>0</v>
      </c>
      <c r="L540">
        <v>2</v>
      </c>
      <c r="T540">
        <v>2019</v>
      </c>
      <c r="U540" s="16" t="s">
        <v>245</v>
      </c>
      <c r="V540" t="s">
        <v>138</v>
      </c>
      <c r="W540" t="s">
        <v>139</v>
      </c>
      <c r="Y540">
        <v>40</v>
      </c>
      <c r="Z540" t="s">
        <v>118</v>
      </c>
      <c r="AA540" t="s">
        <v>140</v>
      </c>
      <c r="AB540" t="s">
        <v>141</v>
      </c>
      <c r="AC540" t="s">
        <v>137</v>
      </c>
      <c r="AD540" t="s">
        <v>324</v>
      </c>
      <c r="AE540">
        <v>201901</v>
      </c>
      <c r="AF540">
        <v>94</v>
      </c>
      <c r="AG540">
        <v>205</v>
      </c>
      <c r="AH540" s="30">
        <v>43674</v>
      </c>
      <c r="AI540">
        <v>82</v>
      </c>
      <c r="AJ540">
        <v>61.992849999999997</v>
      </c>
      <c r="AK540">
        <v>-174.49933999999999</v>
      </c>
      <c r="AL540" t="s">
        <v>234</v>
      </c>
      <c r="AM540">
        <v>71</v>
      </c>
      <c r="AN540">
        <v>74</v>
      </c>
      <c r="AO540">
        <v>10.6</v>
      </c>
      <c r="AP540">
        <v>-0.3</v>
      </c>
    </row>
    <row r="541" spans="1:46" x14ac:dyDescent="0.35">
      <c r="A541" s="10">
        <v>20192140</v>
      </c>
      <c r="B541" s="5" t="s">
        <v>33</v>
      </c>
      <c r="C541">
        <v>1</v>
      </c>
      <c r="D541" s="1">
        <v>61.85</v>
      </c>
      <c r="E541" s="21">
        <v>4.1247120988384971</v>
      </c>
      <c r="F541" s="1">
        <v>10.07</v>
      </c>
      <c r="G541" s="21">
        <f t="shared" si="57"/>
        <v>2.3095607067304709</v>
      </c>
      <c r="H541" s="1">
        <f t="shared" si="58"/>
        <v>2.4576661362917775</v>
      </c>
      <c r="I541" s="1">
        <f t="shared" si="59"/>
        <v>2.4735459289724022</v>
      </c>
      <c r="J541" s="1" t="str">
        <f t="shared" si="56"/>
        <v>imm</v>
      </c>
      <c r="K541" s="1" t="str">
        <f t="shared" si="60"/>
        <v>0</v>
      </c>
      <c r="L541">
        <v>2</v>
      </c>
      <c r="T541">
        <v>2019</v>
      </c>
      <c r="U541" s="16" t="s">
        <v>244</v>
      </c>
      <c r="V541" t="s">
        <v>138</v>
      </c>
      <c r="W541" t="s">
        <v>139</v>
      </c>
      <c r="Y541">
        <v>21</v>
      </c>
      <c r="Z541" t="s">
        <v>103</v>
      </c>
      <c r="AA541" t="s">
        <v>140</v>
      </c>
      <c r="AB541" t="s">
        <v>141</v>
      </c>
      <c r="AC541" t="s">
        <v>137</v>
      </c>
      <c r="AD541" t="s">
        <v>325</v>
      </c>
      <c r="AE541">
        <v>201901</v>
      </c>
      <c r="AF541">
        <v>94</v>
      </c>
      <c r="AG541">
        <v>159</v>
      </c>
      <c r="AH541" s="30">
        <v>43663</v>
      </c>
      <c r="AI541">
        <v>43</v>
      </c>
      <c r="AJ541">
        <v>59.826990000000002</v>
      </c>
      <c r="AK541">
        <v>-172.26661999999999</v>
      </c>
      <c r="AL541" t="s">
        <v>218</v>
      </c>
      <c r="AM541">
        <v>74</v>
      </c>
      <c r="AN541">
        <v>76</v>
      </c>
      <c r="AO541">
        <v>11.3</v>
      </c>
      <c r="AP541">
        <v>2.2999999999999998</v>
      </c>
    </row>
    <row r="542" spans="1:46" x14ac:dyDescent="0.35">
      <c r="A542" s="10">
        <v>20192135</v>
      </c>
      <c r="B542" s="5" t="s">
        <v>33</v>
      </c>
      <c r="C542">
        <v>1</v>
      </c>
      <c r="D542" s="1">
        <v>61.96</v>
      </c>
      <c r="E542" s="21">
        <v>4.1264890155486675</v>
      </c>
      <c r="F542" s="1">
        <v>9</v>
      </c>
      <c r="G542" s="21">
        <f t="shared" si="57"/>
        <v>2.1972245773362196</v>
      </c>
      <c r="H542" s="1">
        <f t="shared" si="58"/>
        <v>2.4599581811562263</v>
      </c>
      <c r="I542" s="1">
        <f t="shared" si="59"/>
        <v>2.475576944772127</v>
      </c>
      <c r="J542" s="1" t="str">
        <f t="shared" si="56"/>
        <v>imm</v>
      </c>
      <c r="K542" s="1" t="str">
        <f t="shared" si="60"/>
        <v>0</v>
      </c>
      <c r="L542">
        <v>2</v>
      </c>
      <c r="T542">
        <v>2019</v>
      </c>
      <c r="U542" s="16" t="s">
        <v>244</v>
      </c>
      <c r="V542" t="s">
        <v>138</v>
      </c>
      <c r="W542" t="s">
        <v>139</v>
      </c>
      <c r="Y542">
        <v>21</v>
      </c>
      <c r="Z542" t="s">
        <v>99</v>
      </c>
      <c r="AA542" t="s">
        <v>140</v>
      </c>
      <c r="AB542" t="s">
        <v>141</v>
      </c>
      <c r="AC542" t="s">
        <v>137</v>
      </c>
      <c r="AD542" t="s">
        <v>325</v>
      </c>
      <c r="AE542">
        <v>201901</v>
      </c>
      <c r="AF542">
        <v>94</v>
      </c>
      <c r="AG542">
        <v>159</v>
      </c>
      <c r="AH542" s="30">
        <v>43663</v>
      </c>
      <c r="AI542">
        <v>43</v>
      </c>
      <c r="AJ542">
        <v>59.826990000000002</v>
      </c>
      <c r="AK542">
        <v>-172.26661999999999</v>
      </c>
      <c r="AL542" t="s">
        <v>218</v>
      </c>
      <c r="AM542">
        <v>74</v>
      </c>
      <c r="AN542">
        <v>76</v>
      </c>
      <c r="AO542">
        <v>11.3</v>
      </c>
      <c r="AP542">
        <v>2.2999999999999998</v>
      </c>
    </row>
    <row r="543" spans="1:46" x14ac:dyDescent="0.35">
      <c r="A543" s="10">
        <v>20192271</v>
      </c>
      <c r="B543" s="5" t="s">
        <v>33</v>
      </c>
      <c r="C543">
        <v>1</v>
      </c>
      <c r="D543" s="1">
        <v>61.98</v>
      </c>
      <c r="E543" s="21">
        <v>4.1268117523596022</v>
      </c>
      <c r="F543" s="1">
        <v>10.63</v>
      </c>
      <c r="G543" s="21">
        <f t="shared" si="57"/>
        <v>2.3636801923538568</v>
      </c>
      <c r="H543" s="1">
        <f t="shared" si="58"/>
        <v>2.4603744793686513</v>
      </c>
      <c r="I543" s="1">
        <f t="shared" si="59"/>
        <v>2.475945832947025</v>
      </c>
      <c r="J543" s="1" t="str">
        <f t="shared" si="56"/>
        <v>imm</v>
      </c>
      <c r="K543" s="1" t="str">
        <f t="shared" si="60"/>
        <v>0</v>
      </c>
      <c r="L543">
        <v>2</v>
      </c>
      <c r="T543">
        <v>2019</v>
      </c>
      <c r="U543" s="16" t="s">
        <v>244</v>
      </c>
      <c r="V543" t="s">
        <v>138</v>
      </c>
      <c r="W543" t="s">
        <v>139</v>
      </c>
      <c r="Y543">
        <v>22</v>
      </c>
      <c r="Z543" t="s">
        <v>133</v>
      </c>
      <c r="AA543" t="s">
        <v>140</v>
      </c>
      <c r="AB543" t="s">
        <v>141</v>
      </c>
      <c r="AC543" t="s">
        <v>137</v>
      </c>
      <c r="AD543" t="s">
        <v>317</v>
      </c>
      <c r="AE543">
        <v>201901</v>
      </c>
      <c r="AF543">
        <v>94</v>
      </c>
      <c r="AG543">
        <v>169</v>
      </c>
      <c r="AH543" s="30">
        <v>43665</v>
      </c>
      <c r="AI543">
        <v>41</v>
      </c>
      <c r="AJ543">
        <v>60.684809999999999</v>
      </c>
      <c r="AK543">
        <v>-172.11584999999999</v>
      </c>
      <c r="AL543" t="s">
        <v>224</v>
      </c>
      <c r="AM543">
        <v>59</v>
      </c>
      <c r="AN543">
        <v>61</v>
      </c>
      <c r="AO543">
        <v>10.3</v>
      </c>
      <c r="AP543">
        <v>2</v>
      </c>
    </row>
    <row r="544" spans="1:46" x14ac:dyDescent="0.35">
      <c r="A544" s="10">
        <v>20192229</v>
      </c>
      <c r="B544" s="5" t="s">
        <v>33</v>
      </c>
      <c r="C544">
        <v>1</v>
      </c>
      <c r="D544" s="1">
        <v>62.01</v>
      </c>
      <c r="E544" s="21">
        <v>4.1272956623617869</v>
      </c>
      <c r="F544" s="1">
        <v>10.7</v>
      </c>
      <c r="G544" s="21">
        <f t="shared" si="57"/>
        <v>2.3702437414678603</v>
      </c>
      <c r="H544" s="1">
        <f t="shared" si="58"/>
        <v>2.4609986748804689</v>
      </c>
      <c r="I544" s="1">
        <f t="shared" si="59"/>
        <v>2.4764989420795227</v>
      </c>
      <c r="J544" s="1" t="str">
        <f t="shared" si="56"/>
        <v>imm</v>
      </c>
      <c r="K544" s="1" t="str">
        <f t="shared" si="60"/>
        <v>0</v>
      </c>
      <c r="L544">
        <v>2</v>
      </c>
      <c r="T544">
        <v>2019</v>
      </c>
      <c r="U544" s="16" t="s">
        <v>244</v>
      </c>
      <c r="V544" t="s">
        <v>138</v>
      </c>
      <c r="W544" t="s">
        <v>139</v>
      </c>
      <c r="Y544">
        <v>22</v>
      </c>
      <c r="Z544" t="s">
        <v>93</v>
      </c>
      <c r="AA544" t="s">
        <v>140</v>
      </c>
      <c r="AB544" t="s">
        <v>141</v>
      </c>
      <c r="AC544" t="s">
        <v>137</v>
      </c>
      <c r="AD544" t="s">
        <v>315</v>
      </c>
      <c r="AE544">
        <v>201901</v>
      </c>
      <c r="AF544">
        <v>94</v>
      </c>
      <c r="AG544">
        <v>166</v>
      </c>
      <c r="AH544" s="30">
        <v>43664</v>
      </c>
      <c r="AI544">
        <v>41</v>
      </c>
      <c r="AJ544">
        <v>60.644730000000003</v>
      </c>
      <c r="AK544">
        <v>-171.43654000000001</v>
      </c>
      <c r="AL544" t="s">
        <v>222</v>
      </c>
      <c r="AM544">
        <v>61</v>
      </c>
      <c r="AN544">
        <v>63</v>
      </c>
      <c r="AO544">
        <v>10.5</v>
      </c>
      <c r="AP544">
        <v>2.2000000000000002</v>
      </c>
    </row>
    <row r="545" spans="1:42" x14ac:dyDescent="0.35">
      <c r="A545" s="10">
        <v>20192927</v>
      </c>
      <c r="B545" s="5" t="s">
        <v>33</v>
      </c>
      <c r="C545">
        <v>1</v>
      </c>
      <c r="D545" s="1">
        <v>62.55</v>
      </c>
      <c r="E545" s="21">
        <v>4.1359662369129202</v>
      </c>
      <c r="F545" s="1">
        <v>11.61</v>
      </c>
      <c r="G545" s="21">
        <f t="shared" si="57"/>
        <v>2.4518667957098002</v>
      </c>
      <c r="H545" s="1">
        <f t="shared" si="58"/>
        <v>2.4721828489939757</v>
      </c>
      <c r="I545" s="1">
        <f t="shared" si="59"/>
        <v>2.4864094087914679</v>
      </c>
      <c r="J545" s="1" t="str">
        <f t="shared" si="56"/>
        <v>imm</v>
      </c>
      <c r="K545" s="1" t="str">
        <f t="shared" si="60"/>
        <v>0</v>
      </c>
      <c r="L545">
        <v>2</v>
      </c>
      <c r="T545">
        <v>2019</v>
      </c>
      <c r="U545" s="16" t="s">
        <v>245</v>
      </c>
      <c r="V545" t="s">
        <v>138</v>
      </c>
      <c r="W545" t="s">
        <v>139</v>
      </c>
      <c r="Y545">
        <v>29</v>
      </c>
      <c r="Z545" t="s">
        <v>91</v>
      </c>
      <c r="AA545" t="s">
        <v>140</v>
      </c>
      <c r="AB545" t="s">
        <v>141</v>
      </c>
      <c r="AC545" t="s">
        <v>137</v>
      </c>
      <c r="AD545" t="s">
        <v>329</v>
      </c>
      <c r="AE545">
        <v>201901</v>
      </c>
      <c r="AF545">
        <v>162</v>
      </c>
      <c r="AG545">
        <v>194</v>
      </c>
      <c r="AH545" s="30">
        <v>43674</v>
      </c>
      <c r="AI545">
        <v>82</v>
      </c>
      <c r="AJ545">
        <v>61.99953</v>
      </c>
      <c r="AK545">
        <v>-175.78022000000001</v>
      </c>
      <c r="AL545" t="s">
        <v>193</v>
      </c>
      <c r="AM545">
        <v>88</v>
      </c>
      <c r="AN545">
        <v>91</v>
      </c>
      <c r="AO545">
        <v>10.6</v>
      </c>
      <c r="AP545">
        <v>1.2</v>
      </c>
    </row>
    <row r="546" spans="1:42" x14ac:dyDescent="0.35">
      <c r="A546" s="10">
        <v>20194066</v>
      </c>
      <c r="B546" s="5" t="s">
        <v>33</v>
      </c>
      <c r="C546">
        <v>1</v>
      </c>
      <c r="D546" s="1">
        <v>62.65</v>
      </c>
      <c r="E546" s="21">
        <v>4.1375636813420771</v>
      </c>
      <c r="F546" s="1">
        <v>9.7899999999999991</v>
      </c>
      <c r="G546" s="21">
        <f t="shared" si="57"/>
        <v>2.281361456542419</v>
      </c>
      <c r="H546" s="1">
        <f t="shared" si="58"/>
        <v>2.4742433925631451</v>
      </c>
      <c r="I546" s="1">
        <f t="shared" si="59"/>
        <v>2.4882352877739939</v>
      </c>
      <c r="J546" s="1" t="str">
        <f t="shared" si="56"/>
        <v>imm</v>
      </c>
      <c r="K546" s="1" t="str">
        <f t="shared" si="60"/>
        <v>0</v>
      </c>
      <c r="L546">
        <v>2</v>
      </c>
      <c r="T546">
        <v>2019</v>
      </c>
      <c r="U546" s="16" t="s">
        <v>245</v>
      </c>
      <c r="V546" t="s">
        <v>138</v>
      </c>
      <c r="W546" t="s">
        <v>139</v>
      </c>
      <c r="Y546">
        <v>40</v>
      </c>
      <c r="Z546" t="s">
        <v>128</v>
      </c>
      <c r="AA546" t="s">
        <v>140</v>
      </c>
      <c r="AB546" t="s">
        <v>141</v>
      </c>
      <c r="AC546" t="s">
        <v>137</v>
      </c>
      <c r="AD546" t="s">
        <v>324</v>
      </c>
      <c r="AE546">
        <v>201901</v>
      </c>
      <c r="AF546">
        <v>94</v>
      </c>
      <c r="AG546">
        <v>205</v>
      </c>
      <c r="AH546" s="30">
        <v>43674</v>
      </c>
      <c r="AI546">
        <v>82</v>
      </c>
      <c r="AJ546">
        <v>61.992849999999997</v>
      </c>
      <c r="AK546">
        <v>-174.49933999999999</v>
      </c>
      <c r="AL546" t="s">
        <v>234</v>
      </c>
      <c r="AM546">
        <v>71</v>
      </c>
      <c r="AN546">
        <v>74</v>
      </c>
      <c r="AO546">
        <v>10.6</v>
      </c>
      <c r="AP546">
        <v>-0.3</v>
      </c>
    </row>
    <row r="547" spans="1:42" x14ac:dyDescent="0.35">
      <c r="A547" s="10">
        <v>20192133</v>
      </c>
      <c r="B547" s="5" t="s">
        <v>33</v>
      </c>
      <c r="C547">
        <v>1</v>
      </c>
      <c r="D547" s="15">
        <v>62.86</v>
      </c>
      <c r="E547" s="21">
        <v>4.1409100313694216</v>
      </c>
      <c r="F547" s="1">
        <v>11.04</v>
      </c>
      <c r="G547" s="21">
        <f t="shared" si="57"/>
        <v>2.401525040848949</v>
      </c>
      <c r="H547" s="1">
        <f t="shared" si="58"/>
        <v>2.4785598494634167</v>
      </c>
      <c r="I547" s="1">
        <f t="shared" si="59"/>
        <v>2.4920601658552486</v>
      </c>
      <c r="J547" s="1" t="str">
        <f t="shared" si="56"/>
        <v>imm</v>
      </c>
      <c r="K547" s="1" t="str">
        <f t="shared" si="60"/>
        <v>0</v>
      </c>
      <c r="L547">
        <v>2</v>
      </c>
      <c r="T547">
        <v>2019</v>
      </c>
      <c r="U547" s="16" t="s">
        <v>244</v>
      </c>
      <c r="V547" t="s">
        <v>138</v>
      </c>
      <c r="W547" t="s">
        <v>139</v>
      </c>
      <c r="Y547">
        <v>21</v>
      </c>
      <c r="Z547" t="s">
        <v>97</v>
      </c>
      <c r="AA547" t="s">
        <v>140</v>
      </c>
      <c r="AB547" t="s">
        <v>141</v>
      </c>
      <c r="AC547" t="s">
        <v>137</v>
      </c>
      <c r="AD547" t="s">
        <v>325</v>
      </c>
      <c r="AE547">
        <v>201901</v>
      </c>
      <c r="AF547">
        <v>94</v>
      </c>
      <c r="AG547">
        <v>159</v>
      </c>
      <c r="AH547" s="30">
        <v>43663</v>
      </c>
      <c r="AI547">
        <v>43</v>
      </c>
      <c r="AJ547">
        <v>59.826990000000002</v>
      </c>
      <c r="AK547">
        <v>-172.26661999999999</v>
      </c>
      <c r="AL547" t="s">
        <v>218</v>
      </c>
      <c r="AM547">
        <v>74</v>
      </c>
      <c r="AN547">
        <v>76</v>
      </c>
      <c r="AO547">
        <v>11.3</v>
      </c>
      <c r="AP547">
        <v>2.2999999999999998</v>
      </c>
    </row>
    <row r="548" spans="1:42" x14ac:dyDescent="0.35">
      <c r="A548" s="10">
        <v>20192255</v>
      </c>
      <c r="B548" s="5" t="s">
        <v>33</v>
      </c>
      <c r="C548">
        <v>1</v>
      </c>
      <c r="D548" s="1">
        <v>62.9</v>
      </c>
      <c r="E548" s="21">
        <v>4.1415461637063951</v>
      </c>
      <c r="F548" s="1">
        <v>11.41</v>
      </c>
      <c r="G548" s="21">
        <f t="shared" si="57"/>
        <v>2.4344901638739844</v>
      </c>
      <c r="H548" s="1">
        <f t="shared" si="58"/>
        <v>2.4793803965648795</v>
      </c>
      <c r="I548" s="1">
        <f t="shared" si="59"/>
        <v>2.4927872651164091</v>
      </c>
      <c r="J548" s="1" t="str">
        <f t="shared" si="56"/>
        <v>imm</v>
      </c>
      <c r="K548" s="1" t="str">
        <f t="shared" si="60"/>
        <v>0</v>
      </c>
      <c r="L548">
        <v>2</v>
      </c>
      <c r="T548">
        <v>2019</v>
      </c>
      <c r="U548" s="16" t="s">
        <v>244</v>
      </c>
      <c r="V548" t="s">
        <v>138</v>
      </c>
      <c r="W548" t="s">
        <v>139</v>
      </c>
      <c r="Y548">
        <v>22</v>
      </c>
      <c r="Z548" t="s">
        <v>118</v>
      </c>
      <c r="AA548" t="s">
        <v>140</v>
      </c>
      <c r="AB548" t="s">
        <v>141</v>
      </c>
      <c r="AC548" t="s">
        <v>137</v>
      </c>
      <c r="AD548" t="s">
        <v>314</v>
      </c>
      <c r="AE548">
        <v>201901</v>
      </c>
      <c r="AF548">
        <v>94</v>
      </c>
      <c r="AG548">
        <v>167</v>
      </c>
      <c r="AH548" s="30">
        <v>43664</v>
      </c>
      <c r="AI548">
        <v>41</v>
      </c>
      <c r="AJ548">
        <v>60.996490000000001</v>
      </c>
      <c r="AK548">
        <v>-171.50217000000001</v>
      </c>
      <c r="AL548" t="s">
        <v>223</v>
      </c>
      <c r="AM548">
        <v>58</v>
      </c>
      <c r="AN548">
        <v>60</v>
      </c>
      <c r="AO548">
        <v>10.8</v>
      </c>
      <c r="AP548">
        <v>2.1</v>
      </c>
    </row>
    <row r="549" spans="1:42" x14ac:dyDescent="0.35">
      <c r="A549" s="10">
        <v>20192146</v>
      </c>
      <c r="B549" s="5" t="s">
        <v>33</v>
      </c>
      <c r="C549">
        <v>1</v>
      </c>
      <c r="D549" s="1">
        <v>63.22</v>
      </c>
      <c r="E549" s="21">
        <v>4.1466207067874716</v>
      </c>
      <c r="F549" s="1">
        <v>10.07</v>
      </c>
      <c r="G549" s="21">
        <f t="shared" si="57"/>
        <v>2.3095607067304709</v>
      </c>
      <c r="H549" s="1">
        <f t="shared" si="58"/>
        <v>2.4859260496851601</v>
      </c>
      <c r="I549" s="1">
        <f t="shared" si="59"/>
        <v>2.4985874678580804</v>
      </c>
      <c r="J549" s="1" t="str">
        <f t="shared" si="56"/>
        <v>imm</v>
      </c>
      <c r="K549" s="1" t="str">
        <f t="shared" si="60"/>
        <v>0</v>
      </c>
      <c r="L549">
        <v>2</v>
      </c>
      <c r="T549">
        <v>2019</v>
      </c>
      <c r="U549" s="16" t="s">
        <v>244</v>
      </c>
      <c r="V549" t="s">
        <v>138</v>
      </c>
      <c r="W549" t="s">
        <v>139</v>
      </c>
      <c r="Y549">
        <v>21</v>
      </c>
      <c r="Z549" t="s">
        <v>109</v>
      </c>
      <c r="AA549" t="s">
        <v>140</v>
      </c>
      <c r="AB549" t="s">
        <v>141</v>
      </c>
      <c r="AC549" t="s">
        <v>137</v>
      </c>
      <c r="AD549" t="s">
        <v>325</v>
      </c>
      <c r="AE549">
        <v>201901</v>
      </c>
      <c r="AF549">
        <v>94</v>
      </c>
      <c r="AG549">
        <v>159</v>
      </c>
      <c r="AH549" s="30">
        <v>43663</v>
      </c>
      <c r="AI549">
        <v>43</v>
      </c>
      <c r="AJ549">
        <v>59.826990000000002</v>
      </c>
      <c r="AK549">
        <v>-172.26661999999999</v>
      </c>
      <c r="AL549" t="s">
        <v>218</v>
      </c>
      <c r="AM549">
        <v>74</v>
      </c>
      <c r="AN549">
        <v>76</v>
      </c>
      <c r="AO549">
        <v>11.3</v>
      </c>
      <c r="AP549">
        <v>2.2999999999999998</v>
      </c>
    </row>
    <row r="550" spans="1:42" x14ac:dyDescent="0.35">
      <c r="A550" s="11">
        <v>20192811</v>
      </c>
      <c r="B550" s="5" t="s">
        <v>33</v>
      </c>
      <c r="C550">
        <v>1</v>
      </c>
      <c r="D550" s="1">
        <v>63.33</v>
      </c>
      <c r="E550" s="21">
        <v>4.1483591505283393</v>
      </c>
      <c r="F550" s="1">
        <v>12.07</v>
      </c>
      <c r="G550" s="21">
        <f t="shared" si="57"/>
        <v>2.4907230351094403</v>
      </c>
      <c r="H550" s="1">
        <f t="shared" si="58"/>
        <v>2.4881684682665046</v>
      </c>
      <c r="I550" s="1">
        <f t="shared" si="59"/>
        <v>2.5005745090538913</v>
      </c>
      <c r="J550" s="1" t="str">
        <f t="shared" si="56"/>
        <v>imm</v>
      </c>
      <c r="K550" s="1" t="str">
        <f t="shared" si="60"/>
        <v>0</v>
      </c>
      <c r="L550">
        <v>2</v>
      </c>
      <c r="T550">
        <v>2019</v>
      </c>
      <c r="U550" s="16" t="s">
        <v>245</v>
      </c>
      <c r="V550" t="s">
        <v>138</v>
      </c>
      <c r="W550" t="s">
        <v>139</v>
      </c>
      <c r="Y550">
        <v>28</v>
      </c>
      <c r="Z550" t="s">
        <v>76</v>
      </c>
      <c r="AA550" t="s">
        <v>140</v>
      </c>
      <c r="AB550" t="s">
        <v>141</v>
      </c>
      <c r="AC550" t="s">
        <v>137</v>
      </c>
      <c r="AD550" t="s">
        <v>319</v>
      </c>
      <c r="AE550">
        <v>201901</v>
      </c>
      <c r="AF550">
        <v>162</v>
      </c>
      <c r="AG550">
        <v>189</v>
      </c>
      <c r="AH550" s="30">
        <v>43673</v>
      </c>
      <c r="AI550">
        <v>90</v>
      </c>
      <c r="AJ550">
        <v>61.319360000000003</v>
      </c>
      <c r="AK550">
        <v>-176.32786999999999</v>
      </c>
      <c r="AL550" t="s">
        <v>188</v>
      </c>
      <c r="AM550">
        <v>104</v>
      </c>
      <c r="AN550">
        <v>106</v>
      </c>
      <c r="AO550">
        <v>10.3</v>
      </c>
      <c r="AP550">
        <v>1.9</v>
      </c>
    </row>
    <row r="551" spans="1:42" x14ac:dyDescent="0.35">
      <c r="A551" s="10">
        <v>20193688</v>
      </c>
      <c r="B551" s="5" t="s">
        <v>33</v>
      </c>
      <c r="C551">
        <v>1</v>
      </c>
      <c r="D551" s="1">
        <v>63.44</v>
      </c>
      <c r="E551" s="21">
        <v>4.1500945773265929</v>
      </c>
      <c r="F551" s="1">
        <v>11.69</v>
      </c>
      <c r="G551" s="21">
        <f t="shared" si="57"/>
        <v>2.4587337754839771</v>
      </c>
      <c r="H551" s="1">
        <f t="shared" si="58"/>
        <v>2.4904069952935721</v>
      </c>
      <c r="I551" s="1">
        <f t="shared" si="59"/>
        <v>2.5025581018842957</v>
      </c>
      <c r="J551" s="1" t="str">
        <f t="shared" si="56"/>
        <v>imm</v>
      </c>
      <c r="K551" s="1" t="str">
        <f t="shared" si="60"/>
        <v>0</v>
      </c>
      <c r="L551">
        <v>2</v>
      </c>
      <c r="T551">
        <v>2019</v>
      </c>
      <c r="U551" s="16" t="s">
        <v>244</v>
      </c>
      <c r="V551" t="s">
        <v>138</v>
      </c>
      <c r="W551" t="s">
        <v>139</v>
      </c>
      <c r="Y551">
        <v>36</v>
      </c>
      <c r="Z551" t="s">
        <v>50</v>
      </c>
      <c r="AA551" t="s">
        <v>140</v>
      </c>
      <c r="AB551" t="s">
        <v>141</v>
      </c>
      <c r="AC551" t="s">
        <v>137</v>
      </c>
      <c r="AD551" t="s">
        <v>313</v>
      </c>
      <c r="AE551">
        <v>201901</v>
      </c>
      <c r="AF551">
        <v>94</v>
      </c>
      <c r="AG551">
        <v>133</v>
      </c>
      <c r="AH551" s="30">
        <v>43653</v>
      </c>
      <c r="AI551">
        <v>41</v>
      </c>
      <c r="AJ551">
        <v>60.341070000000002</v>
      </c>
      <c r="AK551">
        <v>-170.65359000000001</v>
      </c>
      <c r="AL551" t="s">
        <v>217</v>
      </c>
      <c r="AM551">
        <v>60</v>
      </c>
      <c r="AN551">
        <v>62</v>
      </c>
      <c r="AO551">
        <v>8.6999999999999993</v>
      </c>
      <c r="AP551">
        <v>2.6</v>
      </c>
    </row>
    <row r="552" spans="1:42" x14ac:dyDescent="0.35">
      <c r="A552" s="10">
        <v>20192217</v>
      </c>
      <c r="B552" s="5" t="s">
        <v>33</v>
      </c>
      <c r="C552">
        <v>1</v>
      </c>
      <c r="D552" s="15">
        <v>63.63</v>
      </c>
      <c r="E552" s="21">
        <v>4.1530850572447005</v>
      </c>
      <c r="F552" s="1">
        <v>10.33</v>
      </c>
      <c r="G552" s="21">
        <f t="shared" si="57"/>
        <v>2.3350522831315472</v>
      </c>
      <c r="H552" s="1">
        <f t="shared" si="58"/>
        <v>2.4942644153399396</v>
      </c>
      <c r="I552" s="1">
        <f t="shared" si="59"/>
        <v>2.5059762204306923</v>
      </c>
      <c r="J552" s="1" t="str">
        <f t="shared" si="56"/>
        <v>imm</v>
      </c>
      <c r="K552" s="1" t="str">
        <f t="shared" si="60"/>
        <v>0</v>
      </c>
      <c r="L552">
        <v>2</v>
      </c>
      <c r="T552">
        <v>2019</v>
      </c>
      <c r="U552" s="16" t="s">
        <v>244</v>
      </c>
      <c r="V552" t="s">
        <v>138</v>
      </c>
      <c r="W552" t="s">
        <v>139</v>
      </c>
      <c r="Y552">
        <v>22</v>
      </c>
      <c r="Z552" t="s">
        <v>82</v>
      </c>
      <c r="AA552" t="s">
        <v>140</v>
      </c>
      <c r="AB552" t="s">
        <v>141</v>
      </c>
      <c r="AC552" t="s">
        <v>137</v>
      </c>
      <c r="AD552" t="s">
        <v>315</v>
      </c>
      <c r="AE552">
        <v>201901</v>
      </c>
      <c r="AF552">
        <v>94</v>
      </c>
      <c r="AG552">
        <v>166</v>
      </c>
      <c r="AH552" s="30">
        <v>43664</v>
      </c>
      <c r="AI552">
        <v>41</v>
      </c>
      <c r="AJ552">
        <v>60.644730000000003</v>
      </c>
      <c r="AK552">
        <v>-171.43654000000001</v>
      </c>
      <c r="AL552" t="s">
        <v>222</v>
      </c>
      <c r="AM552">
        <v>61</v>
      </c>
      <c r="AN552">
        <v>63</v>
      </c>
      <c r="AO552">
        <v>10.5</v>
      </c>
      <c r="AP552">
        <v>2.2000000000000002</v>
      </c>
    </row>
    <row r="553" spans="1:42" x14ac:dyDescent="0.35">
      <c r="A553" s="10">
        <v>20192564</v>
      </c>
      <c r="B553" s="5" t="s">
        <v>33</v>
      </c>
      <c r="C553">
        <v>1</v>
      </c>
      <c r="D553" s="1">
        <v>63.72</v>
      </c>
      <c r="E553" s="21">
        <v>4.1544984850418478</v>
      </c>
      <c r="F553" s="1">
        <v>9.4600000000000009</v>
      </c>
      <c r="G553" s="21">
        <f t="shared" si="57"/>
        <v>2.2470723830637871</v>
      </c>
      <c r="H553" s="1">
        <f t="shared" si="58"/>
        <v>2.4960875958554798</v>
      </c>
      <c r="I553" s="1">
        <f t="shared" si="59"/>
        <v>2.5075917684028322</v>
      </c>
      <c r="J553" s="1" t="str">
        <f t="shared" si="56"/>
        <v>imm</v>
      </c>
      <c r="K553" s="1" t="str">
        <f t="shared" si="60"/>
        <v>0</v>
      </c>
      <c r="L553">
        <v>2</v>
      </c>
      <c r="T553">
        <v>2109</v>
      </c>
      <c r="U553" s="16" t="s">
        <v>244</v>
      </c>
      <c r="V553" t="s">
        <v>138</v>
      </c>
      <c r="W553" t="s">
        <v>139</v>
      </c>
      <c r="Y553">
        <v>25</v>
      </c>
      <c r="Z553" t="s">
        <v>126</v>
      </c>
      <c r="AA553" t="s">
        <v>140</v>
      </c>
      <c r="AB553" t="s">
        <v>141</v>
      </c>
      <c r="AC553" t="s">
        <v>137</v>
      </c>
      <c r="AD553" t="s">
        <v>328</v>
      </c>
      <c r="AE553">
        <v>201901</v>
      </c>
      <c r="AF553">
        <v>162</v>
      </c>
      <c r="AG553">
        <v>161</v>
      </c>
      <c r="AH553" s="30">
        <v>43664</v>
      </c>
      <c r="AI553">
        <v>43</v>
      </c>
      <c r="AJ553">
        <v>59.996650000000002</v>
      </c>
      <c r="AK553">
        <v>-172.69436999999999</v>
      </c>
      <c r="AL553" t="s">
        <v>177</v>
      </c>
      <c r="AM553">
        <v>65</v>
      </c>
      <c r="AN553">
        <v>67</v>
      </c>
      <c r="AO553">
        <v>8.4</v>
      </c>
      <c r="AP553">
        <v>2.5</v>
      </c>
    </row>
    <row r="554" spans="1:42" x14ac:dyDescent="0.35">
      <c r="A554" s="10">
        <v>20193694</v>
      </c>
      <c r="B554" s="5" t="s">
        <v>33</v>
      </c>
      <c r="C554">
        <v>1</v>
      </c>
      <c r="D554" s="1">
        <v>63.75</v>
      </c>
      <c r="E554" s="21">
        <v>4.1549691840385359</v>
      </c>
      <c r="F554" s="1">
        <v>11.06</v>
      </c>
      <c r="G554" s="21">
        <f t="shared" si="57"/>
        <v>2.403334996094189</v>
      </c>
      <c r="H554" s="1">
        <f t="shared" si="58"/>
        <v>2.496694750491308</v>
      </c>
      <c r="I554" s="1">
        <f t="shared" si="59"/>
        <v>2.508129777356046</v>
      </c>
      <c r="J554" s="1" t="str">
        <f t="shared" si="56"/>
        <v>imm</v>
      </c>
      <c r="K554" s="1" t="str">
        <f t="shared" si="60"/>
        <v>0</v>
      </c>
      <c r="L554">
        <v>2</v>
      </c>
      <c r="T554">
        <v>2019</v>
      </c>
      <c r="U554" s="16" t="s">
        <v>244</v>
      </c>
      <c r="V554" t="s">
        <v>138</v>
      </c>
      <c r="W554" t="s">
        <v>139</v>
      </c>
      <c r="Y554">
        <v>36</v>
      </c>
      <c r="Z554" t="s">
        <v>55</v>
      </c>
      <c r="AA554" t="s">
        <v>140</v>
      </c>
      <c r="AB554" t="s">
        <v>141</v>
      </c>
      <c r="AC554" t="s">
        <v>137</v>
      </c>
      <c r="AD554" t="s">
        <v>313</v>
      </c>
      <c r="AE554">
        <v>201901</v>
      </c>
      <c r="AF554">
        <v>94</v>
      </c>
      <c r="AG554">
        <v>133</v>
      </c>
      <c r="AH554" s="30">
        <v>43653</v>
      </c>
      <c r="AI554">
        <v>41</v>
      </c>
      <c r="AJ554">
        <v>60.341070000000002</v>
      </c>
      <c r="AK554">
        <v>-170.65359000000001</v>
      </c>
      <c r="AL554" t="s">
        <v>217</v>
      </c>
      <c r="AM554">
        <v>60</v>
      </c>
      <c r="AN554">
        <v>62</v>
      </c>
      <c r="AO554">
        <v>8.6999999999999993</v>
      </c>
      <c r="AP554">
        <v>2.6</v>
      </c>
    </row>
    <row r="555" spans="1:42" x14ac:dyDescent="0.35">
      <c r="A555" s="10">
        <v>20192569</v>
      </c>
      <c r="B555" s="5" t="s">
        <v>33</v>
      </c>
      <c r="C555">
        <v>1</v>
      </c>
      <c r="D555" s="1">
        <v>64.13</v>
      </c>
      <c r="E555" s="21">
        <v>4.1609122731607711</v>
      </c>
      <c r="F555" s="1">
        <v>9.81</v>
      </c>
      <c r="G555" s="21">
        <f t="shared" si="57"/>
        <v>2.2834022735772717</v>
      </c>
      <c r="H555" s="1">
        <f t="shared" si="58"/>
        <v>2.5043607411500783</v>
      </c>
      <c r="I555" s="1">
        <f t="shared" si="59"/>
        <v>2.5149227282227611</v>
      </c>
      <c r="J555" s="1" t="str">
        <f t="shared" si="56"/>
        <v>imm</v>
      </c>
      <c r="K555" s="1" t="str">
        <f t="shared" si="60"/>
        <v>0</v>
      </c>
      <c r="L555">
        <v>2</v>
      </c>
      <c r="T555">
        <v>2109</v>
      </c>
      <c r="U555" s="16" t="s">
        <v>244</v>
      </c>
      <c r="V555" t="s">
        <v>138</v>
      </c>
      <c r="W555" t="s">
        <v>139</v>
      </c>
      <c r="Y555">
        <v>25</v>
      </c>
      <c r="Z555" t="s">
        <v>131</v>
      </c>
      <c r="AA555" t="s">
        <v>140</v>
      </c>
      <c r="AB555" t="s">
        <v>141</v>
      </c>
      <c r="AC555" t="s">
        <v>137</v>
      </c>
      <c r="AD555" t="s">
        <v>328</v>
      </c>
      <c r="AE555">
        <v>201901</v>
      </c>
      <c r="AF555">
        <v>162</v>
      </c>
      <c r="AG555">
        <v>161</v>
      </c>
      <c r="AH555" s="30">
        <v>43664</v>
      </c>
      <c r="AI555">
        <v>43</v>
      </c>
      <c r="AJ555">
        <v>59.996650000000002</v>
      </c>
      <c r="AK555">
        <v>-172.69436999999999</v>
      </c>
      <c r="AL555" t="s">
        <v>177</v>
      </c>
      <c r="AM555">
        <v>65</v>
      </c>
      <c r="AN555">
        <v>67</v>
      </c>
      <c r="AO555">
        <v>8.4</v>
      </c>
      <c r="AP555">
        <v>2.5</v>
      </c>
    </row>
    <row r="556" spans="1:42" x14ac:dyDescent="0.35">
      <c r="A556" s="10">
        <v>20192267</v>
      </c>
      <c r="B556" s="5" t="s">
        <v>33</v>
      </c>
      <c r="C556">
        <v>1</v>
      </c>
      <c r="D556" s="1">
        <v>64.16</v>
      </c>
      <c r="E556" s="21">
        <v>4.1613799635582591</v>
      </c>
      <c r="F556" s="1">
        <v>10.49</v>
      </c>
      <c r="G556" s="21">
        <f t="shared" si="57"/>
        <v>2.3504224224082058</v>
      </c>
      <c r="H556" s="1">
        <f t="shared" si="58"/>
        <v>2.5049640149937984</v>
      </c>
      <c r="I556" s="1">
        <f t="shared" si="59"/>
        <v>2.5154572983470902</v>
      </c>
      <c r="J556" s="1" t="str">
        <f t="shared" ref="J556:J619" si="61">IF(G556&gt;I556, "mat","imm")</f>
        <v>imm</v>
      </c>
      <c r="K556" s="1" t="str">
        <f t="shared" si="60"/>
        <v>0</v>
      </c>
      <c r="L556">
        <v>2</v>
      </c>
      <c r="T556">
        <v>2019</v>
      </c>
      <c r="U556" s="16" t="s">
        <v>244</v>
      </c>
      <c r="V556" t="s">
        <v>138</v>
      </c>
      <c r="W556" t="s">
        <v>139</v>
      </c>
      <c r="Y556">
        <v>22</v>
      </c>
      <c r="Z556" t="s">
        <v>129</v>
      </c>
      <c r="AA556" t="s">
        <v>140</v>
      </c>
      <c r="AB556" t="s">
        <v>141</v>
      </c>
      <c r="AC556" t="s">
        <v>137</v>
      </c>
      <c r="AD556" t="s">
        <v>317</v>
      </c>
      <c r="AE556">
        <v>201901</v>
      </c>
      <c r="AF556">
        <v>94</v>
      </c>
      <c r="AG556">
        <v>169</v>
      </c>
      <c r="AH556" s="30">
        <v>43665</v>
      </c>
      <c r="AI556">
        <v>41</v>
      </c>
      <c r="AJ556">
        <v>60.684809999999999</v>
      </c>
      <c r="AK556">
        <v>-172.11584999999999</v>
      </c>
      <c r="AL556" t="s">
        <v>224</v>
      </c>
      <c r="AM556">
        <v>59</v>
      </c>
      <c r="AN556">
        <v>61</v>
      </c>
      <c r="AO556">
        <v>10.3</v>
      </c>
      <c r="AP556">
        <v>2</v>
      </c>
    </row>
    <row r="557" spans="1:42" x14ac:dyDescent="0.35">
      <c r="A557" s="10">
        <v>20192244</v>
      </c>
      <c r="B557" s="5" t="s">
        <v>33</v>
      </c>
      <c r="C557">
        <v>1</v>
      </c>
      <c r="D557" s="1">
        <v>64.44</v>
      </c>
      <c r="E557" s="21">
        <v>4.1657345583087739</v>
      </c>
      <c r="F557" s="1">
        <v>11.65</v>
      </c>
      <c r="G557" s="21">
        <f t="shared" si="57"/>
        <v>2.4553061800117097</v>
      </c>
      <c r="H557" s="1">
        <f t="shared" si="58"/>
        <v>2.5105810067624876</v>
      </c>
      <c r="I557" s="1">
        <f t="shared" si="59"/>
        <v>2.5204346001469289</v>
      </c>
      <c r="J557" s="1" t="str">
        <f t="shared" si="61"/>
        <v>imm</v>
      </c>
      <c r="K557" s="1" t="str">
        <f t="shared" si="60"/>
        <v>0</v>
      </c>
      <c r="L557">
        <v>2</v>
      </c>
      <c r="T557">
        <v>2019</v>
      </c>
      <c r="U557" s="16" t="s">
        <v>244</v>
      </c>
      <c r="V557" t="s">
        <v>138</v>
      </c>
      <c r="W557" t="s">
        <v>139</v>
      </c>
      <c r="Y557">
        <v>22</v>
      </c>
      <c r="Z557" t="s">
        <v>107</v>
      </c>
      <c r="AA557" t="s">
        <v>140</v>
      </c>
      <c r="AB557" t="s">
        <v>141</v>
      </c>
      <c r="AC557" t="s">
        <v>137</v>
      </c>
      <c r="AD557" t="s">
        <v>314</v>
      </c>
      <c r="AE557">
        <v>201901</v>
      </c>
      <c r="AF557">
        <v>94</v>
      </c>
      <c r="AG557">
        <v>167</v>
      </c>
      <c r="AH557" s="30">
        <v>43664</v>
      </c>
      <c r="AI557">
        <v>41</v>
      </c>
      <c r="AJ557">
        <v>60.996490000000001</v>
      </c>
      <c r="AK557">
        <v>-171.50217000000001</v>
      </c>
      <c r="AL557" t="s">
        <v>223</v>
      </c>
      <c r="AM557">
        <v>58</v>
      </c>
      <c r="AN557">
        <v>60</v>
      </c>
      <c r="AO557">
        <v>10.8</v>
      </c>
      <c r="AP557">
        <v>2.1</v>
      </c>
    </row>
    <row r="558" spans="1:42" x14ac:dyDescent="0.35">
      <c r="A558" s="10">
        <v>20193685</v>
      </c>
      <c r="B558" s="5" t="s">
        <v>33</v>
      </c>
      <c r="C558">
        <v>1</v>
      </c>
      <c r="D558" s="1">
        <v>64.61</v>
      </c>
      <c r="E558" s="21">
        <v>4.1683691975700743</v>
      </c>
      <c r="F558" s="1">
        <v>10.77</v>
      </c>
      <c r="G558" s="21">
        <f t="shared" si="57"/>
        <v>2.3767644911682972</v>
      </c>
      <c r="H558" s="1">
        <f t="shared" si="58"/>
        <v>2.5139794279456389</v>
      </c>
      <c r="I558" s="1">
        <f t="shared" si="59"/>
        <v>2.523445992822595</v>
      </c>
      <c r="J558" s="1" t="str">
        <f t="shared" si="61"/>
        <v>imm</v>
      </c>
      <c r="K558" s="1" t="str">
        <f t="shared" si="60"/>
        <v>0</v>
      </c>
      <c r="L558">
        <v>2</v>
      </c>
      <c r="T558">
        <v>2019</v>
      </c>
      <c r="U558" s="16" t="s">
        <v>244</v>
      </c>
      <c r="V558" t="s">
        <v>138</v>
      </c>
      <c r="W558" t="s">
        <v>139</v>
      </c>
      <c r="Y558">
        <v>36</v>
      </c>
      <c r="Z558" t="s">
        <v>47</v>
      </c>
      <c r="AA558" t="s">
        <v>140</v>
      </c>
      <c r="AB558" t="s">
        <v>141</v>
      </c>
      <c r="AC558" t="s">
        <v>137</v>
      </c>
      <c r="AD558" t="s">
        <v>313</v>
      </c>
      <c r="AE558">
        <v>201901</v>
      </c>
      <c r="AF558">
        <v>94</v>
      </c>
      <c r="AG558">
        <v>133</v>
      </c>
      <c r="AH558" s="30">
        <v>43653</v>
      </c>
      <c r="AI558">
        <v>41</v>
      </c>
      <c r="AJ558">
        <v>60.341070000000002</v>
      </c>
      <c r="AK558">
        <v>-170.65359000000001</v>
      </c>
      <c r="AL558" t="s">
        <v>217</v>
      </c>
      <c r="AM558">
        <v>60</v>
      </c>
      <c r="AN558">
        <v>62</v>
      </c>
      <c r="AO558">
        <v>8.6999999999999993</v>
      </c>
      <c r="AP558">
        <v>2.6</v>
      </c>
    </row>
    <row r="559" spans="1:42" x14ac:dyDescent="0.35">
      <c r="A559" s="10">
        <v>20192125</v>
      </c>
      <c r="B559" s="5" t="s">
        <v>33</v>
      </c>
      <c r="C559">
        <v>1</v>
      </c>
      <c r="D559" s="15">
        <v>65.31</v>
      </c>
      <c r="E559" s="21">
        <v>4.1791451639145656</v>
      </c>
      <c r="F559" s="1">
        <v>10.78</v>
      </c>
      <c r="G559" s="21">
        <f t="shared" si="57"/>
        <v>2.3776925654808512</v>
      </c>
      <c r="H559" s="1">
        <f t="shared" si="58"/>
        <v>2.527879346933398</v>
      </c>
      <c r="I559" s="1">
        <f t="shared" si="59"/>
        <v>2.5357629223543481</v>
      </c>
      <c r="J559" s="1" t="str">
        <f t="shared" si="61"/>
        <v>imm</v>
      </c>
      <c r="K559" s="1" t="str">
        <f t="shared" si="60"/>
        <v>0</v>
      </c>
      <c r="L559">
        <v>2</v>
      </c>
      <c r="T559">
        <v>2019</v>
      </c>
      <c r="U559" s="16" t="s">
        <v>244</v>
      </c>
      <c r="V559" t="s">
        <v>138</v>
      </c>
      <c r="W559" t="s">
        <v>139</v>
      </c>
      <c r="Y559">
        <v>21</v>
      </c>
      <c r="Z559" t="s">
        <v>89</v>
      </c>
      <c r="AA559" t="s">
        <v>140</v>
      </c>
      <c r="AB559" t="s">
        <v>141</v>
      </c>
      <c r="AC559" t="s">
        <v>137</v>
      </c>
      <c r="AD559" t="s">
        <v>323</v>
      </c>
      <c r="AE559">
        <v>201901</v>
      </c>
      <c r="AF559">
        <v>94</v>
      </c>
      <c r="AG559">
        <v>132</v>
      </c>
      <c r="AH559" s="30">
        <v>43652</v>
      </c>
      <c r="AI559">
        <v>20</v>
      </c>
      <c r="AJ559">
        <v>60.31541</v>
      </c>
      <c r="AK559">
        <v>-170.02238</v>
      </c>
      <c r="AL559" t="s">
        <v>216</v>
      </c>
      <c r="AM559">
        <v>50</v>
      </c>
      <c r="AN559">
        <v>52</v>
      </c>
      <c r="AO559">
        <v>8.4</v>
      </c>
      <c r="AP559">
        <v>2.9</v>
      </c>
    </row>
    <row r="560" spans="1:42" x14ac:dyDescent="0.35">
      <c r="A560" s="10">
        <v>20192232</v>
      </c>
      <c r="B560" s="5" t="s">
        <v>33</v>
      </c>
      <c r="C560">
        <v>1</v>
      </c>
      <c r="D560" s="1">
        <v>65.31</v>
      </c>
      <c r="E560" s="21">
        <v>4.1791451639145656</v>
      </c>
      <c r="F560" s="1">
        <v>11.44</v>
      </c>
      <c r="G560" s="21">
        <f t="shared" si="57"/>
        <v>2.4371159859516518</v>
      </c>
      <c r="H560" s="1">
        <f t="shared" si="58"/>
        <v>2.527879346933398</v>
      </c>
      <c r="I560" s="1">
        <f t="shared" si="59"/>
        <v>2.5357629223543481</v>
      </c>
      <c r="J560" s="1" t="str">
        <f t="shared" si="61"/>
        <v>imm</v>
      </c>
      <c r="K560" s="1" t="str">
        <f t="shared" si="60"/>
        <v>0</v>
      </c>
      <c r="L560">
        <v>2</v>
      </c>
      <c r="T560">
        <v>2019</v>
      </c>
      <c r="U560" s="16" t="s">
        <v>244</v>
      </c>
      <c r="V560" t="s">
        <v>138</v>
      </c>
      <c r="W560" t="s">
        <v>139</v>
      </c>
      <c r="Y560">
        <v>22</v>
      </c>
      <c r="Z560" t="s">
        <v>96</v>
      </c>
      <c r="AA560" t="s">
        <v>140</v>
      </c>
      <c r="AB560" t="s">
        <v>141</v>
      </c>
      <c r="AC560" t="s">
        <v>137</v>
      </c>
      <c r="AD560" t="s">
        <v>315</v>
      </c>
      <c r="AE560">
        <v>201901</v>
      </c>
      <c r="AF560">
        <v>94</v>
      </c>
      <c r="AG560">
        <v>166</v>
      </c>
      <c r="AH560" s="30">
        <v>43664</v>
      </c>
      <c r="AI560">
        <v>41</v>
      </c>
      <c r="AJ560">
        <v>60.644730000000003</v>
      </c>
      <c r="AK560">
        <v>-171.43654000000001</v>
      </c>
      <c r="AL560" t="s">
        <v>222</v>
      </c>
      <c r="AM560">
        <v>61</v>
      </c>
      <c r="AN560">
        <v>63</v>
      </c>
      <c r="AO560">
        <v>10.5</v>
      </c>
      <c r="AP560">
        <v>2.2000000000000002</v>
      </c>
    </row>
    <row r="561" spans="1:46" x14ac:dyDescent="0.35">
      <c r="A561" s="10">
        <v>20192776</v>
      </c>
      <c r="B561" s="5" t="s">
        <v>33</v>
      </c>
      <c r="C561">
        <v>1</v>
      </c>
      <c r="D561" s="1">
        <v>65.45</v>
      </c>
      <c r="E561" s="21">
        <v>4.181286492355909</v>
      </c>
      <c r="F561" s="1">
        <v>12.06</v>
      </c>
      <c r="G561" s="21">
        <f t="shared" si="57"/>
        <v>2.4898941912990393</v>
      </c>
      <c r="H561" s="1">
        <f t="shared" si="58"/>
        <v>2.530641446489887</v>
      </c>
      <c r="I561" s="1">
        <f t="shared" si="59"/>
        <v>2.5382104607628038</v>
      </c>
      <c r="J561" s="1" t="str">
        <f t="shared" si="61"/>
        <v>imm</v>
      </c>
      <c r="K561" s="1" t="str">
        <f t="shared" si="60"/>
        <v>0</v>
      </c>
      <c r="L561">
        <v>2</v>
      </c>
      <c r="T561">
        <v>2019</v>
      </c>
      <c r="U561" s="16" t="s">
        <v>245</v>
      </c>
      <c r="V561" t="s">
        <v>138</v>
      </c>
      <c r="W561" t="s">
        <v>139</v>
      </c>
      <c r="Y561">
        <v>27</v>
      </c>
      <c r="Z561" t="s">
        <v>38</v>
      </c>
      <c r="AA561" t="s">
        <v>140</v>
      </c>
      <c r="AB561" t="s">
        <v>141</v>
      </c>
      <c r="AC561" t="s">
        <v>137</v>
      </c>
      <c r="AD561" t="s">
        <v>319</v>
      </c>
      <c r="AE561">
        <v>201901</v>
      </c>
      <c r="AF561">
        <v>162</v>
      </c>
      <c r="AG561">
        <v>189</v>
      </c>
      <c r="AH561" s="30">
        <v>43673</v>
      </c>
      <c r="AI561">
        <v>90</v>
      </c>
      <c r="AJ561">
        <v>61.319360000000003</v>
      </c>
      <c r="AK561">
        <v>-176.32786999999999</v>
      </c>
      <c r="AL561" t="s">
        <v>188</v>
      </c>
      <c r="AM561">
        <v>104</v>
      </c>
      <c r="AN561">
        <v>106</v>
      </c>
      <c r="AO561">
        <v>10.3</v>
      </c>
      <c r="AP561">
        <v>1.9</v>
      </c>
    </row>
    <row r="562" spans="1:46" x14ac:dyDescent="0.35">
      <c r="A562" s="10">
        <v>20192123</v>
      </c>
      <c r="B562" s="5" t="s">
        <v>33</v>
      </c>
      <c r="C562">
        <v>1</v>
      </c>
      <c r="D562" s="1">
        <v>65.459999999999994</v>
      </c>
      <c r="E562" s="21">
        <v>4.1814392690730342</v>
      </c>
      <c r="F562" s="1">
        <v>10.64</v>
      </c>
      <c r="G562" s="21">
        <f t="shared" si="57"/>
        <v>2.3646204839134985</v>
      </c>
      <c r="H562" s="1">
        <f t="shared" si="58"/>
        <v>2.530838513177307</v>
      </c>
      <c r="I562" s="1">
        <f t="shared" si="59"/>
        <v>2.5383850845504781</v>
      </c>
      <c r="J562" s="1" t="str">
        <f t="shared" si="61"/>
        <v>imm</v>
      </c>
      <c r="K562" s="1" t="str">
        <f t="shared" si="60"/>
        <v>0</v>
      </c>
      <c r="L562">
        <v>2</v>
      </c>
      <c r="T562">
        <v>2019</v>
      </c>
      <c r="U562" s="16" t="s">
        <v>244</v>
      </c>
      <c r="V562" t="s">
        <v>138</v>
      </c>
      <c r="W562" t="s">
        <v>139</v>
      </c>
      <c r="Y562">
        <v>21</v>
      </c>
      <c r="Z562" t="s">
        <v>87</v>
      </c>
      <c r="AA562" t="s">
        <v>140</v>
      </c>
      <c r="AB562" t="s">
        <v>141</v>
      </c>
      <c r="AC562" t="s">
        <v>137</v>
      </c>
      <c r="AD562" t="s">
        <v>323</v>
      </c>
      <c r="AE562">
        <v>201901</v>
      </c>
      <c r="AF562">
        <v>94</v>
      </c>
      <c r="AG562">
        <v>132</v>
      </c>
      <c r="AH562" s="30">
        <v>43652</v>
      </c>
      <c r="AI562">
        <v>20</v>
      </c>
      <c r="AJ562">
        <v>60.31541</v>
      </c>
      <c r="AK562">
        <v>-170.02238</v>
      </c>
      <c r="AL562" t="s">
        <v>216</v>
      </c>
      <c r="AM562">
        <v>50</v>
      </c>
      <c r="AN562">
        <v>52</v>
      </c>
      <c r="AO562">
        <v>8.4</v>
      </c>
      <c r="AP562">
        <v>2.9</v>
      </c>
      <c r="AS562" s="18"/>
      <c r="AT562" s="18"/>
    </row>
    <row r="563" spans="1:46" x14ac:dyDescent="0.35">
      <c r="A563" s="10">
        <v>20192144</v>
      </c>
      <c r="B563" s="5" t="s">
        <v>33</v>
      </c>
      <c r="C563">
        <v>1</v>
      </c>
      <c r="D563" s="1">
        <v>65.540000000000006</v>
      </c>
      <c r="E563" s="21">
        <v>4.182660643270669</v>
      </c>
      <c r="F563" s="1">
        <v>11.09</v>
      </c>
      <c r="G563" s="21">
        <f t="shared" si="57"/>
        <v>2.4060438013622756</v>
      </c>
      <c r="H563" s="1">
        <f t="shared" si="58"/>
        <v>2.532413963754836</v>
      </c>
      <c r="I563" s="1">
        <f t="shared" si="59"/>
        <v>2.5397811152583745</v>
      </c>
      <c r="J563" s="1" t="str">
        <f t="shared" si="61"/>
        <v>imm</v>
      </c>
      <c r="K563" s="1" t="str">
        <f t="shared" si="60"/>
        <v>0</v>
      </c>
      <c r="L563">
        <v>2</v>
      </c>
      <c r="T563">
        <v>2019</v>
      </c>
      <c r="U563" s="16" t="s">
        <v>244</v>
      </c>
      <c r="V563" t="s">
        <v>138</v>
      </c>
      <c r="W563" t="s">
        <v>139</v>
      </c>
      <c r="Y563">
        <v>21</v>
      </c>
      <c r="Z563" t="s">
        <v>107</v>
      </c>
      <c r="AA563" t="s">
        <v>140</v>
      </c>
      <c r="AB563" t="s">
        <v>141</v>
      </c>
      <c r="AC563" t="s">
        <v>137</v>
      </c>
      <c r="AD563" t="s">
        <v>325</v>
      </c>
      <c r="AE563">
        <v>201901</v>
      </c>
      <c r="AF563">
        <v>94</v>
      </c>
      <c r="AG563">
        <v>159</v>
      </c>
      <c r="AH563" s="30">
        <v>43663</v>
      </c>
      <c r="AI563">
        <v>43</v>
      </c>
      <c r="AJ563">
        <v>59.826990000000002</v>
      </c>
      <c r="AK563">
        <v>-172.26661999999999</v>
      </c>
      <c r="AL563" t="s">
        <v>218</v>
      </c>
      <c r="AM563">
        <v>74</v>
      </c>
      <c r="AN563">
        <v>76</v>
      </c>
      <c r="AO563">
        <v>11.3</v>
      </c>
      <c r="AP563">
        <v>2.2999999999999998</v>
      </c>
    </row>
    <row r="564" spans="1:46" x14ac:dyDescent="0.35">
      <c r="A564" s="10">
        <v>20192143</v>
      </c>
      <c r="B564" s="5" t="s">
        <v>33</v>
      </c>
      <c r="C564">
        <v>1</v>
      </c>
      <c r="D564" s="1">
        <v>65.709999999999994</v>
      </c>
      <c r="E564" s="21">
        <v>4.1852511209097765</v>
      </c>
      <c r="F564" s="1">
        <v>10.63</v>
      </c>
      <c r="G564" s="21">
        <f t="shared" si="57"/>
        <v>2.3636801923538568</v>
      </c>
      <c r="H564" s="1">
        <f t="shared" si="58"/>
        <v>2.5357554208615207</v>
      </c>
      <c r="I564" s="1">
        <f t="shared" si="59"/>
        <v>2.5427420311998747</v>
      </c>
      <c r="J564" s="1" t="str">
        <f t="shared" si="61"/>
        <v>imm</v>
      </c>
      <c r="K564" s="1" t="str">
        <f t="shared" si="60"/>
        <v>0</v>
      </c>
      <c r="L564">
        <v>2</v>
      </c>
      <c r="T564">
        <v>2019</v>
      </c>
      <c r="U564" s="16" t="s">
        <v>244</v>
      </c>
      <c r="V564" t="s">
        <v>138</v>
      </c>
      <c r="W564" t="s">
        <v>139</v>
      </c>
      <c r="Y564">
        <v>21</v>
      </c>
      <c r="Z564" t="s">
        <v>106</v>
      </c>
      <c r="AA564" t="s">
        <v>140</v>
      </c>
      <c r="AB564" t="s">
        <v>141</v>
      </c>
      <c r="AC564" t="s">
        <v>137</v>
      </c>
      <c r="AD564" t="s">
        <v>325</v>
      </c>
      <c r="AE564">
        <v>201901</v>
      </c>
      <c r="AF564">
        <v>94</v>
      </c>
      <c r="AG564">
        <v>159</v>
      </c>
      <c r="AH564" s="30">
        <v>43663</v>
      </c>
      <c r="AI564">
        <v>43</v>
      </c>
      <c r="AJ564">
        <v>59.826990000000002</v>
      </c>
      <c r="AK564">
        <v>-172.26661999999999</v>
      </c>
      <c r="AL564" t="s">
        <v>218</v>
      </c>
      <c r="AM564">
        <v>74</v>
      </c>
      <c r="AN564">
        <v>76</v>
      </c>
      <c r="AO564">
        <v>11.3</v>
      </c>
      <c r="AP564">
        <v>2.2999999999999998</v>
      </c>
    </row>
    <row r="565" spans="1:46" x14ac:dyDescent="0.35">
      <c r="A565" s="10">
        <v>20192121</v>
      </c>
      <c r="B565" s="5" t="s">
        <v>33</v>
      </c>
      <c r="C565">
        <v>1</v>
      </c>
      <c r="D565" s="1">
        <v>65.89</v>
      </c>
      <c r="E565" s="21">
        <v>4.1879866849257281</v>
      </c>
      <c r="F565" s="1">
        <v>11.74</v>
      </c>
      <c r="G565" s="21">
        <f t="shared" si="57"/>
        <v>2.4630018143999504</v>
      </c>
      <c r="H565" s="1">
        <f t="shared" si="58"/>
        <v>2.5392840248856965</v>
      </c>
      <c r="I565" s="1">
        <f t="shared" si="59"/>
        <v>2.5458687808701073</v>
      </c>
      <c r="J565" s="1" t="str">
        <f t="shared" si="61"/>
        <v>imm</v>
      </c>
      <c r="K565" s="1" t="str">
        <f t="shared" si="60"/>
        <v>0</v>
      </c>
      <c r="L565">
        <v>2</v>
      </c>
      <c r="T565">
        <v>2019</v>
      </c>
      <c r="U565" s="16" t="s">
        <v>244</v>
      </c>
      <c r="V565" t="s">
        <v>138</v>
      </c>
      <c r="W565" t="s">
        <v>139</v>
      </c>
      <c r="Y565">
        <v>21</v>
      </c>
      <c r="Z565" t="s">
        <v>85</v>
      </c>
      <c r="AA565" t="s">
        <v>140</v>
      </c>
      <c r="AB565" t="s">
        <v>141</v>
      </c>
      <c r="AC565" t="s">
        <v>137</v>
      </c>
      <c r="AD565" t="s">
        <v>323</v>
      </c>
      <c r="AE565">
        <v>201901</v>
      </c>
      <c r="AF565">
        <v>94</v>
      </c>
      <c r="AG565">
        <v>132</v>
      </c>
      <c r="AH565" s="30">
        <v>43652</v>
      </c>
      <c r="AI565">
        <v>20</v>
      </c>
      <c r="AJ565">
        <v>60.31541</v>
      </c>
      <c r="AK565">
        <v>-170.02238</v>
      </c>
      <c r="AL565" t="s">
        <v>216</v>
      </c>
      <c r="AM565">
        <v>50</v>
      </c>
      <c r="AN565">
        <v>52</v>
      </c>
      <c r="AO565">
        <v>8.4</v>
      </c>
      <c r="AP565">
        <v>2.9</v>
      </c>
      <c r="AS565" s="18"/>
      <c r="AT565" s="18"/>
    </row>
    <row r="566" spans="1:46" x14ac:dyDescent="0.35">
      <c r="A566" s="10">
        <v>20192116</v>
      </c>
      <c r="B566" s="5" t="s">
        <v>33</v>
      </c>
      <c r="C566">
        <v>1</v>
      </c>
      <c r="D566" s="1">
        <v>65.92</v>
      </c>
      <c r="E566" s="21">
        <v>4.1884418856012164</v>
      </c>
      <c r="F566" s="1">
        <v>12.18</v>
      </c>
      <c r="G566" s="21">
        <f t="shared" si="57"/>
        <v>2.4997952622817508</v>
      </c>
      <c r="H566" s="1">
        <f t="shared" si="58"/>
        <v>2.5398711882370089</v>
      </c>
      <c r="I566" s="1">
        <f t="shared" si="59"/>
        <v>2.5463890752421903</v>
      </c>
      <c r="J566" s="1" t="str">
        <f t="shared" si="61"/>
        <v>imm</v>
      </c>
      <c r="K566" s="1" t="str">
        <f t="shared" si="60"/>
        <v>0</v>
      </c>
      <c r="L566">
        <v>2</v>
      </c>
      <c r="T566">
        <v>2019</v>
      </c>
      <c r="U566" s="16" t="s">
        <v>244</v>
      </c>
      <c r="V566" t="s">
        <v>138</v>
      </c>
      <c r="W566" t="s">
        <v>139</v>
      </c>
      <c r="Y566">
        <v>21</v>
      </c>
      <c r="Z566" t="s">
        <v>81</v>
      </c>
      <c r="AA566" t="s">
        <v>140</v>
      </c>
      <c r="AB566" t="s">
        <v>141</v>
      </c>
      <c r="AC566" t="s">
        <v>137</v>
      </c>
      <c r="AD566" t="s">
        <v>323</v>
      </c>
      <c r="AE566">
        <v>201901</v>
      </c>
      <c r="AF566">
        <v>94</v>
      </c>
      <c r="AG566">
        <v>132</v>
      </c>
      <c r="AH566" s="30">
        <v>43652</v>
      </c>
      <c r="AI566">
        <v>20</v>
      </c>
      <c r="AJ566">
        <v>60.31541</v>
      </c>
      <c r="AK566">
        <v>-170.02238</v>
      </c>
      <c r="AL566" t="s">
        <v>216</v>
      </c>
      <c r="AM566">
        <v>50</v>
      </c>
      <c r="AN566">
        <v>52</v>
      </c>
      <c r="AO566">
        <v>8.4</v>
      </c>
      <c r="AP566">
        <v>2.9</v>
      </c>
      <c r="AS566" s="18"/>
      <c r="AT566" s="18"/>
    </row>
    <row r="567" spans="1:46" x14ac:dyDescent="0.35">
      <c r="A567" s="10">
        <v>20192571</v>
      </c>
      <c r="B567" s="5" t="s">
        <v>33</v>
      </c>
      <c r="C567">
        <v>1</v>
      </c>
      <c r="D567" s="1">
        <v>65.959999999999994</v>
      </c>
      <c r="E567" s="21">
        <v>4.189048497691398</v>
      </c>
      <c r="F567" s="1">
        <v>11.81</v>
      </c>
      <c r="G567" s="21">
        <f t="shared" si="57"/>
        <v>2.4689466302092709</v>
      </c>
      <c r="H567" s="1">
        <f t="shared" si="58"/>
        <v>2.5406536571721343</v>
      </c>
      <c r="I567" s="1">
        <f t="shared" si="59"/>
        <v>2.5470824328612678</v>
      </c>
      <c r="J567" s="1" t="str">
        <f t="shared" si="61"/>
        <v>imm</v>
      </c>
      <c r="K567" s="1" t="str">
        <f t="shared" si="60"/>
        <v>0</v>
      </c>
      <c r="L567">
        <v>2</v>
      </c>
      <c r="T567">
        <v>2109</v>
      </c>
      <c r="U567" s="16" t="s">
        <v>244</v>
      </c>
      <c r="V567" t="s">
        <v>138</v>
      </c>
      <c r="W567" t="s">
        <v>139</v>
      </c>
      <c r="Y567">
        <v>25</v>
      </c>
      <c r="Z567" t="s">
        <v>133</v>
      </c>
      <c r="AA567" t="s">
        <v>140</v>
      </c>
      <c r="AB567" t="s">
        <v>141</v>
      </c>
      <c r="AC567" t="s">
        <v>137</v>
      </c>
      <c r="AD567" t="s">
        <v>328</v>
      </c>
      <c r="AE567">
        <v>201901</v>
      </c>
      <c r="AF567">
        <v>162</v>
      </c>
      <c r="AG567">
        <v>161</v>
      </c>
      <c r="AH567" s="30">
        <v>43664</v>
      </c>
      <c r="AI567">
        <v>43</v>
      </c>
      <c r="AJ567">
        <v>59.996650000000002</v>
      </c>
      <c r="AK567">
        <v>-172.69436999999999</v>
      </c>
      <c r="AL567" t="s">
        <v>177</v>
      </c>
      <c r="AM567">
        <v>65</v>
      </c>
      <c r="AN567">
        <v>67</v>
      </c>
      <c r="AO567">
        <v>8.4</v>
      </c>
      <c r="AP567">
        <v>2.5</v>
      </c>
    </row>
    <row r="568" spans="1:46" x14ac:dyDescent="0.35">
      <c r="A568" s="10">
        <v>20192582</v>
      </c>
      <c r="B568" s="5" t="s">
        <v>33</v>
      </c>
      <c r="C568">
        <v>1</v>
      </c>
      <c r="D568" s="1">
        <v>65.97</v>
      </c>
      <c r="E568" s="21">
        <v>4.1892000932347795</v>
      </c>
      <c r="F568" s="1">
        <v>9.89</v>
      </c>
      <c r="G568" s="21">
        <f t="shared" si="57"/>
        <v>2.2915241456346207</v>
      </c>
      <c r="H568" s="1">
        <f t="shared" si="58"/>
        <v>2.5408492002635423</v>
      </c>
      <c r="I568" s="1">
        <f t="shared" si="59"/>
        <v>2.5472557065673533</v>
      </c>
      <c r="J568" s="1" t="str">
        <f t="shared" si="61"/>
        <v>imm</v>
      </c>
      <c r="K568" s="1" t="str">
        <f t="shared" si="60"/>
        <v>0</v>
      </c>
      <c r="L568">
        <v>2</v>
      </c>
      <c r="T568">
        <v>2109</v>
      </c>
      <c r="U568" s="16" t="s">
        <v>244</v>
      </c>
      <c r="V568" t="s">
        <v>138</v>
      </c>
      <c r="W568" t="s">
        <v>139</v>
      </c>
      <c r="Y568">
        <v>25</v>
      </c>
      <c r="Z568" t="s">
        <v>44</v>
      </c>
      <c r="AA568" t="s">
        <v>140</v>
      </c>
      <c r="AB568" t="s">
        <v>141</v>
      </c>
      <c r="AC568" t="s">
        <v>137</v>
      </c>
      <c r="AD568" t="s">
        <v>328</v>
      </c>
      <c r="AE568">
        <v>201901</v>
      </c>
      <c r="AF568">
        <v>162</v>
      </c>
      <c r="AG568">
        <v>161</v>
      </c>
      <c r="AH568" s="30">
        <v>43664</v>
      </c>
      <c r="AI568">
        <v>43</v>
      </c>
      <c r="AJ568">
        <v>59.996650000000002</v>
      </c>
      <c r="AK568">
        <v>-172.69436999999999</v>
      </c>
      <c r="AL568" t="s">
        <v>177</v>
      </c>
      <c r="AM568">
        <v>65</v>
      </c>
      <c r="AN568">
        <v>67</v>
      </c>
      <c r="AO568">
        <v>8.4</v>
      </c>
      <c r="AP568">
        <v>2.5</v>
      </c>
    </row>
    <row r="569" spans="1:46" x14ac:dyDescent="0.35">
      <c r="A569" s="11">
        <v>20192311</v>
      </c>
      <c r="B569" s="5" t="s">
        <v>33</v>
      </c>
      <c r="C569">
        <v>1</v>
      </c>
      <c r="D569" s="1">
        <v>66.260000000000005</v>
      </c>
      <c r="E569" s="21">
        <v>4.1935863968717495</v>
      </c>
      <c r="F569" s="1">
        <v>12.39</v>
      </c>
      <c r="G569" s="21">
        <f t="shared" si="57"/>
        <v>2.5168896956410509</v>
      </c>
      <c r="H569" s="1">
        <f t="shared" si="58"/>
        <v>2.5465070933248697</v>
      </c>
      <c r="I569" s="1">
        <f t="shared" si="59"/>
        <v>2.5522692516244097</v>
      </c>
      <c r="J569" s="1" t="str">
        <f t="shared" si="61"/>
        <v>imm</v>
      </c>
      <c r="K569" s="1" t="str">
        <f t="shared" si="60"/>
        <v>0</v>
      </c>
      <c r="L569">
        <v>3</v>
      </c>
      <c r="T569">
        <v>2109</v>
      </c>
      <c r="U569" s="16" t="s">
        <v>242</v>
      </c>
      <c r="V569" t="s">
        <v>138</v>
      </c>
      <c r="W569" t="s">
        <v>139</v>
      </c>
      <c r="Y569">
        <v>23</v>
      </c>
      <c r="Z569" t="s">
        <v>76</v>
      </c>
      <c r="AA569" t="s">
        <v>140</v>
      </c>
      <c r="AB569" t="s">
        <v>141</v>
      </c>
      <c r="AC569" t="s">
        <v>137</v>
      </c>
      <c r="AD569" t="s">
        <v>330</v>
      </c>
      <c r="AE569">
        <v>201901</v>
      </c>
      <c r="AF569">
        <v>162</v>
      </c>
      <c r="AG569">
        <v>117</v>
      </c>
      <c r="AH569" s="30">
        <v>43651</v>
      </c>
      <c r="AI569">
        <v>42</v>
      </c>
      <c r="AJ569">
        <v>57.656660000000002</v>
      </c>
      <c r="AK569">
        <v>-170.90424999999999</v>
      </c>
      <c r="AL569" t="s">
        <v>162</v>
      </c>
      <c r="AM569">
        <v>84</v>
      </c>
      <c r="AN569">
        <v>86</v>
      </c>
      <c r="AO569">
        <v>8.6999999999999993</v>
      </c>
      <c r="AP569">
        <v>4.8</v>
      </c>
    </row>
    <row r="570" spans="1:46" x14ac:dyDescent="0.35">
      <c r="A570" s="25">
        <v>20192844</v>
      </c>
      <c r="B570" s="5" t="s">
        <v>33</v>
      </c>
      <c r="C570">
        <v>1</v>
      </c>
      <c r="D570" s="1">
        <v>66.42</v>
      </c>
      <c r="E570" s="21">
        <v>4.1959982159486007</v>
      </c>
      <c r="F570" s="23">
        <v>9.7899999999999991</v>
      </c>
      <c r="G570" s="21">
        <f t="shared" si="57"/>
        <v>2.281361456542419</v>
      </c>
      <c r="H570" s="1">
        <f t="shared" si="58"/>
        <v>2.5496180987521004</v>
      </c>
      <c r="I570" s="1">
        <f t="shared" si="59"/>
        <v>2.5550259608292509</v>
      </c>
      <c r="J570" s="1" t="str">
        <f t="shared" si="61"/>
        <v>imm</v>
      </c>
      <c r="K570" s="1" t="str">
        <f t="shared" si="60"/>
        <v>0</v>
      </c>
      <c r="L570">
        <v>2</v>
      </c>
      <c r="R570">
        <v>387</v>
      </c>
      <c r="T570">
        <v>2019</v>
      </c>
      <c r="U570" s="16" t="s">
        <v>245</v>
      </c>
      <c r="V570" t="s">
        <v>138</v>
      </c>
      <c r="W570" t="s">
        <v>139</v>
      </c>
      <c r="Y570">
        <v>28</v>
      </c>
      <c r="Z570" t="s">
        <v>107</v>
      </c>
      <c r="AA570" t="s">
        <v>140</v>
      </c>
      <c r="AB570" t="s">
        <v>141</v>
      </c>
      <c r="AC570" t="s">
        <v>137</v>
      </c>
      <c r="AD570" t="s">
        <v>322</v>
      </c>
      <c r="AE570">
        <v>201901</v>
      </c>
      <c r="AF570">
        <v>162</v>
      </c>
      <c r="AG570">
        <v>191</v>
      </c>
      <c r="AH570" s="30">
        <v>43673</v>
      </c>
      <c r="AI570">
        <v>82</v>
      </c>
      <c r="AJ570">
        <v>61.647410000000001</v>
      </c>
      <c r="AK570">
        <v>-175.76382000000001</v>
      </c>
      <c r="AL570" t="s">
        <v>190</v>
      </c>
      <c r="AM570">
        <v>93</v>
      </c>
      <c r="AN570">
        <v>95</v>
      </c>
      <c r="AO570">
        <v>10.1</v>
      </c>
      <c r="AP570">
        <v>1.5</v>
      </c>
    </row>
    <row r="571" spans="1:46" x14ac:dyDescent="0.35">
      <c r="A571" s="10">
        <v>20192103</v>
      </c>
      <c r="B571" s="5" t="s">
        <v>33</v>
      </c>
      <c r="C571">
        <v>1</v>
      </c>
      <c r="D571" s="1">
        <v>66.62</v>
      </c>
      <c r="E571" s="21">
        <v>4.1990048327655334</v>
      </c>
      <c r="F571" s="1">
        <v>11.01</v>
      </c>
      <c r="G571" s="21">
        <f t="shared" si="57"/>
        <v>2.3988039507345884</v>
      </c>
      <c r="H571" s="1">
        <f t="shared" si="58"/>
        <v>2.5534963337842616</v>
      </c>
      <c r="I571" s="1">
        <f t="shared" si="59"/>
        <v>2.5584625238510044</v>
      </c>
      <c r="J571" s="1" t="str">
        <f t="shared" si="61"/>
        <v>imm</v>
      </c>
      <c r="K571" s="1" t="str">
        <f t="shared" si="60"/>
        <v>0</v>
      </c>
      <c r="L571">
        <v>2</v>
      </c>
      <c r="T571">
        <v>2019</v>
      </c>
      <c r="U571" s="16" t="s">
        <v>244</v>
      </c>
      <c r="V571" t="s">
        <v>138</v>
      </c>
      <c r="W571" t="s">
        <v>139</v>
      </c>
      <c r="Y571">
        <v>21</v>
      </c>
      <c r="Z571" t="s">
        <v>68</v>
      </c>
      <c r="AA571" t="s">
        <v>140</v>
      </c>
      <c r="AB571" t="s">
        <v>141</v>
      </c>
      <c r="AC571" t="s">
        <v>137</v>
      </c>
      <c r="AD571" t="s">
        <v>313</v>
      </c>
      <c r="AE571">
        <v>201901</v>
      </c>
      <c r="AF571">
        <v>94</v>
      </c>
      <c r="AG571">
        <v>133</v>
      </c>
      <c r="AH571" s="30">
        <v>43653</v>
      </c>
      <c r="AI571">
        <v>41</v>
      </c>
      <c r="AJ571">
        <v>60.341070000000002</v>
      </c>
      <c r="AK571">
        <v>-170.65359000000001</v>
      </c>
      <c r="AL571" t="s">
        <v>217</v>
      </c>
      <c r="AM571">
        <v>60</v>
      </c>
      <c r="AN571">
        <v>62</v>
      </c>
      <c r="AO571">
        <v>8.6999999999999993</v>
      </c>
      <c r="AP571">
        <v>2.6</v>
      </c>
      <c r="AS571" s="18"/>
      <c r="AT571" s="18"/>
    </row>
    <row r="572" spans="1:46" x14ac:dyDescent="0.35">
      <c r="A572" s="10">
        <v>20192919</v>
      </c>
      <c r="B572" s="5" t="s">
        <v>33</v>
      </c>
      <c r="C572">
        <v>1</v>
      </c>
      <c r="D572" s="1">
        <v>66.7</v>
      </c>
      <c r="E572" s="21">
        <v>4.2002049529215784</v>
      </c>
      <c r="F572" s="1">
        <v>10.47</v>
      </c>
      <c r="G572" s="21">
        <f t="shared" si="57"/>
        <v>2.3485140248824456</v>
      </c>
      <c r="H572" s="1">
        <f t="shared" si="58"/>
        <v>2.5550443687735438</v>
      </c>
      <c r="I572" s="1">
        <f t="shared" si="59"/>
        <v>2.5598342611893643</v>
      </c>
      <c r="J572" s="1" t="str">
        <f t="shared" si="61"/>
        <v>imm</v>
      </c>
      <c r="K572" s="1" t="str">
        <f t="shared" si="60"/>
        <v>0</v>
      </c>
      <c r="L572">
        <v>2</v>
      </c>
      <c r="T572">
        <v>2019</v>
      </c>
      <c r="U572" s="16" t="s">
        <v>245</v>
      </c>
      <c r="V572" t="s">
        <v>138</v>
      </c>
      <c r="W572" t="s">
        <v>139</v>
      </c>
      <c r="Y572">
        <v>29</v>
      </c>
      <c r="Z572" t="s">
        <v>84</v>
      </c>
      <c r="AA572" t="s">
        <v>140</v>
      </c>
      <c r="AB572" t="s">
        <v>141</v>
      </c>
      <c r="AC572" t="s">
        <v>137</v>
      </c>
      <c r="AD572" t="s">
        <v>327</v>
      </c>
      <c r="AE572">
        <v>201901</v>
      </c>
      <c r="AF572">
        <v>162</v>
      </c>
      <c r="AG572">
        <v>193</v>
      </c>
      <c r="AH572" s="30">
        <v>43674</v>
      </c>
      <c r="AI572">
        <v>82</v>
      </c>
      <c r="AJ572">
        <v>61.991379999999999</v>
      </c>
      <c r="AK572">
        <v>-175.15164999999999</v>
      </c>
      <c r="AL572" t="s">
        <v>192</v>
      </c>
      <c r="AM572">
        <v>78</v>
      </c>
      <c r="AN572">
        <v>80</v>
      </c>
      <c r="AO572">
        <v>10.8</v>
      </c>
      <c r="AP572">
        <v>0.4</v>
      </c>
    </row>
    <row r="573" spans="1:46" x14ac:dyDescent="0.35">
      <c r="A573" s="10">
        <v>20192931</v>
      </c>
      <c r="B573" s="5" t="s">
        <v>33</v>
      </c>
      <c r="C573">
        <v>1</v>
      </c>
      <c r="D573" s="1">
        <v>66.760000000000005</v>
      </c>
      <c r="E573" s="21">
        <v>4.2011040987936346</v>
      </c>
      <c r="F573" s="1">
        <v>10.33</v>
      </c>
      <c r="G573" s="21">
        <f t="shared" si="57"/>
        <v>2.3350522831315472</v>
      </c>
      <c r="H573" s="1">
        <f t="shared" si="58"/>
        <v>2.5562041770339095</v>
      </c>
      <c r="I573" s="1">
        <f t="shared" si="59"/>
        <v>2.5608619849211238</v>
      </c>
      <c r="J573" s="1" t="str">
        <f t="shared" si="61"/>
        <v>imm</v>
      </c>
      <c r="K573" s="1" t="str">
        <f t="shared" si="60"/>
        <v>0</v>
      </c>
      <c r="L573">
        <v>2</v>
      </c>
      <c r="T573">
        <v>2019</v>
      </c>
      <c r="U573" s="16" t="s">
        <v>245</v>
      </c>
      <c r="V573" t="s">
        <v>138</v>
      </c>
      <c r="W573" t="s">
        <v>139</v>
      </c>
      <c r="Y573">
        <v>29</v>
      </c>
      <c r="Z573" t="s">
        <v>95</v>
      </c>
      <c r="AA573" t="s">
        <v>140</v>
      </c>
      <c r="AB573" t="s">
        <v>141</v>
      </c>
      <c r="AC573" t="s">
        <v>137</v>
      </c>
      <c r="AD573" t="s">
        <v>329</v>
      </c>
      <c r="AE573">
        <v>201901</v>
      </c>
      <c r="AF573">
        <v>162</v>
      </c>
      <c r="AG573">
        <v>194</v>
      </c>
      <c r="AH573" s="30">
        <v>43674</v>
      </c>
      <c r="AI573">
        <v>82</v>
      </c>
      <c r="AJ573">
        <v>61.99953</v>
      </c>
      <c r="AK573">
        <v>-175.78022000000001</v>
      </c>
      <c r="AL573" t="s">
        <v>193</v>
      </c>
      <c r="AM573">
        <v>88</v>
      </c>
      <c r="AN573">
        <v>91</v>
      </c>
      <c r="AO573">
        <v>10.6</v>
      </c>
      <c r="AP573">
        <v>1.2</v>
      </c>
    </row>
    <row r="574" spans="1:46" x14ac:dyDescent="0.35">
      <c r="A574" s="10">
        <v>20192110</v>
      </c>
      <c r="B574" s="5" t="s">
        <v>33</v>
      </c>
      <c r="C574">
        <v>1</v>
      </c>
      <c r="D574" s="1">
        <v>67.36</v>
      </c>
      <c r="E574" s="21">
        <v>4.2100513699340709</v>
      </c>
      <c r="F574" s="1">
        <v>11.71</v>
      </c>
      <c r="G574" s="21">
        <f t="shared" si="57"/>
        <v>2.4604431776096258</v>
      </c>
      <c r="H574" s="1">
        <f t="shared" si="58"/>
        <v>2.5677452620779579</v>
      </c>
      <c r="I574" s="1">
        <f t="shared" si="59"/>
        <v>2.5710887158346432</v>
      </c>
      <c r="J574" s="1" t="str">
        <f t="shared" si="61"/>
        <v>imm</v>
      </c>
      <c r="K574" s="1" t="str">
        <f t="shared" si="60"/>
        <v>0</v>
      </c>
      <c r="L574">
        <v>2</v>
      </c>
      <c r="T574">
        <v>2019</v>
      </c>
      <c r="U574" s="16" t="s">
        <v>244</v>
      </c>
      <c r="V574" t="s">
        <v>138</v>
      </c>
      <c r="W574" t="s">
        <v>139</v>
      </c>
      <c r="Y574">
        <v>21</v>
      </c>
      <c r="Z574" t="s">
        <v>75</v>
      </c>
      <c r="AA574" t="s">
        <v>140</v>
      </c>
      <c r="AB574" t="s">
        <v>141</v>
      </c>
      <c r="AC574" t="s">
        <v>137</v>
      </c>
      <c r="AD574" t="s">
        <v>323</v>
      </c>
      <c r="AE574">
        <v>201901</v>
      </c>
      <c r="AF574">
        <v>94</v>
      </c>
      <c r="AG574">
        <v>132</v>
      </c>
      <c r="AH574" s="30">
        <v>43652</v>
      </c>
      <c r="AI574">
        <v>20</v>
      </c>
      <c r="AJ574">
        <v>60.31541</v>
      </c>
      <c r="AK574">
        <v>-170.02238</v>
      </c>
      <c r="AL574" t="s">
        <v>216</v>
      </c>
      <c r="AM574">
        <v>50</v>
      </c>
      <c r="AN574">
        <v>52</v>
      </c>
      <c r="AO574">
        <v>8.4</v>
      </c>
      <c r="AP574">
        <v>2.9</v>
      </c>
      <c r="AS574" s="18"/>
      <c r="AT574" s="18"/>
    </row>
    <row r="575" spans="1:46" x14ac:dyDescent="0.35">
      <c r="A575" s="10">
        <v>20192567</v>
      </c>
      <c r="B575" s="5" t="s">
        <v>33</v>
      </c>
      <c r="C575">
        <v>1</v>
      </c>
      <c r="D575" s="1">
        <v>67.55</v>
      </c>
      <c r="E575" s="21">
        <v>4.2128680644062078</v>
      </c>
      <c r="F575" s="1">
        <v>10.89</v>
      </c>
      <c r="G575" s="21">
        <f t="shared" si="57"/>
        <v>2.3878449369448691</v>
      </c>
      <c r="H575" s="1">
        <f t="shared" si="58"/>
        <v>2.5713785162775675</v>
      </c>
      <c r="I575" s="1">
        <f t="shared" si="59"/>
        <v>2.5743081976162956</v>
      </c>
      <c r="J575" s="1" t="str">
        <f t="shared" si="61"/>
        <v>imm</v>
      </c>
      <c r="K575" s="1" t="str">
        <f t="shared" si="60"/>
        <v>0</v>
      </c>
      <c r="L575">
        <v>2</v>
      </c>
      <c r="T575">
        <v>2109</v>
      </c>
      <c r="U575" s="16" t="s">
        <v>244</v>
      </c>
      <c r="V575" t="s">
        <v>138</v>
      </c>
      <c r="W575" t="s">
        <v>139</v>
      </c>
      <c r="Y575">
        <v>25</v>
      </c>
      <c r="Z575" t="s">
        <v>129</v>
      </c>
      <c r="AA575" t="s">
        <v>140</v>
      </c>
      <c r="AB575" t="s">
        <v>141</v>
      </c>
      <c r="AC575" t="s">
        <v>137</v>
      </c>
      <c r="AD575" t="s">
        <v>328</v>
      </c>
      <c r="AE575">
        <v>201901</v>
      </c>
      <c r="AF575">
        <v>162</v>
      </c>
      <c r="AG575">
        <v>161</v>
      </c>
      <c r="AH575" s="30">
        <v>43664</v>
      </c>
      <c r="AI575">
        <v>43</v>
      </c>
      <c r="AJ575">
        <v>59.996650000000002</v>
      </c>
      <c r="AK575">
        <v>-172.69436999999999</v>
      </c>
      <c r="AL575" t="s">
        <v>177</v>
      </c>
      <c r="AM575">
        <v>65</v>
      </c>
      <c r="AN575">
        <v>67</v>
      </c>
      <c r="AO575">
        <v>8.4</v>
      </c>
      <c r="AP575">
        <v>2.5</v>
      </c>
    </row>
    <row r="576" spans="1:46" x14ac:dyDescent="0.35">
      <c r="A576" s="10">
        <v>20192124</v>
      </c>
      <c r="B576" s="5" t="s">
        <v>33</v>
      </c>
      <c r="C576">
        <v>1</v>
      </c>
      <c r="D576" s="1">
        <v>67.569999999999993</v>
      </c>
      <c r="E576" s="21">
        <v>4.2131640975640829</v>
      </c>
      <c r="F576" s="1">
        <v>12.15</v>
      </c>
      <c r="G576" s="21">
        <f t="shared" si="57"/>
        <v>2.4973291697865574</v>
      </c>
      <c r="H576" s="1">
        <f t="shared" si="58"/>
        <v>2.5717603694479108</v>
      </c>
      <c r="I576" s="1">
        <f t="shared" si="59"/>
        <v>2.5746465635157469</v>
      </c>
      <c r="J576" s="1" t="str">
        <f t="shared" si="61"/>
        <v>imm</v>
      </c>
      <c r="K576" s="1" t="str">
        <f t="shared" si="60"/>
        <v>0</v>
      </c>
      <c r="L576">
        <v>2</v>
      </c>
      <c r="T576">
        <v>2019</v>
      </c>
      <c r="U576" s="16" t="s">
        <v>244</v>
      </c>
      <c r="V576" t="s">
        <v>138</v>
      </c>
      <c r="W576" t="s">
        <v>139</v>
      </c>
      <c r="Y576">
        <v>21</v>
      </c>
      <c r="Z576" t="s">
        <v>88</v>
      </c>
      <c r="AA576" t="s">
        <v>140</v>
      </c>
      <c r="AB576" t="s">
        <v>141</v>
      </c>
      <c r="AC576" t="s">
        <v>137</v>
      </c>
      <c r="AD576" t="s">
        <v>323</v>
      </c>
      <c r="AE576">
        <v>201901</v>
      </c>
      <c r="AF576">
        <v>94</v>
      </c>
      <c r="AG576">
        <v>132</v>
      </c>
      <c r="AH576" s="30">
        <v>43652</v>
      </c>
      <c r="AI576">
        <v>20</v>
      </c>
      <c r="AJ576">
        <v>60.31541</v>
      </c>
      <c r="AK576">
        <v>-170.02238</v>
      </c>
      <c r="AL576" t="s">
        <v>216</v>
      </c>
      <c r="AM576">
        <v>50</v>
      </c>
      <c r="AN576">
        <v>52</v>
      </c>
      <c r="AO576">
        <v>8.4</v>
      </c>
      <c r="AP576">
        <v>2.9</v>
      </c>
    </row>
    <row r="577" spans="1:46" x14ac:dyDescent="0.35">
      <c r="A577" s="10">
        <v>20192132</v>
      </c>
      <c r="B577" s="5" t="s">
        <v>33</v>
      </c>
      <c r="C577">
        <v>1</v>
      </c>
      <c r="D577" s="1">
        <v>67.819999999999993</v>
      </c>
      <c r="E577" s="21">
        <v>4.2168571366974925</v>
      </c>
      <c r="F577" s="1">
        <v>12.22</v>
      </c>
      <c r="G577" s="21">
        <f t="shared" si="57"/>
        <v>2.5030739537434492</v>
      </c>
      <c r="H577" s="1">
        <f t="shared" si="58"/>
        <v>2.5765240206260955</v>
      </c>
      <c r="I577" s="1">
        <f t="shared" si="59"/>
        <v>2.5788677072452342</v>
      </c>
      <c r="J577" s="1" t="str">
        <f t="shared" si="61"/>
        <v>imm</v>
      </c>
      <c r="K577" s="1" t="str">
        <f t="shared" si="60"/>
        <v>0</v>
      </c>
      <c r="L577">
        <v>2</v>
      </c>
      <c r="T577">
        <v>2019</v>
      </c>
      <c r="U577" s="16" t="s">
        <v>244</v>
      </c>
      <c r="V577" t="s">
        <v>138</v>
      </c>
      <c r="W577" t="s">
        <v>139</v>
      </c>
      <c r="Y577">
        <v>21</v>
      </c>
      <c r="Z577" t="s">
        <v>96</v>
      </c>
      <c r="AA577" t="s">
        <v>140</v>
      </c>
      <c r="AB577" t="s">
        <v>141</v>
      </c>
      <c r="AC577" t="s">
        <v>137</v>
      </c>
      <c r="AD577" t="s">
        <v>325</v>
      </c>
      <c r="AE577">
        <v>201901</v>
      </c>
      <c r="AF577">
        <v>94</v>
      </c>
      <c r="AG577">
        <v>159</v>
      </c>
      <c r="AH577" s="30">
        <v>43663</v>
      </c>
      <c r="AI577">
        <v>43</v>
      </c>
      <c r="AJ577">
        <v>59.826990000000002</v>
      </c>
      <c r="AK577">
        <v>-172.26661999999999</v>
      </c>
      <c r="AL577" t="s">
        <v>218</v>
      </c>
      <c r="AM577">
        <v>74</v>
      </c>
      <c r="AN577">
        <v>76</v>
      </c>
      <c r="AO577">
        <v>11.3</v>
      </c>
      <c r="AP577">
        <v>2.2999999999999998</v>
      </c>
    </row>
    <row r="578" spans="1:46" x14ac:dyDescent="0.35">
      <c r="A578" s="10">
        <v>20192118</v>
      </c>
      <c r="B578" s="5" t="s">
        <v>33</v>
      </c>
      <c r="C578">
        <v>1</v>
      </c>
      <c r="D578" s="1">
        <v>68</v>
      </c>
      <c r="E578" s="21">
        <v>4.219507705176107</v>
      </c>
      <c r="F578" s="1">
        <v>11.73</v>
      </c>
      <c r="G578" s="21">
        <f t="shared" si="57"/>
        <v>2.462149662665384</v>
      </c>
      <c r="H578" s="1">
        <f t="shared" si="58"/>
        <v>2.5799429889066605</v>
      </c>
      <c r="I578" s="1">
        <f t="shared" si="59"/>
        <v>2.5818973070162898</v>
      </c>
      <c r="J578" s="1" t="str">
        <f t="shared" si="61"/>
        <v>imm</v>
      </c>
      <c r="K578" s="1" t="str">
        <f t="shared" si="60"/>
        <v>0</v>
      </c>
      <c r="L578">
        <v>2</v>
      </c>
      <c r="T578">
        <v>2019</v>
      </c>
      <c r="U578" s="16" t="s">
        <v>244</v>
      </c>
      <c r="V578" t="s">
        <v>138</v>
      </c>
      <c r="W578" t="s">
        <v>139</v>
      </c>
      <c r="Y578">
        <v>21</v>
      </c>
      <c r="Z578" t="s">
        <v>83</v>
      </c>
      <c r="AA578" t="s">
        <v>140</v>
      </c>
      <c r="AB578" t="s">
        <v>141</v>
      </c>
      <c r="AC578" t="s">
        <v>137</v>
      </c>
      <c r="AD578" t="s">
        <v>323</v>
      </c>
      <c r="AE578">
        <v>201901</v>
      </c>
      <c r="AF578">
        <v>94</v>
      </c>
      <c r="AG578">
        <v>132</v>
      </c>
      <c r="AH578" s="30">
        <v>43652</v>
      </c>
      <c r="AI578">
        <v>20</v>
      </c>
      <c r="AJ578">
        <v>60.31541</v>
      </c>
      <c r="AK578">
        <v>-170.02238</v>
      </c>
      <c r="AL578" t="s">
        <v>216</v>
      </c>
      <c r="AM578">
        <v>50</v>
      </c>
      <c r="AN578">
        <v>52</v>
      </c>
      <c r="AO578">
        <v>8.4</v>
      </c>
      <c r="AP578">
        <v>2.9</v>
      </c>
      <c r="AS578" s="18"/>
      <c r="AT578" s="18"/>
    </row>
    <row r="579" spans="1:46" x14ac:dyDescent="0.35">
      <c r="A579" s="10">
        <v>20192134</v>
      </c>
      <c r="B579" s="5" t="s">
        <v>33</v>
      </c>
      <c r="C579">
        <v>1</v>
      </c>
      <c r="D579" s="1">
        <v>68.06</v>
      </c>
      <c r="E579" s="21">
        <v>4.2203896690727598</v>
      </c>
      <c r="F579" s="1">
        <v>11.11</v>
      </c>
      <c r="G579" s="21">
        <f t="shared" si="57"/>
        <v>2.4078456036515385</v>
      </c>
      <c r="H579" s="1">
        <f t="shared" si="58"/>
        <v>2.5810806341369528</v>
      </c>
      <c r="I579" s="1">
        <f t="shared" si="59"/>
        <v>2.5829053917501645</v>
      </c>
      <c r="J579" s="1" t="str">
        <f t="shared" si="61"/>
        <v>imm</v>
      </c>
      <c r="K579" s="1" t="str">
        <f t="shared" si="60"/>
        <v>0</v>
      </c>
      <c r="L579">
        <v>2</v>
      </c>
      <c r="T579">
        <v>2019</v>
      </c>
      <c r="U579" s="16" t="s">
        <v>244</v>
      </c>
      <c r="V579" t="s">
        <v>138</v>
      </c>
      <c r="W579" t="s">
        <v>139</v>
      </c>
      <c r="Y579">
        <v>21</v>
      </c>
      <c r="Z579" t="s">
        <v>98</v>
      </c>
      <c r="AA579" t="s">
        <v>140</v>
      </c>
      <c r="AB579" t="s">
        <v>141</v>
      </c>
      <c r="AC579" t="s">
        <v>137</v>
      </c>
      <c r="AD579" t="s">
        <v>325</v>
      </c>
      <c r="AE579">
        <v>201901</v>
      </c>
      <c r="AF579">
        <v>94</v>
      </c>
      <c r="AG579">
        <v>159</v>
      </c>
      <c r="AH579" s="30">
        <v>43663</v>
      </c>
      <c r="AI579">
        <v>43</v>
      </c>
      <c r="AJ579">
        <v>59.826990000000002</v>
      </c>
      <c r="AK579">
        <v>-172.26661999999999</v>
      </c>
      <c r="AL579" t="s">
        <v>218</v>
      </c>
      <c r="AM579">
        <v>74</v>
      </c>
      <c r="AN579">
        <v>76</v>
      </c>
      <c r="AO579">
        <v>11.3</v>
      </c>
      <c r="AP579">
        <v>2.2999999999999998</v>
      </c>
    </row>
    <row r="580" spans="1:46" x14ac:dyDescent="0.35">
      <c r="A580" s="10">
        <v>20192885</v>
      </c>
      <c r="B580" s="5" t="s">
        <v>33</v>
      </c>
      <c r="C580">
        <v>1</v>
      </c>
      <c r="D580" s="1">
        <v>68.209999999999994</v>
      </c>
      <c r="E580" s="21">
        <v>4.2225911816666279</v>
      </c>
      <c r="F580" s="1">
        <v>10.97</v>
      </c>
      <c r="G580" s="21">
        <f t="shared" si="57"/>
        <v>2.3951642742871391</v>
      </c>
      <c r="H580" s="1">
        <f t="shared" si="58"/>
        <v>2.5839203652317835</v>
      </c>
      <c r="I580" s="1">
        <f t="shared" si="59"/>
        <v>2.5854217206449559</v>
      </c>
      <c r="J580" s="1" t="str">
        <f t="shared" si="61"/>
        <v>imm</v>
      </c>
      <c r="K580" s="1" t="str">
        <f t="shared" si="60"/>
        <v>0</v>
      </c>
      <c r="L580">
        <v>2</v>
      </c>
      <c r="T580">
        <v>2019</v>
      </c>
      <c r="U580" s="16" t="s">
        <v>245</v>
      </c>
      <c r="V580" t="s">
        <v>138</v>
      </c>
      <c r="W580" t="s">
        <v>139</v>
      </c>
      <c r="Y580">
        <v>28</v>
      </c>
      <c r="Z580" t="s">
        <v>47</v>
      </c>
      <c r="AA580" t="s">
        <v>140</v>
      </c>
      <c r="AB580" t="s">
        <v>141</v>
      </c>
      <c r="AC580" t="s">
        <v>137</v>
      </c>
      <c r="AD580" t="s">
        <v>326</v>
      </c>
      <c r="AE580">
        <v>201901</v>
      </c>
      <c r="AF580">
        <v>162</v>
      </c>
      <c r="AG580">
        <v>192</v>
      </c>
      <c r="AH580" s="30">
        <v>43674</v>
      </c>
      <c r="AI580">
        <v>82</v>
      </c>
      <c r="AJ580">
        <v>61.646889999999999</v>
      </c>
      <c r="AK580">
        <v>-175.08022</v>
      </c>
      <c r="AL580" t="s">
        <v>191</v>
      </c>
      <c r="AM580">
        <v>83</v>
      </c>
      <c r="AN580">
        <v>85</v>
      </c>
      <c r="AO580">
        <v>10.9</v>
      </c>
      <c r="AP580">
        <v>1</v>
      </c>
    </row>
    <row r="581" spans="1:46" x14ac:dyDescent="0.35">
      <c r="A581" s="10">
        <v>20192170</v>
      </c>
      <c r="B581" s="5" t="s">
        <v>33</v>
      </c>
      <c r="C581">
        <v>1</v>
      </c>
      <c r="D581" s="1">
        <v>68.38</v>
      </c>
      <c r="E581" s="21">
        <v>4.2250803842111555</v>
      </c>
      <c r="F581" s="1">
        <v>12.21</v>
      </c>
      <c r="G581" s="21">
        <f t="shared" si="57"/>
        <v>2.5022552881226132</v>
      </c>
      <c r="H581" s="1">
        <f t="shared" si="58"/>
        <v>2.58713118759397</v>
      </c>
      <c r="I581" s="1">
        <f t="shared" si="59"/>
        <v>2.5882668791533505</v>
      </c>
      <c r="J581" s="1" t="str">
        <f t="shared" si="61"/>
        <v>imm</v>
      </c>
      <c r="K581" s="1" t="str">
        <f t="shared" si="60"/>
        <v>0</v>
      </c>
      <c r="L581">
        <v>2</v>
      </c>
      <c r="T581">
        <v>2019</v>
      </c>
      <c r="U581" s="16" t="s">
        <v>244</v>
      </c>
      <c r="V581" t="s">
        <v>138</v>
      </c>
      <c r="W581" t="s">
        <v>139</v>
      </c>
      <c r="Y581">
        <v>21</v>
      </c>
      <c r="Z581" t="s">
        <v>132</v>
      </c>
      <c r="AA581" t="s">
        <v>140</v>
      </c>
      <c r="AB581" t="s">
        <v>141</v>
      </c>
      <c r="AC581" t="s">
        <v>137</v>
      </c>
      <c r="AD581" t="s">
        <v>318</v>
      </c>
      <c r="AE581">
        <v>201901</v>
      </c>
      <c r="AF581">
        <v>94</v>
      </c>
      <c r="AG581">
        <v>163</v>
      </c>
      <c r="AH581" s="30">
        <v>43663</v>
      </c>
      <c r="AI581">
        <v>43</v>
      </c>
      <c r="AJ581">
        <v>60.002299999999998</v>
      </c>
      <c r="AK581">
        <v>-171.93329</v>
      </c>
      <c r="AL581" t="s">
        <v>219</v>
      </c>
      <c r="AM581">
        <v>64</v>
      </c>
      <c r="AN581">
        <v>66</v>
      </c>
      <c r="AO581">
        <v>10.6</v>
      </c>
      <c r="AP581">
        <v>2.5</v>
      </c>
    </row>
    <row r="582" spans="1:46" x14ac:dyDescent="0.35">
      <c r="A582" s="10">
        <v>20192817</v>
      </c>
      <c r="B582" s="5" t="s">
        <v>33</v>
      </c>
      <c r="C582">
        <v>1</v>
      </c>
      <c r="D582" s="15">
        <v>68.64</v>
      </c>
      <c r="E582" s="21">
        <v>4.2288754551797068</v>
      </c>
      <c r="F582" s="1">
        <v>13</v>
      </c>
      <c r="G582" s="21">
        <f t="shared" si="57"/>
        <v>2.5649493574615367</v>
      </c>
      <c r="H582" s="1">
        <f t="shared" si="58"/>
        <v>2.5920264496363039</v>
      </c>
      <c r="I582" s="1">
        <f t="shared" si="59"/>
        <v>2.5926046452704044</v>
      </c>
      <c r="J582" s="1" t="str">
        <f t="shared" si="61"/>
        <v>imm</v>
      </c>
      <c r="K582" s="1" t="str">
        <f t="shared" si="60"/>
        <v>0</v>
      </c>
      <c r="L582">
        <v>2</v>
      </c>
      <c r="T582">
        <v>2019</v>
      </c>
      <c r="U582" s="16" t="s">
        <v>245</v>
      </c>
      <c r="V582" t="s">
        <v>138</v>
      </c>
      <c r="W582" t="s">
        <v>139</v>
      </c>
      <c r="Y582">
        <v>28</v>
      </c>
      <c r="Z582" t="s">
        <v>82</v>
      </c>
      <c r="AA582" t="s">
        <v>140</v>
      </c>
      <c r="AB582" t="s">
        <v>141</v>
      </c>
      <c r="AC582" t="s">
        <v>137</v>
      </c>
      <c r="AD582" t="s">
        <v>331</v>
      </c>
      <c r="AE582">
        <v>201901</v>
      </c>
      <c r="AF582">
        <v>162</v>
      </c>
      <c r="AG582">
        <v>190</v>
      </c>
      <c r="AH582" s="30">
        <v>43673</v>
      </c>
      <c r="AI582">
        <v>90</v>
      </c>
      <c r="AJ582">
        <v>61.333849999999998</v>
      </c>
      <c r="AK582">
        <v>-175.70474999999999</v>
      </c>
      <c r="AL582" t="s">
        <v>189</v>
      </c>
      <c r="AM582">
        <v>95</v>
      </c>
      <c r="AN582">
        <v>98</v>
      </c>
      <c r="AO582">
        <v>10.5</v>
      </c>
      <c r="AP582">
        <v>1.6</v>
      </c>
    </row>
    <row r="583" spans="1:46" x14ac:dyDescent="0.35">
      <c r="A583" s="10">
        <v>20192930</v>
      </c>
      <c r="B583" s="5" t="s">
        <v>33</v>
      </c>
      <c r="C583">
        <v>1</v>
      </c>
      <c r="D583" s="1">
        <v>69.14</v>
      </c>
      <c r="E583" s="21">
        <v>4.2361334344934782</v>
      </c>
      <c r="F583" s="1">
        <v>10.89</v>
      </c>
      <c r="G583" s="21">
        <f t="shared" si="57"/>
        <v>2.3878449369448691</v>
      </c>
      <c r="H583" s="1">
        <f t="shared" si="58"/>
        <v>2.6013885171531381</v>
      </c>
      <c r="I583" s="1">
        <f t="shared" si="59"/>
        <v>2.6009005156260456</v>
      </c>
      <c r="J583" s="1" t="str">
        <f t="shared" si="61"/>
        <v>imm</v>
      </c>
      <c r="K583" s="1" t="str">
        <f t="shared" si="60"/>
        <v>0</v>
      </c>
      <c r="L583">
        <v>2</v>
      </c>
      <c r="T583">
        <v>2019</v>
      </c>
      <c r="U583" s="16" t="s">
        <v>245</v>
      </c>
      <c r="V583" t="s">
        <v>138</v>
      </c>
      <c r="W583" t="s">
        <v>139</v>
      </c>
      <c r="Y583">
        <v>29</v>
      </c>
      <c r="Z583" t="s">
        <v>94</v>
      </c>
      <c r="AA583" t="s">
        <v>140</v>
      </c>
      <c r="AB583" t="s">
        <v>141</v>
      </c>
      <c r="AC583" t="s">
        <v>137</v>
      </c>
      <c r="AD583" t="s">
        <v>329</v>
      </c>
      <c r="AE583">
        <v>201901</v>
      </c>
      <c r="AF583">
        <v>162</v>
      </c>
      <c r="AG583">
        <v>194</v>
      </c>
      <c r="AH583" s="30">
        <v>43674</v>
      </c>
      <c r="AI583">
        <v>82</v>
      </c>
      <c r="AJ583">
        <v>61.99953</v>
      </c>
      <c r="AK583">
        <v>-175.78022000000001</v>
      </c>
      <c r="AL583" t="s">
        <v>193</v>
      </c>
      <c r="AM583">
        <v>88</v>
      </c>
      <c r="AN583">
        <v>91</v>
      </c>
      <c r="AO583">
        <v>10.6</v>
      </c>
      <c r="AP583">
        <v>1.2</v>
      </c>
    </row>
    <row r="584" spans="1:46" x14ac:dyDescent="0.35">
      <c r="A584" s="10">
        <v>20192129</v>
      </c>
      <c r="B584" s="5" t="s">
        <v>33</v>
      </c>
      <c r="C584">
        <v>1</v>
      </c>
      <c r="D584" s="1">
        <v>69.22</v>
      </c>
      <c r="E584" s="21">
        <v>4.2372898382071984</v>
      </c>
      <c r="F584" s="1">
        <v>11.29</v>
      </c>
      <c r="G584" s="21">
        <f t="shared" si="57"/>
        <v>2.4239173781615704</v>
      </c>
      <c r="H584" s="1">
        <f t="shared" si="58"/>
        <v>2.6028801623034656</v>
      </c>
      <c r="I584" s="1">
        <f t="shared" si="59"/>
        <v>2.6022222850708281</v>
      </c>
      <c r="J584" s="1" t="str">
        <f t="shared" si="61"/>
        <v>imm</v>
      </c>
      <c r="K584" s="1" t="str">
        <f t="shared" si="60"/>
        <v>0</v>
      </c>
      <c r="L584">
        <v>2</v>
      </c>
      <c r="T584">
        <v>2019</v>
      </c>
      <c r="U584" s="16" t="s">
        <v>244</v>
      </c>
      <c r="V584" t="s">
        <v>138</v>
      </c>
      <c r="W584" t="s">
        <v>139</v>
      </c>
      <c r="Y584">
        <v>21</v>
      </c>
      <c r="Z584" t="s">
        <v>93</v>
      </c>
      <c r="AA584" t="s">
        <v>140</v>
      </c>
      <c r="AB584" t="s">
        <v>141</v>
      </c>
      <c r="AC584" t="s">
        <v>137</v>
      </c>
      <c r="AD584" t="s">
        <v>325</v>
      </c>
      <c r="AE584">
        <v>201901</v>
      </c>
      <c r="AF584">
        <v>94</v>
      </c>
      <c r="AG584">
        <v>159</v>
      </c>
      <c r="AH584" s="30">
        <v>43663</v>
      </c>
      <c r="AI584">
        <v>43</v>
      </c>
      <c r="AJ584">
        <v>59.826990000000002</v>
      </c>
      <c r="AK584">
        <v>-172.26661999999999</v>
      </c>
      <c r="AL584" t="s">
        <v>218</v>
      </c>
      <c r="AM584">
        <v>74</v>
      </c>
      <c r="AN584">
        <v>76</v>
      </c>
      <c r="AO584">
        <v>11.3</v>
      </c>
      <c r="AP584">
        <v>2.2999999999999998</v>
      </c>
    </row>
    <row r="585" spans="1:46" x14ac:dyDescent="0.35">
      <c r="A585" s="10">
        <v>20192579</v>
      </c>
      <c r="B585" s="5" t="s">
        <v>33</v>
      </c>
      <c r="C585">
        <v>1</v>
      </c>
      <c r="D585" s="1">
        <v>69.47</v>
      </c>
      <c r="E585" s="21">
        <v>4.2408950047047895</v>
      </c>
      <c r="F585" s="1">
        <v>10.64</v>
      </c>
      <c r="G585" s="21">
        <f t="shared" si="57"/>
        <v>2.3646204839134985</v>
      </c>
      <c r="H585" s="1">
        <f t="shared" si="58"/>
        <v>2.6075304665687078</v>
      </c>
      <c r="I585" s="1">
        <f t="shared" si="59"/>
        <v>2.6063429903775748</v>
      </c>
      <c r="J585" s="1" t="str">
        <f t="shared" si="61"/>
        <v>imm</v>
      </c>
      <c r="K585" s="1" t="str">
        <f t="shared" si="60"/>
        <v>0</v>
      </c>
      <c r="L585">
        <v>2</v>
      </c>
      <c r="T585">
        <v>2109</v>
      </c>
      <c r="U585" s="16" t="s">
        <v>244</v>
      </c>
      <c r="V585" t="s">
        <v>138</v>
      </c>
      <c r="W585" t="s">
        <v>139</v>
      </c>
      <c r="Y585">
        <v>25</v>
      </c>
      <c r="Z585" t="s">
        <v>41</v>
      </c>
      <c r="AA585" t="s">
        <v>140</v>
      </c>
      <c r="AB585" t="s">
        <v>141</v>
      </c>
      <c r="AC585" t="s">
        <v>137</v>
      </c>
      <c r="AD585" t="s">
        <v>328</v>
      </c>
      <c r="AE585">
        <v>201901</v>
      </c>
      <c r="AF585">
        <v>162</v>
      </c>
      <c r="AG585">
        <v>161</v>
      </c>
      <c r="AH585" s="30">
        <v>43664</v>
      </c>
      <c r="AI585">
        <v>43</v>
      </c>
      <c r="AJ585">
        <v>59.996650000000002</v>
      </c>
      <c r="AK585">
        <v>-172.69436999999999</v>
      </c>
      <c r="AL585" t="s">
        <v>177</v>
      </c>
      <c r="AM585">
        <v>65</v>
      </c>
      <c r="AN585">
        <v>67</v>
      </c>
      <c r="AO585">
        <v>8.4</v>
      </c>
      <c r="AP585">
        <v>2.5</v>
      </c>
    </row>
    <row r="586" spans="1:46" x14ac:dyDescent="0.35">
      <c r="A586" s="10">
        <v>20192301</v>
      </c>
      <c r="B586" s="5" t="s">
        <v>33</v>
      </c>
      <c r="C586">
        <v>1</v>
      </c>
      <c r="D586" s="15">
        <v>69.63</v>
      </c>
      <c r="E586" s="21">
        <v>4.2431955089544555</v>
      </c>
      <c r="F586" s="1">
        <v>13.25</v>
      </c>
      <c r="G586" s="21">
        <f t="shared" si="57"/>
        <v>2.5839975524322312</v>
      </c>
      <c r="H586" s="1">
        <f t="shared" si="58"/>
        <v>2.6104978870003528</v>
      </c>
      <c r="I586" s="1">
        <f t="shared" si="59"/>
        <v>2.6089724667349423</v>
      </c>
      <c r="J586" s="1" t="str">
        <f t="shared" si="61"/>
        <v>imm</v>
      </c>
      <c r="K586" s="1" t="str">
        <f t="shared" si="60"/>
        <v>0</v>
      </c>
      <c r="L586">
        <v>3</v>
      </c>
      <c r="T586">
        <v>2109</v>
      </c>
      <c r="U586" s="16" t="s">
        <v>242</v>
      </c>
      <c r="V586" t="s">
        <v>138</v>
      </c>
      <c r="W586" t="s">
        <v>139</v>
      </c>
      <c r="Y586">
        <v>23</v>
      </c>
      <c r="Z586" t="s">
        <v>66</v>
      </c>
      <c r="AA586" t="s">
        <v>140</v>
      </c>
      <c r="AB586" t="s">
        <v>141</v>
      </c>
      <c r="AC586" t="s">
        <v>137</v>
      </c>
      <c r="AD586" t="s">
        <v>332</v>
      </c>
      <c r="AE586">
        <v>201901</v>
      </c>
      <c r="AF586">
        <v>162</v>
      </c>
      <c r="AG586">
        <v>120</v>
      </c>
      <c r="AH586" s="30">
        <v>43651</v>
      </c>
      <c r="AI586">
        <v>42</v>
      </c>
      <c r="AJ586">
        <v>57.808480000000003</v>
      </c>
      <c r="AK586">
        <v>-170.01486</v>
      </c>
      <c r="AL586" t="s">
        <v>165</v>
      </c>
      <c r="AM586">
        <v>69</v>
      </c>
      <c r="AN586">
        <v>72</v>
      </c>
      <c r="AO586">
        <v>9</v>
      </c>
      <c r="AP586">
        <v>3.7</v>
      </c>
    </row>
    <row r="587" spans="1:46" x14ac:dyDescent="0.35">
      <c r="A587" s="10">
        <v>20192581</v>
      </c>
      <c r="B587" s="5" t="s">
        <v>33</v>
      </c>
      <c r="C587">
        <v>1</v>
      </c>
      <c r="D587" s="15">
        <v>69.81</v>
      </c>
      <c r="E587" s="21">
        <v>4.2457772659823103</v>
      </c>
      <c r="F587" s="1">
        <v>12.22</v>
      </c>
      <c r="G587" s="21">
        <f t="shared" si="57"/>
        <v>2.5030739537434492</v>
      </c>
      <c r="H587" s="1">
        <f t="shared" si="58"/>
        <v>2.6138280953905824</v>
      </c>
      <c r="I587" s="1">
        <f t="shared" si="59"/>
        <v>2.6119234150177806</v>
      </c>
      <c r="J587" s="1" t="str">
        <f t="shared" si="61"/>
        <v>imm</v>
      </c>
      <c r="K587" s="1" t="str">
        <f t="shared" si="60"/>
        <v>0</v>
      </c>
      <c r="L587">
        <v>2</v>
      </c>
      <c r="T587">
        <v>2109</v>
      </c>
      <c r="U587" s="16" t="s">
        <v>244</v>
      </c>
      <c r="V587" t="s">
        <v>138</v>
      </c>
      <c r="W587" t="s">
        <v>139</v>
      </c>
      <c r="Y587">
        <v>25</v>
      </c>
      <c r="Z587" t="s">
        <v>43</v>
      </c>
      <c r="AA587" t="s">
        <v>140</v>
      </c>
      <c r="AB587" t="s">
        <v>141</v>
      </c>
      <c r="AC587" t="s">
        <v>137</v>
      </c>
      <c r="AD587" t="s">
        <v>328</v>
      </c>
      <c r="AE587">
        <v>201901</v>
      </c>
      <c r="AF587">
        <v>162</v>
      </c>
      <c r="AG587">
        <v>161</v>
      </c>
      <c r="AH587" s="30">
        <v>43664</v>
      </c>
      <c r="AI587">
        <v>43</v>
      </c>
      <c r="AJ587">
        <v>59.996650000000002</v>
      </c>
      <c r="AK587">
        <v>-172.69436999999999</v>
      </c>
      <c r="AL587" t="s">
        <v>177</v>
      </c>
      <c r="AM587">
        <v>65</v>
      </c>
      <c r="AN587">
        <v>67</v>
      </c>
      <c r="AO587">
        <v>8.4</v>
      </c>
      <c r="AP587">
        <v>2.5</v>
      </c>
    </row>
    <row r="588" spans="1:46" x14ac:dyDescent="0.35">
      <c r="A588" s="10">
        <v>20192584</v>
      </c>
      <c r="B588" s="5" t="s">
        <v>33</v>
      </c>
      <c r="C588">
        <v>1</v>
      </c>
      <c r="D588" s="1">
        <v>70.03</v>
      </c>
      <c r="E588" s="21">
        <v>4.2489237216674267</v>
      </c>
      <c r="F588" s="1">
        <v>13.18</v>
      </c>
      <c r="G588" s="21">
        <f t="shared" si="57"/>
        <v>2.5787005290743612</v>
      </c>
      <c r="H588" s="1">
        <f t="shared" si="58"/>
        <v>2.6178867085788138</v>
      </c>
      <c r="I588" s="1">
        <f t="shared" si="59"/>
        <v>2.6155198138658684</v>
      </c>
      <c r="J588" s="1" t="str">
        <f t="shared" si="61"/>
        <v>imm</v>
      </c>
      <c r="K588" s="1" t="str">
        <f t="shared" si="60"/>
        <v>0</v>
      </c>
      <c r="L588">
        <v>2</v>
      </c>
      <c r="T588">
        <v>2109</v>
      </c>
      <c r="U588" s="16" t="s">
        <v>244</v>
      </c>
      <c r="V588" t="s">
        <v>138</v>
      </c>
      <c r="W588" t="s">
        <v>139</v>
      </c>
      <c r="Y588">
        <v>25</v>
      </c>
      <c r="Z588" t="s">
        <v>46</v>
      </c>
      <c r="AA588" t="s">
        <v>140</v>
      </c>
      <c r="AB588" t="s">
        <v>141</v>
      </c>
      <c r="AC588" t="s">
        <v>137</v>
      </c>
      <c r="AD588" t="s">
        <v>328</v>
      </c>
      <c r="AE588">
        <v>201901</v>
      </c>
      <c r="AF588">
        <v>162</v>
      </c>
      <c r="AG588">
        <v>161</v>
      </c>
      <c r="AH588" s="30">
        <v>43664</v>
      </c>
      <c r="AI588">
        <v>43</v>
      </c>
      <c r="AJ588">
        <v>59.996650000000002</v>
      </c>
      <c r="AK588">
        <v>-172.69436999999999</v>
      </c>
      <c r="AL588" t="s">
        <v>177</v>
      </c>
      <c r="AM588">
        <v>65</v>
      </c>
      <c r="AN588">
        <v>67</v>
      </c>
      <c r="AO588">
        <v>8.4</v>
      </c>
      <c r="AP588">
        <v>2.5</v>
      </c>
    </row>
    <row r="589" spans="1:46" x14ac:dyDescent="0.35">
      <c r="A589" s="10">
        <v>20192883</v>
      </c>
      <c r="B589" s="5" t="s">
        <v>33</v>
      </c>
      <c r="C589">
        <v>1</v>
      </c>
      <c r="D589" s="1">
        <v>70.209999999999994</v>
      </c>
      <c r="E589" s="21">
        <v>4.2514907510291575</v>
      </c>
      <c r="F589" s="1">
        <v>13.65</v>
      </c>
      <c r="G589" s="21">
        <f t="shared" si="57"/>
        <v>2.6137395216309689</v>
      </c>
      <c r="H589" s="1">
        <f t="shared" si="58"/>
        <v>2.6211979197525102</v>
      </c>
      <c r="I589" s="1">
        <f t="shared" si="59"/>
        <v>2.6184539284263271</v>
      </c>
      <c r="J589" s="1" t="str">
        <f t="shared" si="61"/>
        <v>imm</v>
      </c>
      <c r="K589" s="1" t="str">
        <f t="shared" si="60"/>
        <v>0</v>
      </c>
      <c r="L589">
        <v>2</v>
      </c>
      <c r="T589">
        <v>2019</v>
      </c>
      <c r="U589" s="16" t="s">
        <v>245</v>
      </c>
      <c r="V589" t="s">
        <v>138</v>
      </c>
      <c r="W589" t="s">
        <v>139</v>
      </c>
      <c r="Y589">
        <v>28</v>
      </c>
      <c r="Z589" t="s">
        <v>45</v>
      </c>
      <c r="AA589" t="s">
        <v>140</v>
      </c>
      <c r="AB589" t="s">
        <v>141</v>
      </c>
      <c r="AC589" t="s">
        <v>137</v>
      </c>
      <c r="AD589" t="s">
        <v>326</v>
      </c>
      <c r="AE589">
        <v>201901</v>
      </c>
      <c r="AF589">
        <v>162</v>
      </c>
      <c r="AG589">
        <v>192</v>
      </c>
      <c r="AH589" s="30">
        <v>43674</v>
      </c>
      <c r="AI589">
        <v>82</v>
      </c>
      <c r="AJ589">
        <v>61.646889999999999</v>
      </c>
      <c r="AK589">
        <v>-175.08022</v>
      </c>
      <c r="AL589" t="s">
        <v>191</v>
      </c>
      <c r="AM589">
        <v>83</v>
      </c>
      <c r="AN589">
        <v>85</v>
      </c>
      <c r="AO589">
        <v>10.9</v>
      </c>
      <c r="AP589">
        <v>1</v>
      </c>
    </row>
    <row r="590" spans="1:46" x14ac:dyDescent="0.35">
      <c r="A590" s="10">
        <v>20192918</v>
      </c>
      <c r="B590" s="5" t="s">
        <v>33</v>
      </c>
      <c r="C590">
        <v>1</v>
      </c>
      <c r="D590" s="1">
        <v>70.510000000000005</v>
      </c>
      <c r="E590" s="21">
        <v>4.2557545437309496</v>
      </c>
      <c r="F590" s="1">
        <v>11.17</v>
      </c>
      <c r="G590" s="21">
        <f t="shared" si="57"/>
        <v>2.4132316130811091</v>
      </c>
      <c r="H590" s="1">
        <f t="shared" si="58"/>
        <v>2.6266977859585525</v>
      </c>
      <c r="I590" s="1">
        <f t="shared" si="59"/>
        <v>2.6233274434844751</v>
      </c>
      <c r="J590" s="1" t="str">
        <f t="shared" si="61"/>
        <v>imm</v>
      </c>
      <c r="K590" s="1" t="str">
        <f t="shared" si="60"/>
        <v>0</v>
      </c>
      <c r="L590">
        <v>2</v>
      </c>
      <c r="T590">
        <v>2019</v>
      </c>
      <c r="U590" s="16" t="s">
        <v>245</v>
      </c>
      <c r="V590" t="s">
        <v>138</v>
      </c>
      <c r="W590" t="s">
        <v>139</v>
      </c>
      <c r="Y590">
        <v>29</v>
      </c>
      <c r="Z590" t="s">
        <v>83</v>
      </c>
      <c r="AA590" t="s">
        <v>140</v>
      </c>
      <c r="AB590" t="s">
        <v>141</v>
      </c>
      <c r="AC590" t="s">
        <v>137</v>
      </c>
      <c r="AD590" t="s">
        <v>327</v>
      </c>
      <c r="AE590">
        <v>201901</v>
      </c>
      <c r="AF590">
        <v>162</v>
      </c>
      <c r="AG590">
        <v>193</v>
      </c>
      <c r="AH590" s="30">
        <v>43674</v>
      </c>
      <c r="AI590">
        <v>82</v>
      </c>
      <c r="AJ590">
        <v>61.991379999999999</v>
      </c>
      <c r="AK590">
        <v>-175.15164999999999</v>
      </c>
      <c r="AL590" t="s">
        <v>192</v>
      </c>
      <c r="AM590">
        <v>78</v>
      </c>
      <c r="AN590">
        <v>80</v>
      </c>
      <c r="AO590">
        <v>10.8</v>
      </c>
      <c r="AP590">
        <v>0.4</v>
      </c>
    </row>
    <row r="591" spans="1:46" x14ac:dyDescent="0.35">
      <c r="A591" s="11">
        <v>20192312</v>
      </c>
      <c r="B591" s="5" t="s">
        <v>33</v>
      </c>
      <c r="C591">
        <v>1</v>
      </c>
      <c r="D591" s="1">
        <v>70.540000000000006</v>
      </c>
      <c r="E591" s="21">
        <v>4.2561799248079062</v>
      </c>
      <c r="F591" s="1">
        <v>12.6</v>
      </c>
      <c r="G591" s="21">
        <f t="shared" ref="G591:G654" si="62">LN(F591)</f>
        <v>2.5336968139574321</v>
      </c>
      <c r="H591" s="1">
        <f t="shared" ref="H591:H654" si="63">(1.2899*LN(D591))-2.8628</f>
        <v>2.6272464850097181</v>
      </c>
      <c r="I591" s="1">
        <f t="shared" ref="I591:I654" si="64">((1.143*E591)-2.241)</f>
        <v>2.6238136540554371</v>
      </c>
      <c r="J591" s="1" t="str">
        <f t="shared" si="61"/>
        <v>imm</v>
      </c>
      <c r="K591" s="1" t="str">
        <f t="shared" ref="K591:K654" si="65">IF(J591="mat","1","0")</f>
        <v>0</v>
      </c>
      <c r="L591">
        <v>3</v>
      </c>
      <c r="T591">
        <v>2109</v>
      </c>
      <c r="U591" s="16" t="s">
        <v>242</v>
      </c>
      <c r="V591" t="s">
        <v>138</v>
      </c>
      <c r="W591" t="s">
        <v>139</v>
      </c>
      <c r="Y591">
        <v>23</v>
      </c>
      <c r="Z591" t="s">
        <v>77</v>
      </c>
      <c r="AA591" t="s">
        <v>140</v>
      </c>
      <c r="AB591" t="s">
        <v>141</v>
      </c>
      <c r="AC591" t="s">
        <v>137</v>
      </c>
      <c r="AD591" t="s">
        <v>330</v>
      </c>
      <c r="AE591">
        <v>201901</v>
      </c>
      <c r="AF591">
        <v>162</v>
      </c>
      <c r="AG591">
        <v>117</v>
      </c>
      <c r="AH591" s="30">
        <v>43651</v>
      </c>
      <c r="AI591">
        <v>42</v>
      </c>
      <c r="AJ591">
        <v>57.656660000000002</v>
      </c>
      <c r="AK591">
        <v>-170.90424999999999</v>
      </c>
      <c r="AL591" t="s">
        <v>162</v>
      </c>
      <c r="AM591">
        <v>84</v>
      </c>
      <c r="AN591">
        <v>86</v>
      </c>
      <c r="AO591">
        <v>8.6999999999999993</v>
      </c>
      <c r="AP591">
        <v>4.8</v>
      </c>
    </row>
    <row r="592" spans="1:46" x14ac:dyDescent="0.35">
      <c r="A592" s="10">
        <v>20194059</v>
      </c>
      <c r="B592" s="5" t="s">
        <v>33</v>
      </c>
      <c r="C592">
        <v>1</v>
      </c>
      <c r="D592" s="1">
        <v>70.56</v>
      </c>
      <c r="E592" s="21">
        <v>4.2564634116985358</v>
      </c>
      <c r="F592" s="1">
        <v>12.86</v>
      </c>
      <c r="G592" s="21">
        <f t="shared" si="62"/>
        <v>2.5541217188094731</v>
      </c>
      <c r="H592" s="1">
        <f t="shared" si="63"/>
        <v>2.6276121547499418</v>
      </c>
      <c r="I592" s="1">
        <f t="shared" si="64"/>
        <v>2.6241376795714264</v>
      </c>
      <c r="J592" s="1" t="str">
        <f t="shared" si="61"/>
        <v>imm</v>
      </c>
      <c r="K592" s="1" t="str">
        <f t="shared" si="65"/>
        <v>0</v>
      </c>
      <c r="L592">
        <v>2</v>
      </c>
      <c r="T592">
        <v>2019</v>
      </c>
      <c r="U592" s="16" t="s">
        <v>245</v>
      </c>
      <c r="V592" t="s">
        <v>138</v>
      </c>
      <c r="W592" t="s">
        <v>139</v>
      </c>
      <c r="Y592">
        <v>40</v>
      </c>
      <c r="Z592" t="s">
        <v>122</v>
      </c>
      <c r="AA592" t="s">
        <v>140</v>
      </c>
      <c r="AB592" t="s">
        <v>141</v>
      </c>
      <c r="AC592" t="s">
        <v>137</v>
      </c>
      <c r="AD592" t="s">
        <v>324</v>
      </c>
      <c r="AE592">
        <v>201901</v>
      </c>
      <c r="AF592">
        <v>94</v>
      </c>
      <c r="AG592">
        <v>205</v>
      </c>
      <c r="AH592" s="30">
        <v>43674</v>
      </c>
      <c r="AI592">
        <v>82</v>
      </c>
      <c r="AJ592">
        <v>61.992849999999997</v>
      </c>
      <c r="AK592">
        <v>-174.49933999999999</v>
      </c>
      <c r="AL592" t="s">
        <v>234</v>
      </c>
      <c r="AM592">
        <v>71</v>
      </c>
      <c r="AN592">
        <v>74</v>
      </c>
      <c r="AO592">
        <v>10.6</v>
      </c>
      <c r="AP592">
        <v>-0.3</v>
      </c>
    </row>
    <row r="593" spans="1:46" x14ac:dyDescent="0.35">
      <c r="A593" s="10">
        <v>20192114</v>
      </c>
      <c r="B593" s="5" t="s">
        <v>33</v>
      </c>
      <c r="C593">
        <v>1</v>
      </c>
      <c r="D593" s="1">
        <v>70.59</v>
      </c>
      <c r="E593" s="21">
        <v>4.2568884914073806</v>
      </c>
      <c r="F593" s="1">
        <v>12.01</v>
      </c>
      <c r="G593" s="21">
        <f t="shared" si="62"/>
        <v>2.4857396360918922</v>
      </c>
      <c r="H593" s="1">
        <f t="shared" si="63"/>
        <v>2.6281604650663803</v>
      </c>
      <c r="I593" s="1">
        <f t="shared" si="64"/>
        <v>2.6246235456786358</v>
      </c>
      <c r="J593" s="1" t="str">
        <f t="shared" si="61"/>
        <v>imm</v>
      </c>
      <c r="K593" s="1" t="str">
        <f t="shared" si="65"/>
        <v>0</v>
      </c>
      <c r="L593">
        <v>2</v>
      </c>
      <c r="T593">
        <v>2019</v>
      </c>
      <c r="U593" s="16" t="s">
        <v>244</v>
      </c>
      <c r="V593" t="s">
        <v>138</v>
      </c>
      <c r="W593" t="s">
        <v>139</v>
      </c>
      <c r="Y593">
        <v>21</v>
      </c>
      <c r="Z593" t="s">
        <v>79</v>
      </c>
      <c r="AA593" t="s">
        <v>140</v>
      </c>
      <c r="AB593" t="s">
        <v>141</v>
      </c>
      <c r="AC593" t="s">
        <v>137</v>
      </c>
      <c r="AD593" t="s">
        <v>323</v>
      </c>
      <c r="AE593">
        <v>201901</v>
      </c>
      <c r="AF593">
        <v>94</v>
      </c>
      <c r="AG593">
        <v>132</v>
      </c>
      <c r="AH593" s="30">
        <v>43652</v>
      </c>
      <c r="AI593">
        <v>20</v>
      </c>
      <c r="AJ593">
        <v>60.31541</v>
      </c>
      <c r="AK593">
        <v>-170.02238</v>
      </c>
      <c r="AL593" t="s">
        <v>216</v>
      </c>
      <c r="AM593">
        <v>50</v>
      </c>
      <c r="AN593">
        <v>52</v>
      </c>
      <c r="AO593">
        <v>8.4</v>
      </c>
      <c r="AP593">
        <v>2.9</v>
      </c>
      <c r="AS593" s="18"/>
      <c r="AT593" s="18"/>
    </row>
    <row r="594" spans="1:46" x14ac:dyDescent="0.35">
      <c r="A594" s="10">
        <v>20192583</v>
      </c>
      <c r="B594" s="5" t="s">
        <v>33</v>
      </c>
      <c r="C594">
        <v>1</v>
      </c>
      <c r="D594" s="1">
        <v>70.95</v>
      </c>
      <c r="E594" s="21">
        <v>4.2619754036060513</v>
      </c>
      <c r="F594" s="1">
        <v>11.05</v>
      </c>
      <c r="G594" s="21">
        <f t="shared" si="62"/>
        <v>2.402430427963762</v>
      </c>
      <c r="H594" s="1">
        <f t="shared" si="63"/>
        <v>2.6347220731114458</v>
      </c>
      <c r="I594" s="1">
        <f t="shared" si="64"/>
        <v>2.6304378863217166</v>
      </c>
      <c r="J594" s="1" t="str">
        <f t="shared" si="61"/>
        <v>imm</v>
      </c>
      <c r="K594" s="1" t="str">
        <f t="shared" si="65"/>
        <v>0</v>
      </c>
      <c r="L594">
        <v>2</v>
      </c>
      <c r="T594">
        <v>2109</v>
      </c>
      <c r="U594" s="16" t="s">
        <v>244</v>
      </c>
      <c r="V594" t="s">
        <v>138</v>
      </c>
      <c r="W594" t="s">
        <v>139</v>
      </c>
      <c r="Y594">
        <v>25</v>
      </c>
      <c r="Z594" t="s">
        <v>45</v>
      </c>
      <c r="AA594" t="s">
        <v>140</v>
      </c>
      <c r="AB594" t="s">
        <v>141</v>
      </c>
      <c r="AC594" t="s">
        <v>137</v>
      </c>
      <c r="AD594" t="s">
        <v>328</v>
      </c>
      <c r="AE594">
        <v>201901</v>
      </c>
      <c r="AF594">
        <v>162</v>
      </c>
      <c r="AG594">
        <v>161</v>
      </c>
      <c r="AH594" s="30">
        <v>43664</v>
      </c>
      <c r="AI594">
        <v>43</v>
      </c>
      <c r="AJ594">
        <v>59.996650000000002</v>
      </c>
      <c r="AK594">
        <v>-172.69436999999999</v>
      </c>
      <c r="AL594" t="s">
        <v>177</v>
      </c>
      <c r="AM594">
        <v>65</v>
      </c>
      <c r="AN594">
        <v>67</v>
      </c>
      <c r="AO594">
        <v>8.4</v>
      </c>
      <c r="AP594">
        <v>2.5</v>
      </c>
    </row>
    <row r="595" spans="1:46" x14ac:dyDescent="0.35">
      <c r="A595" s="10">
        <v>20192566</v>
      </c>
      <c r="B595" s="5" t="s">
        <v>33</v>
      </c>
      <c r="C595">
        <v>1</v>
      </c>
      <c r="D595" s="1">
        <v>71.040000000000006</v>
      </c>
      <c r="E595" s="21">
        <v>4.2632430986839145</v>
      </c>
      <c r="F595" s="1">
        <v>11.13</v>
      </c>
      <c r="G595" s="21">
        <f t="shared" si="62"/>
        <v>2.4096441652874536</v>
      </c>
      <c r="H595" s="1">
        <f t="shared" si="63"/>
        <v>2.6363572729923819</v>
      </c>
      <c r="I595" s="1">
        <f t="shared" si="64"/>
        <v>2.6318868617957141</v>
      </c>
      <c r="J595" s="1" t="str">
        <f t="shared" si="61"/>
        <v>imm</v>
      </c>
      <c r="K595" s="1" t="str">
        <f t="shared" si="65"/>
        <v>0</v>
      </c>
      <c r="L595">
        <v>2</v>
      </c>
      <c r="T595">
        <v>2109</v>
      </c>
      <c r="U595" s="16" t="s">
        <v>244</v>
      </c>
      <c r="V595" t="s">
        <v>138</v>
      </c>
      <c r="W595" t="s">
        <v>139</v>
      </c>
      <c r="Y595">
        <v>25</v>
      </c>
      <c r="Z595" t="s">
        <v>128</v>
      </c>
      <c r="AA595" t="s">
        <v>140</v>
      </c>
      <c r="AB595" t="s">
        <v>141</v>
      </c>
      <c r="AC595" t="s">
        <v>137</v>
      </c>
      <c r="AD595" t="s">
        <v>328</v>
      </c>
      <c r="AE595">
        <v>201901</v>
      </c>
      <c r="AF595">
        <v>162</v>
      </c>
      <c r="AG595">
        <v>161</v>
      </c>
      <c r="AH595" s="30">
        <v>43664</v>
      </c>
      <c r="AI595">
        <v>43</v>
      </c>
      <c r="AJ595">
        <v>59.996650000000002</v>
      </c>
      <c r="AK595">
        <v>-172.69436999999999</v>
      </c>
      <c r="AL595" t="s">
        <v>177</v>
      </c>
      <c r="AM595">
        <v>65</v>
      </c>
      <c r="AN595">
        <v>67</v>
      </c>
      <c r="AO595">
        <v>8.4</v>
      </c>
      <c r="AP595">
        <v>2.5</v>
      </c>
    </row>
    <row r="596" spans="1:46" x14ac:dyDescent="0.35">
      <c r="A596" s="10">
        <v>20192227</v>
      </c>
      <c r="B596" s="5" t="s">
        <v>33</v>
      </c>
      <c r="C596">
        <v>1</v>
      </c>
      <c r="D596" s="1">
        <v>71.930000000000007</v>
      </c>
      <c r="E596" s="21">
        <v>4.2756934238792645</v>
      </c>
      <c r="F596" s="1">
        <v>12.48</v>
      </c>
      <c r="G596" s="21">
        <f t="shared" si="62"/>
        <v>2.5241273629412815</v>
      </c>
      <c r="H596" s="1">
        <f t="shared" si="63"/>
        <v>2.6524169474618633</v>
      </c>
      <c r="I596" s="1">
        <f t="shared" si="64"/>
        <v>2.6461175834939996</v>
      </c>
      <c r="J596" s="1" t="str">
        <f t="shared" si="61"/>
        <v>imm</v>
      </c>
      <c r="K596" s="1" t="str">
        <f t="shared" si="65"/>
        <v>0</v>
      </c>
      <c r="L596">
        <v>2</v>
      </c>
      <c r="T596">
        <v>2019</v>
      </c>
      <c r="U596" s="16" t="s">
        <v>244</v>
      </c>
      <c r="V596" t="s">
        <v>138</v>
      </c>
      <c r="W596" t="s">
        <v>139</v>
      </c>
      <c r="Y596">
        <v>22</v>
      </c>
      <c r="Z596" t="s">
        <v>91</v>
      </c>
      <c r="AA596" t="s">
        <v>140</v>
      </c>
      <c r="AB596" t="s">
        <v>141</v>
      </c>
      <c r="AC596" t="s">
        <v>137</v>
      </c>
      <c r="AD596" t="s">
        <v>315</v>
      </c>
      <c r="AE596">
        <v>201901</v>
      </c>
      <c r="AF596">
        <v>94</v>
      </c>
      <c r="AG596">
        <v>166</v>
      </c>
      <c r="AH596" s="30">
        <v>43664</v>
      </c>
      <c r="AI596">
        <v>41</v>
      </c>
      <c r="AJ596">
        <v>60.644730000000003</v>
      </c>
      <c r="AK596">
        <v>-171.43654000000001</v>
      </c>
      <c r="AL596" t="s">
        <v>222</v>
      </c>
      <c r="AM596">
        <v>61</v>
      </c>
      <c r="AN596">
        <v>63</v>
      </c>
      <c r="AO596">
        <v>10.5</v>
      </c>
      <c r="AP596">
        <v>2.2000000000000002</v>
      </c>
    </row>
    <row r="597" spans="1:46" x14ac:dyDescent="0.35">
      <c r="A597" s="10">
        <v>20192572</v>
      </c>
      <c r="B597" s="5" t="s">
        <v>33</v>
      </c>
      <c r="C597">
        <v>1</v>
      </c>
      <c r="D597" s="1">
        <v>71.97</v>
      </c>
      <c r="E597" s="21">
        <v>4.2762493655197131</v>
      </c>
      <c r="F597" s="1">
        <v>11.78</v>
      </c>
      <c r="G597" s="21">
        <f t="shared" si="62"/>
        <v>2.4664031782234406</v>
      </c>
      <c r="H597" s="1">
        <f t="shared" si="63"/>
        <v>2.6531340565838786</v>
      </c>
      <c r="I597" s="1">
        <f t="shared" si="64"/>
        <v>2.6467530247890321</v>
      </c>
      <c r="J597" s="1" t="str">
        <f t="shared" si="61"/>
        <v>imm</v>
      </c>
      <c r="K597" s="1" t="str">
        <f t="shared" si="65"/>
        <v>0</v>
      </c>
      <c r="L597">
        <v>2</v>
      </c>
      <c r="T597">
        <v>2109</v>
      </c>
      <c r="U597" s="16" t="s">
        <v>244</v>
      </c>
      <c r="V597" t="s">
        <v>138</v>
      </c>
      <c r="W597" t="s">
        <v>139</v>
      </c>
      <c r="Y597">
        <v>25</v>
      </c>
      <c r="Z597" t="s">
        <v>134</v>
      </c>
      <c r="AA597" t="s">
        <v>140</v>
      </c>
      <c r="AB597" t="s">
        <v>141</v>
      </c>
      <c r="AC597" t="s">
        <v>137</v>
      </c>
      <c r="AD597" t="s">
        <v>328</v>
      </c>
      <c r="AE597">
        <v>201901</v>
      </c>
      <c r="AF597">
        <v>162</v>
      </c>
      <c r="AG597">
        <v>161</v>
      </c>
      <c r="AH597" s="30">
        <v>43664</v>
      </c>
      <c r="AI597">
        <v>43</v>
      </c>
      <c r="AJ597">
        <v>59.996650000000002</v>
      </c>
      <c r="AK597">
        <v>-172.69436999999999</v>
      </c>
      <c r="AL597" t="s">
        <v>177</v>
      </c>
      <c r="AM597">
        <v>65</v>
      </c>
      <c r="AN597">
        <v>67</v>
      </c>
      <c r="AO597">
        <v>8.4</v>
      </c>
      <c r="AP597">
        <v>2.5</v>
      </c>
    </row>
    <row r="598" spans="1:46" x14ac:dyDescent="0.35">
      <c r="A598" s="11">
        <v>20192911</v>
      </c>
      <c r="B598" s="5" t="s">
        <v>33</v>
      </c>
      <c r="C598">
        <v>1</v>
      </c>
      <c r="D598" s="1">
        <v>72.069999999999993</v>
      </c>
      <c r="E598" s="21">
        <v>4.2776378689363499</v>
      </c>
      <c r="F598" s="1">
        <v>11.57</v>
      </c>
      <c r="G598" s="21">
        <f t="shared" si="62"/>
        <v>2.448415541205585</v>
      </c>
      <c r="H598" s="1">
        <f t="shared" si="63"/>
        <v>2.654925087140998</v>
      </c>
      <c r="I598" s="1">
        <f t="shared" si="64"/>
        <v>2.6483400841942477</v>
      </c>
      <c r="J598" s="1" t="str">
        <f t="shared" si="61"/>
        <v>imm</v>
      </c>
      <c r="K598" s="1" t="str">
        <f t="shared" si="65"/>
        <v>0</v>
      </c>
      <c r="L598">
        <v>2</v>
      </c>
      <c r="T598">
        <v>2019</v>
      </c>
      <c r="U598" s="16" t="s">
        <v>245</v>
      </c>
      <c r="V598" t="s">
        <v>138</v>
      </c>
      <c r="W598" t="s">
        <v>139</v>
      </c>
      <c r="Y598">
        <v>29</v>
      </c>
      <c r="Z598" t="s">
        <v>76</v>
      </c>
      <c r="AA598" t="s">
        <v>140</v>
      </c>
      <c r="AB598" t="s">
        <v>141</v>
      </c>
      <c r="AC598" t="s">
        <v>137</v>
      </c>
      <c r="AD598" t="s">
        <v>327</v>
      </c>
      <c r="AE598">
        <v>201901</v>
      </c>
      <c r="AF598">
        <v>162</v>
      </c>
      <c r="AG598">
        <v>193</v>
      </c>
      <c r="AH598" s="30">
        <v>43674</v>
      </c>
      <c r="AI598">
        <v>82</v>
      </c>
      <c r="AJ598">
        <v>61.991379999999999</v>
      </c>
      <c r="AK598">
        <v>-175.15164999999999</v>
      </c>
      <c r="AL598" t="s">
        <v>192</v>
      </c>
      <c r="AM598">
        <v>78</v>
      </c>
      <c r="AN598">
        <v>80</v>
      </c>
      <c r="AO598">
        <v>10.8</v>
      </c>
      <c r="AP598">
        <v>0.4</v>
      </c>
    </row>
    <row r="599" spans="1:46" x14ac:dyDescent="0.35">
      <c r="A599" s="10">
        <v>20192138</v>
      </c>
      <c r="B599" s="5" t="s">
        <v>33</v>
      </c>
      <c r="C599">
        <v>1</v>
      </c>
      <c r="D599" s="1">
        <v>72.88</v>
      </c>
      <c r="E599" s="21">
        <v>4.2888142529517026</v>
      </c>
      <c r="F599" s="1">
        <v>12.69</v>
      </c>
      <c r="G599" s="21">
        <f t="shared" si="62"/>
        <v>2.5408142817262962</v>
      </c>
      <c r="H599" s="1">
        <f t="shared" si="63"/>
        <v>2.669341504882401</v>
      </c>
      <c r="I599" s="1">
        <f t="shared" si="64"/>
        <v>2.6611146911237964</v>
      </c>
      <c r="J599" s="1" t="str">
        <f t="shared" si="61"/>
        <v>imm</v>
      </c>
      <c r="K599" s="1" t="str">
        <f t="shared" si="65"/>
        <v>0</v>
      </c>
      <c r="L599">
        <v>2</v>
      </c>
      <c r="T599">
        <v>2019</v>
      </c>
      <c r="U599" s="16" t="s">
        <v>244</v>
      </c>
      <c r="V599" t="s">
        <v>138</v>
      </c>
      <c r="W599" t="s">
        <v>139</v>
      </c>
      <c r="Y599">
        <v>21</v>
      </c>
      <c r="Z599" t="s">
        <v>102</v>
      </c>
      <c r="AA599" t="s">
        <v>140</v>
      </c>
      <c r="AB599" t="s">
        <v>141</v>
      </c>
      <c r="AC599" t="s">
        <v>137</v>
      </c>
      <c r="AD599" t="s">
        <v>325</v>
      </c>
      <c r="AE599">
        <v>201901</v>
      </c>
      <c r="AF599">
        <v>94</v>
      </c>
      <c r="AG599">
        <v>159</v>
      </c>
      <c r="AH599" s="30">
        <v>43663</v>
      </c>
      <c r="AI599">
        <v>43</v>
      </c>
      <c r="AJ599">
        <v>59.826990000000002</v>
      </c>
      <c r="AK599">
        <v>-172.26661999999999</v>
      </c>
      <c r="AL599" t="s">
        <v>218</v>
      </c>
      <c r="AM599">
        <v>74</v>
      </c>
      <c r="AN599">
        <v>76</v>
      </c>
      <c r="AO599">
        <v>11.3</v>
      </c>
      <c r="AP599">
        <v>2.2999999999999998</v>
      </c>
    </row>
    <row r="600" spans="1:46" x14ac:dyDescent="0.35">
      <c r="A600" s="10">
        <v>20192151</v>
      </c>
      <c r="B600" s="5" t="s">
        <v>33</v>
      </c>
      <c r="C600">
        <v>1</v>
      </c>
      <c r="D600" s="1">
        <v>72.97</v>
      </c>
      <c r="E600" s="21">
        <v>4.2900483977775288</v>
      </c>
      <c r="F600" s="1">
        <v>12.34</v>
      </c>
      <c r="G600" s="21">
        <f t="shared" si="62"/>
        <v>2.5128460184772416</v>
      </c>
      <c r="H600" s="1">
        <f t="shared" si="63"/>
        <v>2.6709334282932344</v>
      </c>
      <c r="I600" s="1">
        <f t="shared" si="64"/>
        <v>2.6625253186597155</v>
      </c>
      <c r="J600" s="1" t="str">
        <f t="shared" si="61"/>
        <v>imm</v>
      </c>
      <c r="K600" s="1" t="str">
        <f t="shared" si="65"/>
        <v>0</v>
      </c>
      <c r="L600">
        <v>2</v>
      </c>
      <c r="T600">
        <v>2019</v>
      </c>
      <c r="U600" s="16" t="s">
        <v>244</v>
      </c>
      <c r="V600" t="s">
        <v>138</v>
      </c>
      <c r="W600" t="s">
        <v>139</v>
      </c>
      <c r="Y600">
        <v>21</v>
      </c>
      <c r="Z600" t="s">
        <v>114</v>
      </c>
      <c r="AA600" t="s">
        <v>140</v>
      </c>
      <c r="AB600" t="s">
        <v>141</v>
      </c>
      <c r="AC600" t="s">
        <v>137</v>
      </c>
      <c r="AD600" t="s">
        <v>318</v>
      </c>
      <c r="AE600">
        <v>201901</v>
      </c>
      <c r="AF600">
        <v>94</v>
      </c>
      <c r="AG600">
        <v>163</v>
      </c>
      <c r="AH600" s="30">
        <v>43663</v>
      </c>
      <c r="AI600">
        <v>43</v>
      </c>
      <c r="AJ600">
        <v>60.002299999999998</v>
      </c>
      <c r="AK600">
        <v>-171.93329</v>
      </c>
      <c r="AL600" t="s">
        <v>219</v>
      </c>
      <c r="AM600">
        <v>64</v>
      </c>
      <c r="AN600">
        <v>66</v>
      </c>
      <c r="AO600">
        <v>10.6</v>
      </c>
      <c r="AP600">
        <v>2.5</v>
      </c>
    </row>
    <row r="601" spans="1:46" x14ac:dyDescent="0.35">
      <c r="A601" s="10">
        <v>20192150</v>
      </c>
      <c r="B601" s="5" t="s">
        <v>33</v>
      </c>
      <c r="C601">
        <v>1</v>
      </c>
      <c r="D601" s="1">
        <v>72.98</v>
      </c>
      <c r="E601" s="21">
        <v>4.2901854310083021</v>
      </c>
      <c r="F601" s="1">
        <v>13.3</v>
      </c>
      <c r="G601" s="21">
        <f t="shared" si="62"/>
        <v>2.5877640352277083</v>
      </c>
      <c r="H601" s="1">
        <f t="shared" si="63"/>
        <v>2.6711101874576091</v>
      </c>
      <c r="I601" s="1">
        <f t="shared" si="64"/>
        <v>2.6626819476424894</v>
      </c>
      <c r="J601" s="1" t="str">
        <f t="shared" si="61"/>
        <v>imm</v>
      </c>
      <c r="K601" s="1" t="str">
        <f t="shared" si="65"/>
        <v>0</v>
      </c>
      <c r="L601">
        <v>2</v>
      </c>
      <c r="T601">
        <v>2019</v>
      </c>
      <c r="U601" s="16" t="s">
        <v>244</v>
      </c>
      <c r="V601" t="s">
        <v>138</v>
      </c>
      <c r="W601" t="s">
        <v>139</v>
      </c>
      <c r="Y601">
        <v>21</v>
      </c>
      <c r="Z601" t="s">
        <v>113</v>
      </c>
      <c r="AA601" t="s">
        <v>140</v>
      </c>
      <c r="AB601" t="s">
        <v>141</v>
      </c>
      <c r="AC601" t="s">
        <v>137</v>
      </c>
      <c r="AD601" t="s">
        <v>318</v>
      </c>
      <c r="AE601">
        <v>201901</v>
      </c>
      <c r="AF601">
        <v>94</v>
      </c>
      <c r="AG601">
        <v>163</v>
      </c>
      <c r="AH601" s="30">
        <v>43663</v>
      </c>
      <c r="AI601">
        <v>43</v>
      </c>
      <c r="AJ601">
        <v>60.002299999999998</v>
      </c>
      <c r="AK601">
        <v>-171.93329</v>
      </c>
      <c r="AL601" t="s">
        <v>219</v>
      </c>
      <c r="AM601">
        <v>64</v>
      </c>
      <c r="AN601">
        <v>66</v>
      </c>
      <c r="AO601">
        <v>10.6</v>
      </c>
      <c r="AP601">
        <v>2.5</v>
      </c>
    </row>
    <row r="602" spans="1:46" x14ac:dyDescent="0.35">
      <c r="A602" s="10">
        <v>20192578</v>
      </c>
      <c r="B602" s="5" t="s">
        <v>33</v>
      </c>
      <c r="C602">
        <v>1</v>
      </c>
      <c r="D602" s="1">
        <v>73.010000000000005</v>
      </c>
      <c r="E602" s="21">
        <v>4.2905964180679943</v>
      </c>
      <c r="F602" s="1">
        <v>12.61</v>
      </c>
      <c r="G602" s="21">
        <f t="shared" si="62"/>
        <v>2.5344901499768282</v>
      </c>
      <c r="H602" s="1">
        <f t="shared" si="63"/>
        <v>2.6716403196659062</v>
      </c>
      <c r="I602" s="1">
        <f t="shared" si="64"/>
        <v>2.6631517058517171</v>
      </c>
      <c r="J602" s="1" t="str">
        <f t="shared" si="61"/>
        <v>imm</v>
      </c>
      <c r="K602" s="1" t="str">
        <f t="shared" si="65"/>
        <v>0</v>
      </c>
      <c r="L602">
        <v>2</v>
      </c>
      <c r="T602">
        <v>2109</v>
      </c>
      <c r="U602" s="16" t="s">
        <v>244</v>
      </c>
      <c r="V602" t="s">
        <v>138</v>
      </c>
      <c r="W602" t="s">
        <v>139</v>
      </c>
      <c r="Y602">
        <v>25</v>
      </c>
      <c r="Z602" t="s">
        <v>40</v>
      </c>
      <c r="AA602" t="s">
        <v>140</v>
      </c>
      <c r="AB602" t="s">
        <v>141</v>
      </c>
      <c r="AC602" t="s">
        <v>137</v>
      </c>
      <c r="AD602" t="s">
        <v>328</v>
      </c>
      <c r="AE602">
        <v>201901</v>
      </c>
      <c r="AF602">
        <v>162</v>
      </c>
      <c r="AG602">
        <v>161</v>
      </c>
      <c r="AH602" s="30">
        <v>43664</v>
      </c>
      <c r="AI602">
        <v>43</v>
      </c>
      <c r="AJ602">
        <v>59.996650000000002</v>
      </c>
      <c r="AK602">
        <v>-172.69436999999999</v>
      </c>
      <c r="AL602" t="s">
        <v>177</v>
      </c>
      <c r="AM602">
        <v>65</v>
      </c>
      <c r="AN602">
        <v>67</v>
      </c>
      <c r="AO602">
        <v>8.4</v>
      </c>
      <c r="AP602">
        <v>2.5</v>
      </c>
    </row>
    <row r="603" spans="1:46" x14ac:dyDescent="0.35">
      <c r="A603" s="10">
        <v>20192054</v>
      </c>
      <c r="B603" s="5" t="s">
        <v>33</v>
      </c>
      <c r="C603">
        <v>1</v>
      </c>
      <c r="D603" s="1">
        <v>73.040000000000006</v>
      </c>
      <c r="E603" s="21">
        <v>4.2910072362867133</v>
      </c>
      <c r="F603" s="1">
        <v>12.79</v>
      </c>
      <c r="G603" s="21">
        <f t="shared" si="62"/>
        <v>2.5486636155907512</v>
      </c>
      <c r="H603" s="1">
        <f t="shared" si="63"/>
        <v>2.6721702340862317</v>
      </c>
      <c r="I603" s="1">
        <f t="shared" si="64"/>
        <v>2.6636212710757134</v>
      </c>
      <c r="J603" s="1" t="str">
        <f t="shared" si="61"/>
        <v>imm</v>
      </c>
      <c r="K603" s="1" t="str">
        <f t="shared" si="65"/>
        <v>0</v>
      </c>
      <c r="L603">
        <v>2</v>
      </c>
      <c r="T603">
        <v>2019</v>
      </c>
      <c r="U603" s="16" t="s">
        <v>242</v>
      </c>
      <c r="V603" t="s">
        <v>138</v>
      </c>
      <c r="W603" t="s">
        <v>139</v>
      </c>
      <c r="Y603">
        <v>20</v>
      </c>
      <c r="Z603" t="s">
        <v>117</v>
      </c>
      <c r="AA603" t="s">
        <v>140</v>
      </c>
      <c r="AB603" t="s">
        <v>141</v>
      </c>
      <c r="AC603" t="s">
        <v>137</v>
      </c>
      <c r="AD603" t="s">
        <v>333</v>
      </c>
      <c r="AE603">
        <v>201901</v>
      </c>
      <c r="AF603">
        <v>162</v>
      </c>
      <c r="AG603">
        <v>114</v>
      </c>
      <c r="AH603" s="30">
        <v>43650</v>
      </c>
      <c r="AI603">
        <v>42</v>
      </c>
      <c r="AJ603">
        <v>57.489409999999999</v>
      </c>
      <c r="AK603">
        <v>-169.98475999999999</v>
      </c>
      <c r="AL603" t="s">
        <v>161</v>
      </c>
      <c r="AM603">
        <v>66</v>
      </c>
      <c r="AN603">
        <v>69</v>
      </c>
      <c r="AO603">
        <v>8.5</v>
      </c>
      <c r="AP603">
        <v>4.4000000000000004</v>
      </c>
    </row>
    <row r="604" spans="1:46" x14ac:dyDescent="0.35">
      <c r="A604" s="10">
        <v>20192137</v>
      </c>
      <c r="B604" s="5" t="s">
        <v>33</v>
      </c>
      <c r="C604">
        <v>1</v>
      </c>
      <c r="D604" s="1">
        <v>73.11</v>
      </c>
      <c r="E604" s="21">
        <v>4.2919651563052241</v>
      </c>
      <c r="F604" s="1">
        <v>12.83</v>
      </c>
      <c r="G604" s="21">
        <f t="shared" si="62"/>
        <v>2.5517861786275451</v>
      </c>
      <c r="H604" s="1">
        <f t="shared" si="63"/>
        <v>2.6734058551181086</v>
      </c>
      <c r="I604" s="1">
        <f t="shared" si="64"/>
        <v>2.664716173656871</v>
      </c>
      <c r="J604" s="1" t="str">
        <f t="shared" si="61"/>
        <v>imm</v>
      </c>
      <c r="K604" s="1" t="str">
        <f t="shared" si="65"/>
        <v>0</v>
      </c>
      <c r="L604">
        <v>2</v>
      </c>
      <c r="T604">
        <v>2019</v>
      </c>
      <c r="U604" s="16" t="s">
        <v>244</v>
      </c>
      <c r="V604" t="s">
        <v>138</v>
      </c>
      <c r="W604" t="s">
        <v>139</v>
      </c>
      <c r="Y604">
        <v>21</v>
      </c>
      <c r="Z604" t="s">
        <v>101</v>
      </c>
      <c r="AA604" t="s">
        <v>140</v>
      </c>
      <c r="AB604" t="s">
        <v>141</v>
      </c>
      <c r="AC604" t="s">
        <v>137</v>
      </c>
      <c r="AD604" t="s">
        <v>325</v>
      </c>
      <c r="AE604">
        <v>201901</v>
      </c>
      <c r="AF604">
        <v>94</v>
      </c>
      <c r="AG604">
        <v>159</v>
      </c>
      <c r="AH604" s="30">
        <v>43663</v>
      </c>
      <c r="AI604">
        <v>43</v>
      </c>
      <c r="AJ604">
        <v>59.826990000000002</v>
      </c>
      <c r="AK604">
        <v>-172.26661999999999</v>
      </c>
      <c r="AL604" t="s">
        <v>218</v>
      </c>
      <c r="AM604">
        <v>74</v>
      </c>
      <c r="AN604">
        <v>76</v>
      </c>
      <c r="AO604">
        <v>11.3</v>
      </c>
      <c r="AP604">
        <v>2.2999999999999998</v>
      </c>
    </row>
    <row r="605" spans="1:46" x14ac:dyDescent="0.35">
      <c r="A605" s="25">
        <v>20192936</v>
      </c>
      <c r="B605" s="5" t="s">
        <v>33</v>
      </c>
      <c r="C605">
        <v>1</v>
      </c>
      <c r="D605" s="1">
        <v>73.14</v>
      </c>
      <c r="E605" s="21">
        <v>4.2923754127212348</v>
      </c>
      <c r="F605" s="23">
        <v>11.43</v>
      </c>
      <c r="G605" s="21">
        <f t="shared" si="62"/>
        <v>2.4362414778067194</v>
      </c>
      <c r="H605" s="1">
        <f t="shared" si="63"/>
        <v>2.673935044869121</v>
      </c>
      <c r="I605" s="1">
        <f t="shared" si="64"/>
        <v>2.665185096740371</v>
      </c>
      <c r="J605" s="1" t="str">
        <f t="shared" si="61"/>
        <v>imm</v>
      </c>
      <c r="K605" s="1" t="str">
        <f t="shared" si="65"/>
        <v>0</v>
      </c>
      <c r="L605">
        <v>2</v>
      </c>
      <c r="T605">
        <v>2019</v>
      </c>
      <c r="U605" s="16" t="s">
        <v>245</v>
      </c>
      <c r="V605" t="s">
        <v>138</v>
      </c>
      <c r="W605" t="s">
        <v>139</v>
      </c>
      <c r="Y605">
        <v>29</v>
      </c>
      <c r="Z605" t="s">
        <v>100</v>
      </c>
      <c r="AA605" t="s">
        <v>140</v>
      </c>
      <c r="AB605" t="s">
        <v>141</v>
      </c>
      <c r="AC605" t="s">
        <v>137</v>
      </c>
      <c r="AD605" t="s">
        <v>329</v>
      </c>
      <c r="AE605">
        <v>201901</v>
      </c>
      <c r="AF605">
        <v>162</v>
      </c>
      <c r="AG605">
        <v>194</v>
      </c>
      <c r="AH605" s="30">
        <v>43674</v>
      </c>
      <c r="AI605">
        <v>82</v>
      </c>
      <c r="AJ605">
        <v>61.99953</v>
      </c>
      <c r="AK605">
        <v>-175.78022000000001</v>
      </c>
      <c r="AL605" t="s">
        <v>193</v>
      </c>
      <c r="AM605">
        <v>88</v>
      </c>
      <c r="AN605">
        <v>91</v>
      </c>
      <c r="AO605">
        <v>10.6</v>
      </c>
      <c r="AP605">
        <v>1.2</v>
      </c>
    </row>
    <row r="606" spans="1:46" x14ac:dyDescent="0.35">
      <c r="A606" s="10">
        <v>20192168</v>
      </c>
      <c r="B606" s="5" t="s">
        <v>33</v>
      </c>
      <c r="C606">
        <v>1</v>
      </c>
      <c r="D606" s="1">
        <v>73.180000000000007</v>
      </c>
      <c r="E606" s="21">
        <v>4.2929221595910612</v>
      </c>
      <c r="F606" s="1">
        <v>13.44</v>
      </c>
      <c r="G606" s="21">
        <f t="shared" si="62"/>
        <v>2.5982353350950036</v>
      </c>
      <c r="H606" s="1">
        <f t="shared" si="63"/>
        <v>2.6746402936565099</v>
      </c>
      <c r="I606" s="1">
        <f t="shared" si="64"/>
        <v>2.6658100284125825</v>
      </c>
      <c r="J606" s="1" t="str">
        <f t="shared" si="61"/>
        <v>imm</v>
      </c>
      <c r="K606" s="1" t="str">
        <f t="shared" si="65"/>
        <v>0</v>
      </c>
      <c r="L606">
        <v>2</v>
      </c>
      <c r="T606">
        <v>2019</v>
      </c>
      <c r="U606" s="16" t="s">
        <v>244</v>
      </c>
      <c r="V606" t="s">
        <v>138</v>
      </c>
      <c r="W606" t="s">
        <v>139</v>
      </c>
      <c r="Y606">
        <v>21</v>
      </c>
      <c r="Z606" t="s">
        <v>130</v>
      </c>
      <c r="AA606" t="s">
        <v>140</v>
      </c>
      <c r="AB606" t="s">
        <v>141</v>
      </c>
      <c r="AC606" t="s">
        <v>137</v>
      </c>
      <c r="AD606" t="s">
        <v>318</v>
      </c>
      <c r="AE606">
        <v>201901</v>
      </c>
      <c r="AF606">
        <v>94</v>
      </c>
      <c r="AG606">
        <v>163</v>
      </c>
      <c r="AH606" s="30">
        <v>43663</v>
      </c>
      <c r="AI606">
        <v>43</v>
      </c>
      <c r="AJ606">
        <v>60.002299999999998</v>
      </c>
      <c r="AK606">
        <v>-171.93329</v>
      </c>
      <c r="AL606" t="s">
        <v>219</v>
      </c>
      <c r="AM606">
        <v>64</v>
      </c>
      <c r="AN606">
        <v>66</v>
      </c>
      <c r="AO606">
        <v>10.6</v>
      </c>
      <c r="AP606">
        <v>2.5</v>
      </c>
    </row>
    <row r="607" spans="1:46" x14ac:dyDescent="0.35">
      <c r="A607" s="10">
        <v>20194058</v>
      </c>
      <c r="B607" s="5" t="s">
        <v>33</v>
      </c>
      <c r="C607">
        <v>1</v>
      </c>
      <c r="D607" s="1">
        <v>73.760000000000005</v>
      </c>
      <c r="E607" s="21">
        <v>4.3008165792483384</v>
      </c>
      <c r="F607" s="1">
        <v>12.37</v>
      </c>
      <c r="G607" s="21">
        <f t="shared" si="62"/>
        <v>2.5152741864043966</v>
      </c>
      <c r="H607" s="1">
        <f t="shared" si="63"/>
        <v>2.684823305572432</v>
      </c>
      <c r="I607" s="1">
        <f t="shared" si="64"/>
        <v>2.6748333500808505</v>
      </c>
      <c r="J607" s="1" t="str">
        <f t="shared" si="61"/>
        <v>imm</v>
      </c>
      <c r="K607" s="1" t="str">
        <f t="shared" si="65"/>
        <v>0</v>
      </c>
      <c r="L607">
        <v>2</v>
      </c>
      <c r="T607">
        <v>2019</v>
      </c>
      <c r="U607" s="16" t="s">
        <v>245</v>
      </c>
      <c r="V607" t="s">
        <v>138</v>
      </c>
      <c r="W607" t="s">
        <v>139</v>
      </c>
      <c r="Y607">
        <v>40</v>
      </c>
      <c r="Z607" t="s">
        <v>121</v>
      </c>
      <c r="AA607" t="s">
        <v>140</v>
      </c>
      <c r="AB607" t="s">
        <v>141</v>
      </c>
      <c r="AC607" t="s">
        <v>137</v>
      </c>
      <c r="AD607" t="s">
        <v>324</v>
      </c>
      <c r="AE607">
        <v>201901</v>
      </c>
      <c r="AF607">
        <v>94</v>
      </c>
      <c r="AG607">
        <v>205</v>
      </c>
      <c r="AH607" s="30">
        <v>43674</v>
      </c>
      <c r="AI607">
        <v>82</v>
      </c>
      <c r="AJ607">
        <v>61.992849999999997</v>
      </c>
      <c r="AK607">
        <v>-174.49933999999999</v>
      </c>
      <c r="AL607" t="s">
        <v>234</v>
      </c>
      <c r="AM607">
        <v>71</v>
      </c>
      <c r="AN607">
        <v>74</v>
      </c>
      <c r="AO607">
        <v>10.6</v>
      </c>
      <c r="AP607">
        <v>-0.3</v>
      </c>
    </row>
    <row r="608" spans="1:46" x14ac:dyDescent="0.35">
      <c r="A608" s="10">
        <v>20192161</v>
      </c>
      <c r="B608" s="5" t="s">
        <v>33</v>
      </c>
      <c r="C608">
        <v>1</v>
      </c>
      <c r="D608" s="1">
        <v>73.86</v>
      </c>
      <c r="E608" s="21">
        <v>4.3021714094244174</v>
      </c>
      <c r="F608" s="1">
        <v>13.05</v>
      </c>
      <c r="G608" s="21">
        <f t="shared" si="62"/>
        <v>2.5687881337687024</v>
      </c>
      <c r="H608" s="1">
        <f t="shared" si="63"/>
        <v>2.6865709010165562</v>
      </c>
      <c r="I608" s="1">
        <f t="shared" si="64"/>
        <v>2.6763819209721089</v>
      </c>
      <c r="J608" s="1" t="str">
        <f t="shared" si="61"/>
        <v>imm</v>
      </c>
      <c r="K608" s="1" t="str">
        <f t="shared" si="65"/>
        <v>0</v>
      </c>
      <c r="L608">
        <v>2</v>
      </c>
      <c r="T608">
        <v>2019</v>
      </c>
      <c r="U608" s="16" t="s">
        <v>244</v>
      </c>
      <c r="V608" t="s">
        <v>138</v>
      </c>
      <c r="W608" t="s">
        <v>139</v>
      </c>
      <c r="Y608">
        <v>21</v>
      </c>
      <c r="Z608" t="s">
        <v>124</v>
      </c>
      <c r="AA608" t="s">
        <v>140</v>
      </c>
      <c r="AB608" t="s">
        <v>141</v>
      </c>
      <c r="AC608" t="s">
        <v>137</v>
      </c>
      <c r="AD608" t="s">
        <v>318</v>
      </c>
      <c r="AE608">
        <v>201901</v>
      </c>
      <c r="AF608">
        <v>94</v>
      </c>
      <c r="AG608">
        <v>163</v>
      </c>
      <c r="AH608" s="30">
        <v>43663</v>
      </c>
      <c r="AI608">
        <v>43</v>
      </c>
      <c r="AJ608">
        <v>60.002299999999998</v>
      </c>
      <c r="AK608">
        <v>-171.93329</v>
      </c>
      <c r="AL608" t="s">
        <v>219</v>
      </c>
      <c r="AM608">
        <v>64</v>
      </c>
      <c r="AN608">
        <v>66</v>
      </c>
      <c r="AO608">
        <v>10.6</v>
      </c>
      <c r="AP608">
        <v>2.5</v>
      </c>
    </row>
    <row r="609" spans="1:42" x14ac:dyDescent="0.35">
      <c r="A609" s="10">
        <v>20192870</v>
      </c>
      <c r="B609" s="5" t="s">
        <v>33</v>
      </c>
      <c r="C609">
        <v>1</v>
      </c>
      <c r="D609" s="1">
        <v>74.06</v>
      </c>
      <c r="E609" s="21">
        <v>4.3048755754854664</v>
      </c>
      <c r="F609" s="1">
        <v>13.53</v>
      </c>
      <c r="G609" s="21">
        <f t="shared" si="62"/>
        <v>2.6049094421826968</v>
      </c>
      <c r="H609" s="1">
        <f t="shared" si="63"/>
        <v>2.6900590048187034</v>
      </c>
      <c r="I609" s="1">
        <f t="shared" si="64"/>
        <v>2.6794727827798881</v>
      </c>
      <c r="J609" s="1" t="str">
        <f t="shared" si="61"/>
        <v>imm</v>
      </c>
      <c r="K609" s="1" t="str">
        <f t="shared" si="65"/>
        <v>0</v>
      </c>
      <c r="L609">
        <v>2</v>
      </c>
      <c r="T609">
        <v>2019</v>
      </c>
      <c r="U609" s="16" t="s">
        <v>245</v>
      </c>
      <c r="V609" t="s">
        <v>138</v>
      </c>
      <c r="W609" t="s">
        <v>139</v>
      </c>
      <c r="Y609">
        <v>28</v>
      </c>
      <c r="Z609" t="s">
        <v>132</v>
      </c>
      <c r="AA609" t="s">
        <v>140</v>
      </c>
      <c r="AB609" t="s">
        <v>141</v>
      </c>
      <c r="AC609" t="s">
        <v>137</v>
      </c>
      <c r="AD609" t="s">
        <v>319</v>
      </c>
      <c r="AE609">
        <v>201901</v>
      </c>
      <c r="AF609">
        <v>162</v>
      </c>
      <c r="AG609">
        <v>189</v>
      </c>
      <c r="AH609" s="30">
        <v>43673</v>
      </c>
      <c r="AI609">
        <v>90</v>
      </c>
      <c r="AJ609">
        <v>61.319360000000003</v>
      </c>
      <c r="AK609">
        <v>-176.32786999999999</v>
      </c>
      <c r="AL609" t="s">
        <v>188</v>
      </c>
      <c r="AM609">
        <v>104</v>
      </c>
      <c r="AN609">
        <v>106</v>
      </c>
      <c r="AO609">
        <v>10.3</v>
      </c>
      <c r="AP609">
        <v>1.9</v>
      </c>
    </row>
    <row r="610" spans="1:42" x14ac:dyDescent="0.35">
      <c r="A610" s="10">
        <v>20192576</v>
      </c>
      <c r="B610" s="5" t="s">
        <v>33</v>
      </c>
      <c r="C610">
        <v>1</v>
      </c>
      <c r="D610" s="1">
        <v>75.209999999999994</v>
      </c>
      <c r="E610" s="21">
        <v>4.3202842008383113</v>
      </c>
      <c r="F610" s="1">
        <v>12.32</v>
      </c>
      <c r="G610" s="21">
        <f t="shared" si="62"/>
        <v>2.5112239581053739</v>
      </c>
      <c r="H610" s="1">
        <f t="shared" si="63"/>
        <v>2.7099345906613381</v>
      </c>
      <c r="I610" s="1">
        <f t="shared" si="64"/>
        <v>2.6970848415581901</v>
      </c>
      <c r="J610" s="1" t="str">
        <f t="shared" si="61"/>
        <v>imm</v>
      </c>
      <c r="K610" s="1" t="str">
        <f t="shared" si="65"/>
        <v>0</v>
      </c>
      <c r="L610">
        <v>2</v>
      </c>
      <c r="T610">
        <v>2109</v>
      </c>
      <c r="U610" s="16" t="s">
        <v>244</v>
      </c>
      <c r="V610" t="s">
        <v>138</v>
      </c>
      <c r="W610" t="s">
        <v>139</v>
      </c>
      <c r="Y610">
        <v>25</v>
      </c>
      <c r="Z610" t="s">
        <v>38</v>
      </c>
      <c r="AA610" t="s">
        <v>140</v>
      </c>
      <c r="AB610" t="s">
        <v>141</v>
      </c>
      <c r="AC610" t="s">
        <v>137</v>
      </c>
      <c r="AD610" t="s">
        <v>328</v>
      </c>
      <c r="AE610">
        <v>201901</v>
      </c>
      <c r="AF610">
        <v>162</v>
      </c>
      <c r="AG610">
        <v>161</v>
      </c>
      <c r="AH610" s="30">
        <v>43664</v>
      </c>
      <c r="AI610">
        <v>43</v>
      </c>
      <c r="AJ610">
        <v>59.996650000000002</v>
      </c>
      <c r="AK610">
        <v>-172.69436999999999</v>
      </c>
      <c r="AL610" t="s">
        <v>177</v>
      </c>
      <c r="AM610">
        <v>65</v>
      </c>
      <c r="AN610">
        <v>67</v>
      </c>
      <c r="AO610">
        <v>8.4</v>
      </c>
      <c r="AP610">
        <v>2.5</v>
      </c>
    </row>
    <row r="611" spans="1:42" x14ac:dyDescent="0.35">
      <c r="A611" s="25">
        <v>20194053</v>
      </c>
      <c r="B611" s="5" t="s">
        <v>33</v>
      </c>
      <c r="C611">
        <v>1</v>
      </c>
      <c r="D611" s="1">
        <v>75.25</v>
      </c>
      <c r="E611" s="21">
        <v>4.3208159036289855</v>
      </c>
      <c r="F611" s="26">
        <v>13.39</v>
      </c>
      <c r="G611" s="21">
        <f t="shared" si="62"/>
        <v>2.5945081597030812</v>
      </c>
      <c r="H611" s="1">
        <f t="shared" si="63"/>
        <v>2.7106204340910285</v>
      </c>
      <c r="I611" s="1">
        <f t="shared" si="64"/>
        <v>2.6976925778479308</v>
      </c>
      <c r="J611" s="1" t="str">
        <f t="shared" si="61"/>
        <v>imm</v>
      </c>
      <c r="K611" s="1" t="str">
        <f t="shared" si="65"/>
        <v>0</v>
      </c>
      <c r="L611">
        <v>2</v>
      </c>
      <c r="T611">
        <v>2019</v>
      </c>
      <c r="U611" s="16" t="s">
        <v>245</v>
      </c>
      <c r="V611" t="s">
        <v>138</v>
      </c>
      <c r="W611" t="s">
        <v>139</v>
      </c>
      <c r="Y611">
        <v>40</v>
      </c>
      <c r="Z611" t="s">
        <v>116</v>
      </c>
      <c r="AA611" t="s">
        <v>140</v>
      </c>
      <c r="AB611" t="s">
        <v>141</v>
      </c>
      <c r="AC611" t="s">
        <v>137</v>
      </c>
      <c r="AD611" t="s">
        <v>324</v>
      </c>
      <c r="AE611">
        <v>201901</v>
      </c>
      <c r="AF611">
        <v>94</v>
      </c>
      <c r="AG611">
        <v>205</v>
      </c>
      <c r="AH611" s="30">
        <v>43674</v>
      </c>
      <c r="AI611">
        <v>82</v>
      </c>
      <c r="AJ611">
        <v>61.992849999999997</v>
      </c>
      <c r="AK611">
        <v>-174.49933999999999</v>
      </c>
      <c r="AL611" t="s">
        <v>234</v>
      </c>
      <c r="AM611">
        <v>71</v>
      </c>
      <c r="AN611">
        <v>74</v>
      </c>
      <c r="AO611">
        <v>10.6</v>
      </c>
      <c r="AP611">
        <v>-0.3</v>
      </c>
    </row>
    <row r="612" spans="1:42" x14ac:dyDescent="0.35">
      <c r="A612" s="10">
        <v>20192136</v>
      </c>
      <c r="B612" s="5" t="s">
        <v>33</v>
      </c>
      <c r="C612">
        <v>1</v>
      </c>
      <c r="D612" s="1">
        <v>75.44</v>
      </c>
      <c r="E612" s="21">
        <v>4.323337638325202</v>
      </c>
      <c r="F612" s="1">
        <v>13.06</v>
      </c>
      <c r="G612" s="21">
        <f t="shared" si="62"/>
        <v>2.5695541238482851</v>
      </c>
      <c r="H612" s="1">
        <f t="shared" si="63"/>
        <v>2.7138732196756781</v>
      </c>
      <c r="I612" s="1">
        <f t="shared" si="64"/>
        <v>2.7005749206057055</v>
      </c>
      <c r="J612" s="1" t="str">
        <f t="shared" si="61"/>
        <v>imm</v>
      </c>
      <c r="K612" s="1" t="str">
        <f t="shared" si="65"/>
        <v>0</v>
      </c>
      <c r="L612">
        <v>2</v>
      </c>
      <c r="T612">
        <v>2019</v>
      </c>
      <c r="U612" s="16" t="s">
        <v>244</v>
      </c>
      <c r="V612" t="s">
        <v>138</v>
      </c>
      <c r="W612" t="s">
        <v>139</v>
      </c>
      <c r="Y612">
        <v>21</v>
      </c>
      <c r="Z612" t="s">
        <v>100</v>
      </c>
      <c r="AA612" t="s">
        <v>140</v>
      </c>
      <c r="AB612" t="s">
        <v>141</v>
      </c>
      <c r="AC612" t="s">
        <v>137</v>
      </c>
      <c r="AD612" t="s">
        <v>325</v>
      </c>
      <c r="AE612">
        <v>201901</v>
      </c>
      <c r="AF612">
        <v>94</v>
      </c>
      <c r="AG612">
        <v>159</v>
      </c>
      <c r="AH612" s="30">
        <v>43663</v>
      </c>
      <c r="AI612">
        <v>43</v>
      </c>
      <c r="AJ612">
        <v>59.826990000000002</v>
      </c>
      <c r="AK612">
        <v>-172.26661999999999</v>
      </c>
      <c r="AL612" t="s">
        <v>218</v>
      </c>
      <c r="AM612">
        <v>74</v>
      </c>
      <c r="AN612">
        <v>76</v>
      </c>
      <c r="AO612">
        <v>11.3</v>
      </c>
      <c r="AP612">
        <v>2.2999999999999998</v>
      </c>
    </row>
    <row r="613" spans="1:42" x14ac:dyDescent="0.35">
      <c r="A613" s="10">
        <v>20192925</v>
      </c>
      <c r="B613" s="5" t="s">
        <v>33</v>
      </c>
      <c r="C613">
        <v>1</v>
      </c>
      <c r="D613" s="15">
        <v>75.86</v>
      </c>
      <c r="E613" s="21">
        <v>4.3288895362607525</v>
      </c>
      <c r="F613" s="1">
        <v>14.01</v>
      </c>
      <c r="G613" s="21">
        <f t="shared" si="62"/>
        <v>2.6397713603489157</v>
      </c>
      <c r="H613" s="1">
        <f t="shared" si="63"/>
        <v>2.7210346128227449</v>
      </c>
      <c r="I613" s="1">
        <f t="shared" si="64"/>
        <v>2.7069207399460402</v>
      </c>
      <c r="J613" s="1" t="str">
        <f t="shared" si="61"/>
        <v>imm</v>
      </c>
      <c r="K613" s="1" t="str">
        <f t="shared" si="65"/>
        <v>0</v>
      </c>
      <c r="L613">
        <v>2</v>
      </c>
      <c r="T613">
        <v>2019</v>
      </c>
      <c r="U613" s="16" t="s">
        <v>245</v>
      </c>
      <c r="V613" t="s">
        <v>138</v>
      </c>
      <c r="W613" t="s">
        <v>139</v>
      </c>
      <c r="Y613">
        <v>29</v>
      </c>
      <c r="Z613" t="s">
        <v>89</v>
      </c>
      <c r="AA613" t="s">
        <v>140</v>
      </c>
      <c r="AB613" t="s">
        <v>141</v>
      </c>
      <c r="AC613" t="s">
        <v>137</v>
      </c>
      <c r="AD613" t="s">
        <v>329</v>
      </c>
      <c r="AE613">
        <v>201901</v>
      </c>
      <c r="AF613">
        <v>162</v>
      </c>
      <c r="AG613">
        <v>194</v>
      </c>
      <c r="AH613" s="30">
        <v>43674</v>
      </c>
      <c r="AI613">
        <v>82</v>
      </c>
      <c r="AJ613">
        <v>61.99953</v>
      </c>
      <c r="AK613">
        <v>-175.78022000000001</v>
      </c>
      <c r="AL613" t="s">
        <v>193</v>
      </c>
      <c r="AM613">
        <v>88</v>
      </c>
      <c r="AN613">
        <v>91</v>
      </c>
      <c r="AO613">
        <v>10.6</v>
      </c>
      <c r="AP613">
        <v>1.2</v>
      </c>
    </row>
    <row r="614" spans="1:42" x14ac:dyDescent="0.35">
      <c r="A614" s="10">
        <v>20192570</v>
      </c>
      <c r="B614" s="5" t="s">
        <v>33</v>
      </c>
      <c r="C614">
        <v>1</v>
      </c>
      <c r="D614" s="1">
        <v>76.599999999999994</v>
      </c>
      <c r="E614" s="21">
        <v>4.3385970767465452</v>
      </c>
      <c r="F614" s="1">
        <v>12.18</v>
      </c>
      <c r="G614" s="21">
        <f t="shared" si="62"/>
        <v>2.4997952622817508</v>
      </c>
      <c r="H614" s="1">
        <f t="shared" si="63"/>
        <v>2.7335563692953686</v>
      </c>
      <c r="I614" s="1">
        <f t="shared" si="64"/>
        <v>2.7180164587213009</v>
      </c>
      <c r="J614" s="1" t="str">
        <f t="shared" si="61"/>
        <v>imm</v>
      </c>
      <c r="K614" s="1" t="str">
        <f t="shared" si="65"/>
        <v>0</v>
      </c>
      <c r="L614">
        <v>2</v>
      </c>
      <c r="R614">
        <v>387</v>
      </c>
      <c r="T614">
        <v>2109</v>
      </c>
      <c r="U614" s="16" t="s">
        <v>244</v>
      </c>
      <c r="V614" t="s">
        <v>138</v>
      </c>
      <c r="W614" t="s">
        <v>139</v>
      </c>
      <c r="Y614">
        <v>25</v>
      </c>
      <c r="Z614" t="s">
        <v>132</v>
      </c>
      <c r="AA614" t="s">
        <v>140</v>
      </c>
      <c r="AB614" t="s">
        <v>141</v>
      </c>
      <c r="AC614" t="s">
        <v>137</v>
      </c>
      <c r="AD614" t="s">
        <v>328</v>
      </c>
      <c r="AE614">
        <v>201901</v>
      </c>
      <c r="AF614">
        <v>162</v>
      </c>
      <c r="AG614">
        <v>161</v>
      </c>
      <c r="AH614" s="30">
        <v>43664</v>
      </c>
      <c r="AI614">
        <v>43</v>
      </c>
      <c r="AJ614">
        <v>59.996650000000002</v>
      </c>
      <c r="AK614">
        <v>-172.69436999999999</v>
      </c>
      <c r="AL614" t="s">
        <v>177</v>
      </c>
      <c r="AM614">
        <v>65</v>
      </c>
      <c r="AN614">
        <v>67</v>
      </c>
      <c r="AO614">
        <v>8.4</v>
      </c>
      <c r="AP614">
        <v>2.5</v>
      </c>
    </row>
    <row r="615" spans="1:42" x14ac:dyDescent="0.35">
      <c r="A615" s="10">
        <v>20192932</v>
      </c>
      <c r="B615" s="5" t="s">
        <v>33</v>
      </c>
      <c r="C615">
        <v>1</v>
      </c>
      <c r="D615" s="1">
        <v>77.14</v>
      </c>
      <c r="E615" s="21">
        <v>4.3456219527800819</v>
      </c>
      <c r="F615" s="1">
        <v>13.52</v>
      </c>
      <c r="G615" s="21">
        <f t="shared" si="62"/>
        <v>2.6041700706148179</v>
      </c>
      <c r="H615" s="1">
        <f t="shared" si="63"/>
        <v>2.7426177568910282</v>
      </c>
      <c r="I615" s="1">
        <f t="shared" si="64"/>
        <v>2.7260458920276336</v>
      </c>
      <c r="J615" s="1" t="str">
        <f t="shared" si="61"/>
        <v>imm</v>
      </c>
      <c r="K615" s="1" t="str">
        <f t="shared" si="65"/>
        <v>0</v>
      </c>
      <c r="L615">
        <v>2</v>
      </c>
      <c r="T615">
        <v>2019</v>
      </c>
      <c r="U615" s="16" t="s">
        <v>245</v>
      </c>
      <c r="V615" t="s">
        <v>138</v>
      </c>
      <c r="W615" t="s">
        <v>139</v>
      </c>
      <c r="Y615">
        <v>29</v>
      </c>
      <c r="Z615" t="s">
        <v>96</v>
      </c>
      <c r="AA615" t="s">
        <v>140</v>
      </c>
      <c r="AB615" t="s">
        <v>141</v>
      </c>
      <c r="AC615" t="s">
        <v>137</v>
      </c>
      <c r="AD615" t="s">
        <v>329</v>
      </c>
      <c r="AE615">
        <v>201901</v>
      </c>
      <c r="AF615">
        <v>162</v>
      </c>
      <c r="AG615">
        <v>194</v>
      </c>
      <c r="AH615" s="30">
        <v>43674</v>
      </c>
      <c r="AI615">
        <v>82</v>
      </c>
      <c r="AJ615">
        <v>61.99953</v>
      </c>
      <c r="AK615">
        <v>-175.78022000000001</v>
      </c>
      <c r="AL615" t="s">
        <v>193</v>
      </c>
      <c r="AM615">
        <v>88</v>
      </c>
      <c r="AN615">
        <v>91</v>
      </c>
      <c r="AO615">
        <v>10.6</v>
      </c>
      <c r="AP615">
        <v>1.2</v>
      </c>
    </row>
    <row r="616" spans="1:42" x14ac:dyDescent="0.35">
      <c r="A616" s="10">
        <v>20192933</v>
      </c>
      <c r="B616" s="5" t="s">
        <v>33</v>
      </c>
      <c r="C616">
        <v>1</v>
      </c>
      <c r="D616" s="15">
        <v>77.180000000000007</v>
      </c>
      <c r="E616" s="21">
        <v>4.3461403561094727</v>
      </c>
      <c r="F616" s="1">
        <v>12.69</v>
      </c>
      <c r="G616" s="21">
        <f t="shared" si="62"/>
        <v>2.5408142817262962</v>
      </c>
      <c r="H616" s="1">
        <f t="shared" si="63"/>
        <v>2.7432864453456087</v>
      </c>
      <c r="I616" s="1">
        <f t="shared" si="64"/>
        <v>2.726638427033127</v>
      </c>
      <c r="J616" s="1" t="str">
        <f t="shared" si="61"/>
        <v>imm</v>
      </c>
      <c r="K616" s="1" t="str">
        <f t="shared" si="65"/>
        <v>0</v>
      </c>
      <c r="L616">
        <v>2</v>
      </c>
      <c r="T616">
        <v>2019</v>
      </c>
      <c r="U616" s="16" t="s">
        <v>245</v>
      </c>
      <c r="V616" t="s">
        <v>138</v>
      </c>
      <c r="W616" t="s">
        <v>139</v>
      </c>
      <c r="Y616">
        <v>29</v>
      </c>
      <c r="Z616" t="s">
        <v>97</v>
      </c>
      <c r="AA616" t="s">
        <v>140</v>
      </c>
      <c r="AB616" t="s">
        <v>141</v>
      </c>
      <c r="AC616" t="s">
        <v>137</v>
      </c>
      <c r="AD616" t="s">
        <v>329</v>
      </c>
      <c r="AE616">
        <v>201901</v>
      </c>
      <c r="AF616">
        <v>162</v>
      </c>
      <c r="AG616">
        <v>194</v>
      </c>
      <c r="AH616" s="30">
        <v>43674</v>
      </c>
      <c r="AI616">
        <v>82</v>
      </c>
      <c r="AJ616">
        <v>61.99953</v>
      </c>
      <c r="AK616">
        <v>-175.78022000000001</v>
      </c>
      <c r="AL616" t="s">
        <v>193</v>
      </c>
      <c r="AM616">
        <v>88</v>
      </c>
      <c r="AN616">
        <v>91</v>
      </c>
      <c r="AO616">
        <v>10.6</v>
      </c>
      <c r="AP616">
        <v>1.2</v>
      </c>
    </row>
    <row r="617" spans="1:42" x14ac:dyDescent="0.35">
      <c r="A617" s="10">
        <v>20192942</v>
      </c>
      <c r="B617" s="5" t="s">
        <v>33</v>
      </c>
      <c r="C617">
        <v>1</v>
      </c>
      <c r="D617" s="1">
        <v>77.38</v>
      </c>
      <c r="E617" s="21">
        <v>4.348728349272367</v>
      </c>
      <c r="F617" s="1">
        <v>14.21</v>
      </c>
      <c r="G617" s="21">
        <f t="shared" si="62"/>
        <v>2.6539459421090092</v>
      </c>
      <c r="H617" s="1">
        <f t="shared" si="63"/>
        <v>2.7466246977264266</v>
      </c>
      <c r="I617" s="1">
        <f t="shared" si="64"/>
        <v>2.7295965032183154</v>
      </c>
      <c r="J617" s="1" t="str">
        <f t="shared" si="61"/>
        <v>imm</v>
      </c>
      <c r="K617" s="1" t="str">
        <f t="shared" si="65"/>
        <v>0</v>
      </c>
      <c r="L617">
        <v>2</v>
      </c>
      <c r="T617">
        <v>2019</v>
      </c>
      <c r="U617" s="16" t="s">
        <v>245</v>
      </c>
      <c r="V617" t="s">
        <v>138</v>
      </c>
      <c r="W617" t="s">
        <v>139</v>
      </c>
      <c r="Y617">
        <v>29</v>
      </c>
      <c r="Z617" t="s">
        <v>105</v>
      </c>
      <c r="AA617" t="s">
        <v>140</v>
      </c>
      <c r="AB617" t="s">
        <v>141</v>
      </c>
      <c r="AC617" t="s">
        <v>137</v>
      </c>
      <c r="AD617" t="s">
        <v>329</v>
      </c>
      <c r="AE617">
        <v>201901</v>
      </c>
      <c r="AF617">
        <v>162</v>
      </c>
      <c r="AG617">
        <v>194</v>
      </c>
      <c r="AH617" s="30">
        <v>43674</v>
      </c>
      <c r="AI617">
        <v>82</v>
      </c>
      <c r="AJ617">
        <v>61.99953</v>
      </c>
      <c r="AK617">
        <v>-175.78022000000001</v>
      </c>
      <c r="AL617" t="s">
        <v>193</v>
      </c>
      <c r="AM617">
        <v>88</v>
      </c>
      <c r="AN617">
        <v>91</v>
      </c>
      <c r="AO617">
        <v>10.6</v>
      </c>
      <c r="AP617">
        <v>1.2</v>
      </c>
    </row>
    <row r="618" spans="1:42" x14ac:dyDescent="0.35">
      <c r="A618" s="10">
        <v>20192924</v>
      </c>
      <c r="B618" s="5" t="s">
        <v>33</v>
      </c>
      <c r="C618">
        <v>1</v>
      </c>
      <c r="D618" s="1">
        <v>77.8</v>
      </c>
      <c r="E618" s="21">
        <v>4.3541414311843463</v>
      </c>
      <c r="F618" s="1">
        <v>14.59</v>
      </c>
      <c r="G618" s="21">
        <f t="shared" si="62"/>
        <v>2.6803363625346943</v>
      </c>
      <c r="H618" s="1">
        <f t="shared" si="63"/>
        <v>2.7536070320846884</v>
      </c>
      <c r="I618" s="1">
        <f t="shared" si="64"/>
        <v>2.7357836558437074</v>
      </c>
      <c r="J618" s="1" t="str">
        <f t="shared" si="61"/>
        <v>imm</v>
      </c>
      <c r="K618" s="1" t="str">
        <f t="shared" si="65"/>
        <v>0</v>
      </c>
      <c r="L618">
        <v>2</v>
      </c>
      <c r="T618">
        <v>2019</v>
      </c>
      <c r="U618" s="16" t="s">
        <v>245</v>
      </c>
      <c r="V618" t="s">
        <v>138</v>
      </c>
      <c r="W618" t="s">
        <v>139</v>
      </c>
      <c r="Y618">
        <v>29</v>
      </c>
      <c r="Z618" t="s">
        <v>88</v>
      </c>
      <c r="AA618" t="s">
        <v>140</v>
      </c>
      <c r="AB618" t="s">
        <v>141</v>
      </c>
      <c r="AC618" t="s">
        <v>137</v>
      </c>
      <c r="AD618" t="s">
        <v>329</v>
      </c>
      <c r="AE618">
        <v>201901</v>
      </c>
      <c r="AF618">
        <v>162</v>
      </c>
      <c r="AG618">
        <v>194</v>
      </c>
      <c r="AH618" s="30">
        <v>43674</v>
      </c>
      <c r="AI618">
        <v>82</v>
      </c>
      <c r="AJ618">
        <v>61.99953</v>
      </c>
      <c r="AK618">
        <v>-175.78022000000001</v>
      </c>
      <c r="AL618" t="s">
        <v>193</v>
      </c>
      <c r="AM618">
        <v>88</v>
      </c>
      <c r="AN618">
        <v>91</v>
      </c>
      <c r="AO618">
        <v>10.6</v>
      </c>
      <c r="AP618">
        <v>1.2</v>
      </c>
    </row>
    <row r="619" spans="1:42" x14ac:dyDescent="0.35">
      <c r="A619" s="10">
        <v>20192059</v>
      </c>
      <c r="B619" s="5" t="s">
        <v>33</v>
      </c>
      <c r="C619">
        <v>1</v>
      </c>
      <c r="D619" s="1">
        <v>79.150000000000006</v>
      </c>
      <c r="E619" s="21">
        <v>4.3713447863270209</v>
      </c>
      <c r="F619" s="1">
        <v>15.63</v>
      </c>
      <c r="G619" s="21">
        <f t="shared" si="62"/>
        <v>2.7491921444333851</v>
      </c>
      <c r="H619" s="1">
        <f t="shared" si="63"/>
        <v>2.7757976398832245</v>
      </c>
      <c r="I619" s="1">
        <f t="shared" si="64"/>
        <v>2.7554470907717845</v>
      </c>
      <c r="J619" s="1" t="str">
        <f t="shared" si="61"/>
        <v>imm</v>
      </c>
      <c r="K619" s="1" t="str">
        <f t="shared" si="65"/>
        <v>0</v>
      </c>
      <c r="L619">
        <v>2</v>
      </c>
      <c r="T619">
        <v>2019</v>
      </c>
      <c r="U619" s="16" t="s">
        <v>242</v>
      </c>
      <c r="V619" t="s">
        <v>138</v>
      </c>
      <c r="W619" t="s">
        <v>139</v>
      </c>
      <c r="Y619">
        <v>20</v>
      </c>
      <c r="Z619" t="s">
        <v>122</v>
      </c>
      <c r="AA619" t="s">
        <v>140</v>
      </c>
      <c r="AB619" t="s">
        <v>141</v>
      </c>
      <c r="AC619" t="s">
        <v>137</v>
      </c>
      <c r="AD619" t="s">
        <v>333</v>
      </c>
      <c r="AE619">
        <v>201901</v>
      </c>
      <c r="AF619">
        <v>162</v>
      </c>
      <c r="AG619">
        <v>114</v>
      </c>
      <c r="AH619" s="30">
        <v>43650</v>
      </c>
      <c r="AI619">
        <v>42</v>
      </c>
      <c r="AJ619">
        <v>57.489409999999999</v>
      </c>
      <c r="AK619">
        <v>-169.98475999999999</v>
      </c>
      <c r="AL619" t="s">
        <v>161</v>
      </c>
      <c r="AM619">
        <v>66</v>
      </c>
      <c r="AN619">
        <v>69</v>
      </c>
      <c r="AO619">
        <v>8.5</v>
      </c>
      <c r="AP619">
        <v>4.4000000000000004</v>
      </c>
    </row>
    <row r="620" spans="1:42" x14ac:dyDescent="0.35">
      <c r="A620" s="10">
        <v>20192048</v>
      </c>
      <c r="B620" s="5" t="s">
        <v>33</v>
      </c>
      <c r="C620">
        <v>1</v>
      </c>
      <c r="D620" s="1">
        <v>79.88</v>
      </c>
      <c r="E620" s="21">
        <v>4.3805255085476142</v>
      </c>
      <c r="F620" s="1">
        <v>13.36</v>
      </c>
      <c r="G620" s="21">
        <f t="shared" si="62"/>
        <v>2.5922651681084998</v>
      </c>
      <c r="H620" s="1">
        <f t="shared" si="63"/>
        <v>2.787639853475568</v>
      </c>
      <c r="I620" s="1">
        <f t="shared" si="64"/>
        <v>2.7659406562699229</v>
      </c>
      <c r="J620" s="1" t="str">
        <f t="shared" ref="J620:J683" si="66">IF(G620&gt;I620, "mat","imm")</f>
        <v>imm</v>
      </c>
      <c r="K620" s="1" t="str">
        <f t="shared" si="65"/>
        <v>0</v>
      </c>
      <c r="L620">
        <v>2</v>
      </c>
      <c r="T620">
        <v>2019</v>
      </c>
      <c r="U620" s="16" t="s">
        <v>242</v>
      </c>
      <c r="V620" t="s">
        <v>138</v>
      </c>
      <c r="W620" t="s">
        <v>139</v>
      </c>
      <c r="Y620">
        <v>20</v>
      </c>
      <c r="Z620" t="s">
        <v>111</v>
      </c>
      <c r="AA620" t="s">
        <v>140</v>
      </c>
      <c r="AB620" t="s">
        <v>141</v>
      </c>
      <c r="AC620" t="s">
        <v>137</v>
      </c>
      <c r="AD620" t="s">
        <v>333</v>
      </c>
      <c r="AE620">
        <v>201901</v>
      </c>
      <c r="AF620">
        <v>162</v>
      </c>
      <c r="AG620">
        <v>114</v>
      </c>
      <c r="AH620" s="30">
        <v>43650</v>
      </c>
      <c r="AI620">
        <v>42</v>
      </c>
      <c r="AJ620">
        <v>57.489409999999999</v>
      </c>
      <c r="AK620">
        <v>-169.98475999999999</v>
      </c>
      <c r="AL620" t="s">
        <v>161</v>
      </c>
      <c r="AM620">
        <v>66</v>
      </c>
      <c r="AN620">
        <v>69</v>
      </c>
      <c r="AO620">
        <v>8.5</v>
      </c>
      <c r="AP620">
        <v>4.4000000000000004</v>
      </c>
    </row>
    <row r="621" spans="1:42" x14ac:dyDescent="0.35">
      <c r="A621" s="10">
        <v>20192835</v>
      </c>
      <c r="B621" s="5" t="s">
        <v>33</v>
      </c>
      <c r="C621">
        <v>1</v>
      </c>
      <c r="D621" s="1">
        <v>80.19</v>
      </c>
      <c r="E621" s="21">
        <v>4.3843988188189371</v>
      </c>
      <c r="F621" s="1">
        <v>15.71</v>
      </c>
      <c r="G621" s="21">
        <f t="shared" si="62"/>
        <v>2.7542974522675299</v>
      </c>
      <c r="H621" s="1">
        <f t="shared" si="63"/>
        <v>2.7926360363945468</v>
      </c>
      <c r="I621" s="1">
        <f t="shared" si="64"/>
        <v>2.7703678499100453</v>
      </c>
      <c r="J621" s="1" t="str">
        <f t="shared" si="66"/>
        <v>imm</v>
      </c>
      <c r="K621" s="1" t="str">
        <f t="shared" si="65"/>
        <v>0</v>
      </c>
      <c r="L621">
        <v>2</v>
      </c>
      <c r="T621">
        <v>2019</v>
      </c>
      <c r="U621" s="16" t="s">
        <v>245</v>
      </c>
      <c r="V621" t="s">
        <v>138</v>
      </c>
      <c r="W621" t="s">
        <v>139</v>
      </c>
      <c r="Y621">
        <v>28</v>
      </c>
      <c r="Z621" t="s">
        <v>99</v>
      </c>
      <c r="AA621" t="s">
        <v>140</v>
      </c>
      <c r="AB621" t="s">
        <v>141</v>
      </c>
      <c r="AC621" t="s">
        <v>137</v>
      </c>
      <c r="AD621" t="s">
        <v>319</v>
      </c>
      <c r="AE621">
        <v>201901</v>
      </c>
      <c r="AF621">
        <v>162</v>
      </c>
      <c r="AG621">
        <v>189</v>
      </c>
      <c r="AH621" s="30">
        <v>43673</v>
      </c>
      <c r="AI621">
        <v>90</v>
      </c>
      <c r="AJ621">
        <v>61.319360000000003</v>
      </c>
      <c r="AK621">
        <v>-176.32786999999999</v>
      </c>
      <c r="AL621" t="s">
        <v>188</v>
      </c>
      <c r="AM621">
        <v>104</v>
      </c>
      <c r="AN621">
        <v>106</v>
      </c>
      <c r="AO621">
        <v>10.3</v>
      </c>
      <c r="AP621">
        <v>1.9</v>
      </c>
    </row>
    <row r="622" spans="1:42" x14ac:dyDescent="0.35">
      <c r="A622" s="10">
        <v>20192909</v>
      </c>
      <c r="B622" s="5" t="s">
        <v>33</v>
      </c>
      <c r="C622">
        <v>1</v>
      </c>
      <c r="D622" s="15">
        <v>80.28</v>
      </c>
      <c r="E622" s="21">
        <v>4.3855205239281378</v>
      </c>
      <c r="F622" s="1">
        <v>13.14</v>
      </c>
      <c r="G622" s="21">
        <f t="shared" si="62"/>
        <v>2.5756610130564646</v>
      </c>
      <c r="H622" s="1">
        <f t="shared" si="63"/>
        <v>2.794082923814905</v>
      </c>
      <c r="I622" s="1">
        <f t="shared" si="64"/>
        <v>2.7716499588498613</v>
      </c>
      <c r="J622" s="1" t="str">
        <f t="shared" si="66"/>
        <v>imm</v>
      </c>
      <c r="K622" s="1" t="str">
        <f t="shared" si="65"/>
        <v>0</v>
      </c>
      <c r="L622">
        <v>2</v>
      </c>
      <c r="T622">
        <v>2019</v>
      </c>
      <c r="U622" s="16" t="s">
        <v>245</v>
      </c>
      <c r="V622" t="s">
        <v>138</v>
      </c>
      <c r="W622" t="s">
        <v>139</v>
      </c>
      <c r="Y622">
        <v>29</v>
      </c>
      <c r="Z622" t="s">
        <v>74</v>
      </c>
      <c r="AA622" t="s">
        <v>140</v>
      </c>
      <c r="AB622" t="s">
        <v>141</v>
      </c>
      <c r="AC622" t="s">
        <v>137</v>
      </c>
      <c r="AD622" t="s">
        <v>327</v>
      </c>
      <c r="AE622">
        <v>201901</v>
      </c>
      <c r="AF622">
        <v>162</v>
      </c>
      <c r="AG622">
        <v>193</v>
      </c>
      <c r="AH622" s="30">
        <v>43674</v>
      </c>
      <c r="AI622">
        <v>82</v>
      </c>
      <c r="AJ622">
        <v>61.991379999999999</v>
      </c>
      <c r="AK622">
        <v>-175.15164999999999</v>
      </c>
      <c r="AL622" t="s">
        <v>192</v>
      </c>
      <c r="AM622">
        <v>78</v>
      </c>
      <c r="AN622">
        <v>80</v>
      </c>
      <c r="AO622">
        <v>10.8</v>
      </c>
      <c r="AP622">
        <v>0.4</v>
      </c>
    </row>
    <row r="623" spans="1:42" x14ac:dyDescent="0.35">
      <c r="A623" s="10">
        <v>20192792</v>
      </c>
      <c r="B623" s="5" t="s">
        <v>33</v>
      </c>
      <c r="C623">
        <v>1</v>
      </c>
      <c r="D623" s="1">
        <v>80.28</v>
      </c>
      <c r="E623" s="21">
        <v>4.3855205239281378</v>
      </c>
      <c r="F623" s="1">
        <v>15.9</v>
      </c>
      <c r="G623" s="21">
        <f t="shared" si="62"/>
        <v>2.7663191092261861</v>
      </c>
      <c r="H623" s="1">
        <f t="shared" si="63"/>
        <v>2.794082923814905</v>
      </c>
      <c r="I623" s="1">
        <f t="shared" si="64"/>
        <v>2.7716499588498613</v>
      </c>
      <c r="J623" s="1" t="str">
        <f t="shared" si="66"/>
        <v>imm</v>
      </c>
      <c r="K623" s="1" t="str">
        <f t="shared" si="65"/>
        <v>0</v>
      </c>
      <c r="L623">
        <v>2</v>
      </c>
      <c r="T623">
        <v>2019</v>
      </c>
      <c r="U623" s="16" t="s">
        <v>245</v>
      </c>
      <c r="V623" t="s">
        <v>138</v>
      </c>
      <c r="W623" t="s">
        <v>139</v>
      </c>
      <c r="Y623">
        <v>27</v>
      </c>
      <c r="Z623" t="s">
        <v>53</v>
      </c>
      <c r="AA623" t="s">
        <v>140</v>
      </c>
      <c r="AB623" t="s">
        <v>141</v>
      </c>
      <c r="AC623" t="s">
        <v>137</v>
      </c>
      <c r="AD623" t="s">
        <v>319</v>
      </c>
      <c r="AE623">
        <v>201901</v>
      </c>
      <c r="AF623">
        <v>162</v>
      </c>
      <c r="AG623">
        <v>189</v>
      </c>
      <c r="AH623" s="30">
        <v>43673</v>
      </c>
      <c r="AI623">
        <v>90</v>
      </c>
      <c r="AJ623">
        <v>61.319360000000003</v>
      </c>
      <c r="AK623">
        <v>-176.32786999999999</v>
      </c>
      <c r="AL623" t="s">
        <v>188</v>
      </c>
      <c r="AM623">
        <v>104</v>
      </c>
      <c r="AN623">
        <v>106</v>
      </c>
      <c r="AO623">
        <v>10.3</v>
      </c>
      <c r="AP623">
        <v>1.9</v>
      </c>
    </row>
    <row r="624" spans="1:42" x14ac:dyDescent="0.35">
      <c r="A624" s="10">
        <v>20192903</v>
      </c>
      <c r="B624" s="5" t="s">
        <v>33</v>
      </c>
      <c r="C624">
        <v>1</v>
      </c>
      <c r="D624" s="1">
        <v>80.3</v>
      </c>
      <c r="E624" s="21">
        <v>4.3857696209527157</v>
      </c>
      <c r="F624" s="1">
        <v>12.66</v>
      </c>
      <c r="G624" s="21">
        <f t="shared" si="62"/>
        <v>2.5384474167160302</v>
      </c>
      <c r="H624" s="1">
        <f t="shared" si="63"/>
        <v>2.7944042340669082</v>
      </c>
      <c r="I624" s="1">
        <f t="shared" si="64"/>
        <v>2.7719346767489541</v>
      </c>
      <c r="J624" s="1" t="str">
        <f t="shared" si="66"/>
        <v>imm</v>
      </c>
      <c r="K624" s="1" t="str">
        <f t="shared" si="65"/>
        <v>0</v>
      </c>
      <c r="L624">
        <v>2</v>
      </c>
      <c r="T624">
        <v>2019</v>
      </c>
      <c r="U624" s="16" t="s">
        <v>245</v>
      </c>
      <c r="V624" t="s">
        <v>138</v>
      </c>
      <c r="W624" t="s">
        <v>139</v>
      </c>
      <c r="Y624">
        <v>29</v>
      </c>
      <c r="Z624" t="s">
        <v>68</v>
      </c>
      <c r="AA624" t="s">
        <v>140</v>
      </c>
      <c r="AB624" t="s">
        <v>141</v>
      </c>
      <c r="AC624" t="s">
        <v>137</v>
      </c>
      <c r="AD624" t="s">
        <v>327</v>
      </c>
      <c r="AE624">
        <v>201901</v>
      </c>
      <c r="AF624">
        <v>162</v>
      </c>
      <c r="AG624">
        <v>193</v>
      </c>
      <c r="AH624" s="30">
        <v>43674</v>
      </c>
      <c r="AI624">
        <v>82</v>
      </c>
      <c r="AJ624">
        <v>61.991379999999999</v>
      </c>
      <c r="AK624">
        <v>-175.15164999999999</v>
      </c>
      <c r="AL624" t="s">
        <v>192</v>
      </c>
      <c r="AM624">
        <v>78</v>
      </c>
      <c r="AN624">
        <v>80</v>
      </c>
      <c r="AO624">
        <v>10.8</v>
      </c>
      <c r="AP624">
        <v>0.4</v>
      </c>
    </row>
    <row r="625" spans="1:42" x14ac:dyDescent="0.35">
      <c r="A625" s="10">
        <v>20192941</v>
      </c>
      <c r="B625" s="5" t="s">
        <v>33</v>
      </c>
      <c r="C625">
        <v>1</v>
      </c>
      <c r="D625" s="15">
        <v>80.67</v>
      </c>
      <c r="E625" s="21">
        <v>4.3903667589488826</v>
      </c>
      <c r="F625" s="1">
        <v>12.52</v>
      </c>
      <c r="G625" s="21">
        <f t="shared" si="62"/>
        <v>2.5273273656719524</v>
      </c>
      <c r="H625" s="1">
        <f t="shared" si="63"/>
        <v>2.8003340823681642</v>
      </c>
      <c r="I625" s="1">
        <f t="shared" si="64"/>
        <v>2.7771892054785732</v>
      </c>
      <c r="J625" s="1" t="str">
        <f t="shared" si="66"/>
        <v>imm</v>
      </c>
      <c r="K625" s="1" t="str">
        <f t="shared" si="65"/>
        <v>0</v>
      </c>
      <c r="L625">
        <v>2</v>
      </c>
      <c r="T625">
        <v>2019</v>
      </c>
      <c r="U625" s="16" t="s">
        <v>245</v>
      </c>
      <c r="V625" t="s">
        <v>138</v>
      </c>
      <c r="W625" t="s">
        <v>139</v>
      </c>
      <c r="Y625">
        <v>29</v>
      </c>
      <c r="Z625" t="s">
        <v>104</v>
      </c>
      <c r="AA625" t="s">
        <v>140</v>
      </c>
      <c r="AB625" t="s">
        <v>141</v>
      </c>
      <c r="AC625" t="s">
        <v>137</v>
      </c>
      <c r="AD625" t="s">
        <v>329</v>
      </c>
      <c r="AE625">
        <v>201901</v>
      </c>
      <c r="AF625">
        <v>162</v>
      </c>
      <c r="AG625">
        <v>194</v>
      </c>
      <c r="AH625" s="30">
        <v>43674</v>
      </c>
      <c r="AI625">
        <v>82</v>
      </c>
      <c r="AJ625">
        <v>61.99953</v>
      </c>
      <c r="AK625">
        <v>-175.78022000000001</v>
      </c>
      <c r="AL625" t="s">
        <v>193</v>
      </c>
      <c r="AM625">
        <v>88</v>
      </c>
      <c r="AN625">
        <v>91</v>
      </c>
      <c r="AO625">
        <v>10.6</v>
      </c>
      <c r="AP625">
        <v>1.2</v>
      </c>
    </row>
    <row r="626" spans="1:42" x14ac:dyDescent="0.35">
      <c r="A626" s="10">
        <v>20192902</v>
      </c>
      <c r="B626" s="5" t="s">
        <v>33</v>
      </c>
      <c r="C626">
        <v>1</v>
      </c>
      <c r="D626" s="1">
        <v>81.72</v>
      </c>
      <c r="E626" s="21">
        <v>4.403298769949421</v>
      </c>
      <c r="F626" s="1">
        <v>14.44</v>
      </c>
      <c r="G626" s="21">
        <f t="shared" si="62"/>
        <v>2.67000213346468</v>
      </c>
      <c r="H626" s="1">
        <f t="shared" si="63"/>
        <v>2.8170150833577585</v>
      </c>
      <c r="I626" s="1">
        <f t="shared" si="64"/>
        <v>2.7919704940521881</v>
      </c>
      <c r="J626" s="1" t="str">
        <f t="shared" si="66"/>
        <v>imm</v>
      </c>
      <c r="K626" s="1" t="str">
        <f t="shared" si="65"/>
        <v>0</v>
      </c>
      <c r="L626">
        <v>2</v>
      </c>
      <c r="T626">
        <v>2019</v>
      </c>
      <c r="U626" s="16" t="s">
        <v>245</v>
      </c>
      <c r="V626" t="s">
        <v>138</v>
      </c>
      <c r="W626" t="s">
        <v>139</v>
      </c>
      <c r="Y626">
        <v>29</v>
      </c>
      <c r="Z626" t="s">
        <v>67</v>
      </c>
      <c r="AA626" t="s">
        <v>140</v>
      </c>
      <c r="AB626" t="s">
        <v>141</v>
      </c>
      <c r="AC626" t="s">
        <v>137</v>
      </c>
      <c r="AD626" t="s">
        <v>326</v>
      </c>
      <c r="AE626">
        <v>201901</v>
      </c>
      <c r="AF626">
        <v>162</v>
      </c>
      <c r="AG626">
        <v>192</v>
      </c>
      <c r="AH626" s="30">
        <v>43674</v>
      </c>
      <c r="AI626">
        <v>82</v>
      </c>
      <c r="AJ626">
        <v>61.646889999999999</v>
      </c>
      <c r="AK626">
        <v>-175.08022</v>
      </c>
      <c r="AL626" t="s">
        <v>191</v>
      </c>
      <c r="AM626">
        <v>83</v>
      </c>
      <c r="AN626">
        <v>85</v>
      </c>
      <c r="AO626">
        <v>10.9</v>
      </c>
      <c r="AP626">
        <v>1</v>
      </c>
    </row>
    <row r="627" spans="1:42" x14ac:dyDescent="0.35">
      <c r="A627" s="10">
        <v>20192787</v>
      </c>
      <c r="B627" s="5" t="s">
        <v>33</v>
      </c>
      <c r="C627">
        <v>1</v>
      </c>
      <c r="D627" s="1">
        <v>82.08</v>
      </c>
      <c r="E627" s="21">
        <v>4.4076943814224592</v>
      </c>
      <c r="F627" s="1">
        <v>16.14</v>
      </c>
      <c r="G627" s="21">
        <f t="shared" si="62"/>
        <v>2.7813006628418027</v>
      </c>
      <c r="H627" s="1">
        <f t="shared" si="63"/>
        <v>2.8226849825968303</v>
      </c>
      <c r="I627" s="1">
        <f t="shared" si="64"/>
        <v>2.7969946779658712</v>
      </c>
      <c r="J627" s="1" t="str">
        <f t="shared" si="66"/>
        <v>imm</v>
      </c>
      <c r="K627" s="1" t="str">
        <f t="shared" si="65"/>
        <v>0</v>
      </c>
      <c r="L627">
        <v>2</v>
      </c>
      <c r="T627">
        <v>2019</v>
      </c>
      <c r="U627" s="16" t="s">
        <v>245</v>
      </c>
      <c r="V627" t="s">
        <v>138</v>
      </c>
      <c r="W627" t="s">
        <v>139</v>
      </c>
      <c r="Y627">
        <v>27</v>
      </c>
      <c r="Z627" t="s">
        <v>49</v>
      </c>
      <c r="AA627" t="s">
        <v>140</v>
      </c>
      <c r="AB627" t="s">
        <v>141</v>
      </c>
      <c r="AC627" t="s">
        <v>137</v>
      </c>
      <c r="AD627" t="s">
        <v>319</v>
      </c>
      <c r="AE627">
        <v>201901</v>
      </c>
      <c r="AF627">
        <v>162</v>
      </c>
      <c r="AG627">
        <v>189</v>
      </c>
      <c r="AH627" s="30">
        <v>43673</v>
      </c>
      <c r="AI627">
        <v>90</v>
      </c>
      <c r="AJ627">
        <v>61.319360000000003</v>
      </c>
      <c r="AK627">
        <v>-176.32786999999999</v>
      </c>
      <c r="AL627" t="s">
        <v>188</v>
      </c>
      <c r="AM627">
        <v>104</v>
      </c>
      <c r="AN627">
        <v>106</v>
      </c>
      <c r="AO627">
        <v>10.3</v>
      </c>
      <c r="AP627">
        <v>1.9</v>
      </c>
    </row>
    <row r="628" spans="1:42" x14ac:dyDescent="0.35">
      <c r="A628" s="10">
        <v>20192057</v>
      </c>
      <c r="B628" s="5" t="s">
        <v>33</v>
      </c>
      <c r="C628">
        <v>1</v>
      </c>
      <c r="D628" s="15">
        <v>82.42</v>
      </c>
      <c r="E628" s="21">
        <v>4.4118281259106711</v>
      </c>
      <c r="F628" s="1">
        <v>15.74</v>
      </c>
      <c r="G628" s="21">
        <f t="shared" si="62"/>
        <v>2.7562052429892572</v>
      </c>
      <c r="H628" s="1">
        <f t="shared" si="63"/>
        <v>2.8280170996121745</v>
      </c>
      <c r="I628" s="1">
        <f t="shared" si="64"/>
        <v>2.8017195479158974</v>
      </c>
      <c r="J628" s="1" t="str">
        <f t="shared" si="66"/>
        <v>imm</v>
      </c>
      <c r="K628" s="1" t="str">
        <f t="shared" si="65"/>
        <v>0</v>
      </c>
      <c r="L628">
        <v>2</v>
      </c>
      <c r="T628">
        <v>2019</v>
      </c>
      <c r="U628" s="16" t="s">
        <v>242</v>
      </c>
      <c r="V628" t="s">
        <v>138</v>
      </c>
      <c r="W628" t="s">
        <v>139</v>
      </c>
      <c r="Y628">
        <v>20</v>
      </c>
      <c r="Z628" t="s">
        <v>120</v>
      </c>
      <c r="AA628" t="s">
        <v>140</v>
      </c>
      <c r="AB628" t="s">
        <v>141</v>
      </c>
      <c r="AC628" t="s">
        <v>137</v>
      </c>
      <c r="AD628" t="s">
        <v>333</v>
      </c>
      <c r="AE628">
        <v>201901</v>
      </c>
      <c r="AF628">
        <v>162</v>
      </c>
      <c r="AG628">
        <v>114</v>
      </c>
      <c r="AH628" s="30">
        <v>43650</v>
      </c>
      <c r="AI628">
        <v>42</v>
      </c>
      <c r="AJ628">
        <v>57.489409999999999</v>
      </c>
      <c r="AK628">
        <v>-169.98475999999999</v>
      </c>
      <c r="AL628" t="s">
        <v>161</v>
      </c>
      <c r="AM628">
        <v>66</v>
      </c>
      <c r="AN628">
        <v>69</v>
      </c>
      <c r="AO628">
        <v>8.5</v>
      </c>
      <c r="AP628">
        <v>4.4000000000000004</v>
      </c>
    </row>
    <row r="629" spans="1:42" x14ac:dyDescent="0.35">
      <c r="A629" s="10">
        <v>20192481</v>
      </c>
      <c r="B629" s="5" t="s">
        <v>33</v>
      </c>
      <c r="C629">
        <v>1</v>
      </c>
      <c r="D629" s="15">
        <v>82.51</v>
      </c>
      <c r="E629" s="21">
        <v>4.4129194981162518</v>
      </c>
      <c r="F629" s="1">
        <v>15.18</v>
      </c>
      <c r="G629" s="21">
        <f t="shared" si="62"/>
        <v>2.7199787719674839</v>
      </c>
      <c r="H629" s="1">
        <f t="shared" si="63"/>
        <v>2.8294248606201533</v>
      </c>
      <c r="I629" s="1">
        <f t="shared" si="64"/>
        <v>2.8029669863468762</v>
      </c>
      <c r="J629" s="1" t="str">
        <f t="shared" si="66"/>
        <v>imm</v>
      </c>
      <c r="K629" s="1" t="str">
        <f t="shared" si="65"/>
        <v>0</v>
      </c>
      <c r="L629">
        <v>3</v>
      </c>
      <c r="T629">
        <v>2109</v>
      </c>
      <c r="U629" s="16" t="s">
        <v>242</v>
      </c>
      <c r="V629" t="s">
        <v>138</v>
      </c>
      <c r="W629" t="s">
        <v>139</v>
      </c>
      <c r="Y629">
        <v>24</v>
      </c>
      <c r="Z629" t="s">
        <v>43</v>
      </c>
      <c r="AA629" t="s">
        <v>140</v>
      </c>
      <c r="AB629" t="s">
        <v>141</v>
      </c>
      <c r="AC629" t="s">
        <v>137</v>
      </c>
      <c r="AD629" t="s">
        <v>334</v>
      </c>
      <c r="AE629">
        <v>201901</v>
      </c>
      <c r="AF629">
        <v>162</v>
      </c>
      <c r="AG629">
        <v>134</v>
      </c>
      <c r="AH629" s="30">
        <v>43654</v>
      </c>
      <c r="AI629">
        <v>41</v>
      </c>
      <c r="AJ629">
        <v>58.01341</v>
      </c>
      <c r="AK629">
        <v>-171.59978000000001</v>
      </c>
      <c r="AL629" t="s">
        <v>168</v>
      </c>
      <c r="AM629">
        <v>95</v>
      </c>
      <c r="AN629">
        <v>97</v>
      </c>
      <c r="AO629">
        <v>10.3</v>
      </c>
      <c r="AP629">
        <v>3.9</v>
      </c>
    </row>
    <row r="630" spans="1:42" x14ac:dyDescent="0.35">
      <c r="A630" s="10">
        <v>20192943</v>
      </c>
      <c r="B630" s="5" t="s">
        <v>33</v>
      </c>
      <c r="C630">
        <v>1</v>
      </c>
      <c r="D630" s="1">
        <v>83.79</v>
      </c>
      <c r="E630" s="21">
        <v>4.4283136686251954</v>
      </c>
      <c r="F630" s="1">
        <v>15.29</v>
      </c>
      <c r="G630" s="21">
        <f t="shared" si="62"/>
        <v>2.7271990199409708</v>
      </c>
      <c r="H630" s="1">
        <f t="shared" si="63"/>
        <v>2.8492818011596395</v>
      </c>
      <c r="I630" s="1">
        <f t="shared" si="64"/>
        <v>2.8205625232385985</v>
      </c>
      <c r="J630" s="1" t="str">
        <f t="shared" si="66"/>
        <v>imm</v>
      </c>
      <c r="K630" s="1" t="str">
        <f t="shared" si="65"/>
        <v>0</v>
      </c>
      <c r="L630">
        <v>2</v>
      </c>
      <c r="T630">
        <v>2019</v>
      </c>
      <c r="U630" s="16" t="s">
        <v>245</v>
      </c>
      <c r="V630" t="s">
        <v>138</v>
      </c>
      <c r="W630" t="s">
        <v>139</v>
      </c>
      <c r="Y630">
        <v>29</v>
      </c>
      <c r="Z630" t="s">
        <v>106</v>
      </c>
      <c r="AA630" t="s">
        <v>140</v>
      </c>
      <c r="AB630" t="s">
        <v>141</v>
      </c>
      <c r="AC630" t="s">
        <v>137</v>
      </c>
      <c r="AD630" t="s">
        <v>329</v>
      </c>
      <c r="AE630">
        <v>201901</v>
      </c>
      <c r="AF630">
        <v>162</v>
      </c>
      <c r="AG630">
        <v>194</v>
      </c>
      <c r="AH630" s="30">
        <v>43674</v>
      </c>
      <c r="AI630">
        <v>82</v>
      </c>
      <c r="AJ630">
        <v>61.99953</v>
      </c>
      <c r="AK630">
        <v>-175.78022000000001</v>
      </c>
      <c r="AL630" t="s">
        <v>193</v>
      </c>
      <c r="AM630">
        <v>88</v>
      </c>
      <c r="AN630">
        <v>91</v>
      </c>
      <c r="AO630">
        <v>10.6</v>
      </c>
      <c r="AP630">
        <v>1.2</v>
      </c>
    </row>
    <row r="631" spans="1:42" x14ac:dyDescent="0.35">
      <c r="A631" s="10">
        <v>20192067</v>
      </c>
      <c r="B631" s="5" t="s">
        <v>33</v>
      </c>
      <c r="C631">
        <v>1</v>
      </c>
      <c r="D631" s="1">
        <v>85.42</v>
      </c>
      <c r="E631" s="21">
        <v>4.4475802654133201</v>
      </c>
      <c r="F631" s="1">
        <v>16.12</v>
      </c>
      <c r="G631" s="21">
        <f t="shared" si="62"/>
        <v>2.7800607370784824</v>
      </c>
      <c r="H631" s="1">
        <f t="shared" si="63"/>
        <v>2.8741337843566415</v>
      </c>
      <c r="I631" s="1">
        <f t="shared" si="64"/>
        <v>2.8425842433674249</v>
      </c>
      <c r="J631" s="1" t="str">
        <f t="shared" si="66"/>
        <v>imm</v>
      </c>
      <c r="K631" s="1" t="str">
        <f t="shared" si="65"/>
        <v>0</v>
      </c>
      <c r="L631">
        <v>2</v>
      </c>
      <c r="T631">
        <v>2019</v>
      </c>
      <c r="U631" s="16" t="s">
        <v>242</v>
      </c>
      <c r="V631" t="s">
        <v>138</v>
      </c>
      <c r="W631" t="s">
        <v>139</v>
      </c>
      <c r="Y631">
        <v>20</v>
      </c>
      <c r="Z631" t="s">
        <v>129</v>
      </c>
      <c r="AA631" t="s">
        <v>140</v>
      </c>
      <c r="AB631" t="s">
        <v>141</v>
      </c>
      <c r="AC631" t="s">
        <v>137</v>
      </c>
      <c r="AD631" t="s">
        <v>333</v>
      </c>
      <c r="AE631">
        <v>201901</v>
      </c>
      <c r="AF631">
        <v>162</v>
      </c>
      <c r="AG631">
        <v>114</v>
      </c>
      <c r="AH631" s="30">
        <v>43650</v>
      </c>
      <c r="AI631">
        <v>42</v>
      </c>
      <c r="AJ631">
        <v>57.489409999999999</v>
      </c>
      <c r="AK631">
        <v>-169.98475999999999</v>
      </c>
      <c r="AL631" t="s">
        <v>161</v>
      </c>
      <c r="AM631">
        <v>66</v>
      </c>
      <c r="AN631">
        <v>69</v>
      </c>
      <c r="AO631">
        <v>8.5</v>
      </c>
      <c r="AP631">
        <v>4.4000000000000004</v>
      </c>
    </row>
    <row r="632" spans="1:42" x14ac:dyDescent="0.35">
      <c r="A632" s="10">
        <v>20192580</v>
      </c>
      <c r="B632" s="5" t="s">
        <v>33</v>
      </c>
      <c r="C632">
        <v>1</v>
      </c>
      <c r="D632" s="1">
        <v>85.82</v>
      </c>
      <c r="E632" s="21">
        <v>4.4522520795633787</v>
      </c>
      <c r="F632" s="1">
        <v>14.07</v>
      </c>
      <c r="G632" s="21">
        <f t="shared" si="62"/>
        <v>2.6440448711262978</v>
      </c>
      <c r="H632" s="1">
        <f t="shared" si="63"/>
        <v>2.8801599574288019</v>
      </c>
      <c r="I632" s="1">
        <f t="shared" si="64"/>
        <v>2.8479241269409417</v>
      </c>
      <c r="J632" s="1" t="str">
        <f t="shared" si="66"/>
        <v>imm</v>
      </c>
      <c r="K632" s="1" t="str">
        <f t="shared" si="65"/>
        <v>0</v>
      </c>
      <c r="L632">
        <v>2</v>
      </c>
      <c r="T632">
        <v>2109</v>
      </c>
      <c r="U632" s="16" t="s">
        <v>244</v>
      </c>
      <c r="V632" t="s">
        <v>138</v>
      </c>
      <c r="W632" t="s">
        <v>139</v>
      </c>
      <c r="Y632">
        <v>25</v>
      </c>
      <c r="Z632" t="s">
        <v>42</v>
      </c>
      <c r="AA632" t="s">
        <v>140</v>
      </c>
      <c r="AB632" t="s">
        <v>141</v>
      </c>
      <c r="AC632" t="s">
        <v>137</v>
      </c>
      <c r="AD632" t="s">
        <v>328</v>
      </c>
      <c r="AE632">
        <v>201901</v>
      </c>
      <c r="AF632">
        <v>162</v>
      </c>
      <c r="AG632">
        <v>161</v>
      </c>
      <c r="AH632" s="30">
        <v>43664</v>
      </c>
      <c r="AI632">
        <v>43</v>
      </c>
      <c r="AJ632">
        <v>59.996650000000002</v>
      </c>
      <c r="AK632">
        <v>-172.69436999999999</v>
      </c>
      <c r="AL632" t="s">
        <v>177</v>
      </c>
      <c r="AM632">
        <v>65</v>
      </c>
      <c r="AN632">
        <v>67</v>
      </c>
      <c r="AO632">
        <v>8.4</v>
      </c>
      <c r="AP632">
        <v>2.5</v>
      </c>
    </row>
    <row r="633" spans="1:42" x14ac:dyDescent="0.35">
      <c r="A633" s="10">
        <v>20192929</v>
      </c>
      <c r="B633" s="5" t="s">
        <v>33</v>
      </c>
      <c r="C633">
        <v>1</v>
      </c>
      <c r="D633" s="1">
        <v>85.88</v>
      </c>
      <c r="E633" s="21">
        <v>4.4529509730105801</v>
      </c>
      <c r="F633" s="1">
        <v>15.82</v>
      </c>
      <c r="G633" s="21">
        <f t="shared" si="62"/>
        <v>2.7612749623395079</v>
      </c>
      <c r="H633" s="1">
        <f t="shared" si="63"/>
        <v>2.8810614600863476</v>
      </c>
      <c r="I633" s="1">
        <f t="shared" si="64"/>
        <v>2.848722962151093</v>
      </c>
      <c r="J633" s="1" t="str">
        <f t="shared" si="66"/>
        <v>imm</v>
      </c>
      <c r="K633" s="1" t="str">
        <f t="shared" si="65"/>
        <v>0</v>
      </c>
      <c r="L633">
        <v>2</v>
      </c>
      <c r="T633">
        <v>2019</v>
      </c>
      <c r="U633" s="16" t="s">
        <v>245</v>
      </c>
      <c r="V633" t="s">
        <v>138</v>
      </c>
      <c r="W633" t="s">
        <v>139</v>
      </c>
      <c r="Y633">
        <v>29</v>
      </c>
      <c r="Z633" t="s">
        <v>93</v>
      </c>
      <c r="AA633" t="s">
        <v>140</v>
      </c>
      <c r="AB633" t="s">
        <v>141</v>
      </c>
      <c r="AC633" t="s">
        <v>137</v>
      </c>
      <c r="AD633" t="s">
        <v>329</v>
      </c>
      <c r="AE633">
        <v>201901</v>
      </c>
      <c r="AF633">
        <v>162</v>
      </c>
      <c r="AG633">
        <v>194</v>
      </c>
      <c r="AH633" s="30">
        <v>43674</v>
      </c>
      <c r="AI633">
        <v>82</v>
      </c>
      <c r="AJ633">
        <v>61.99953</v>
      </c>
      <c r="AK633">
        <v>-175.78022000000001</v>
      </c>
      <c r="AL633" t="s">
        <v>193</v>
      </c>
      <c r="AM633">
        <v>88</v>
      </c>
      <c r="AN633">
        <v>91</v>
      </c>
      <c r="AO633">
        <v>10.6</v>
      </c>
      <c r="AP633">
        <v>1.2</v>
      </c>
    </row>
    <row r="634" spans="1:42" x14ac:dyDescent="0.35">
      <c r="A634" s="10">
        <v>20192928</v>
      </c>
      <c r="B634" s="5" t="s">
        <v>33</v>
      </c>
      <c r="C634">
        <v>1</v>
      </c>
      <c r="D634" s="1">
        <v>86.19</v>
      </c>
      <c r="E634" s="21">
        <v>4.4565541616593078</v>
      </c>
      <c r="F634" s="1">
        <v>16.12</v>
      </c>
      <c r="G634" s="21">
        <f t="shared" si="62"/>
        <v>2.7800607370784824</v>
      </c>
      <c r="H634" s="1">
        <f t="shared" si="63"/>
        <v>2.8857092131243416</v>
      </c>
      <c r="I634" s="1">
        <f t="shared" si="64"/>
        <v>2.8528414067765886</v>
      </c>
      <c r="J634" s="1" t="str">
        <f t="shared" si="66"/>
        <v>imm</v>
      </c>
      <c r="K634" s="1" t="str">
        <f t="shared" si="65"/>
        <v>0</v>
      </c>
      <c r="L634">
        <v>2</v>
      </c>
      <c r="T634">
        <v>2019</v>
      </c>
      <c r="U634" s="16" t="s">
        <v>245</v>
      </c>
      <c r="V634" t="s">
        <v>138</v>
      </c>
      <c r="W634" t="s">
        <v>139</v>
      </c>
      <c r="Y634">
        <v>29</v>
      </c>
      <c r="Z634" t="s">
        <v>92</v>
      </c>
      <c r="AA634" t="s">
        <v>140</v>
      </c>
      <c r="AB634" t="s">
        <v>141</v>
      </c>
      <c r="AC634" t="s">
        <v>137</v>
      </c>
      <c r="AD634" t="s">
        <v>329</v>
      </c>
      <c r="AE634">
        <v>201901</v>
      </c>
      <c r="AF634">
        <v>162</v>
      </c>
      <c r="AG634">
        <v>194</v>
      </c>
      <c r="AH634" s="30">
        <v>43674</v>
      </c>
      <c r="AI634">
        <v>82</v>
      </c>
      <c r="AJ634">
        <v>61.99953</v>
      </c>
      <c r="AK634">
        <v>-175.78022000000001</v>
      </c>
      <c r="AL634" t="s">
        <v>193</v>
      </c>
      <c r="AM634">
        <v>88</v>
      </c>
      <c r="AN634">
        <v>91</v>
      </c>
      <c r="AO634">
        <v>10.6</v>
      </c>
      <c r="AP634">
        <v>1.2</v>
      </c>
    </row>
    <row r="635" spans="1:42" x14ac:dyDescent="0.35">
      <c r="A635" s="10">
        <v>20192905</v>
      </c>
      <c r="B635" s="5" t="s">
        <v>33</v>
      </c>
      <c r="C635">
        <v>1</v>
      </c>
      <c r="D635" s="1">
        <v>86.25</v>
      </c>
      <c r="E635" s="21">
        <v>4.4572500559114694</v>
      </c>
      <c r="F635" s="1">
        <v>14.77</v>
      </c>
      <c r="G635" s="21">
        <f t="shared" si="62"/>
        <v>2.6925980965432883</v>
      </c>
      <c r="H635" s="1">
        <f t="shared" si="63"/>
        <v>2.8866068471202047</v>
      </c>
      <c r="I635" s="1">
        <f t="shared" si="64"/>
        <v>2.8536368139068098</v>
      </c>
      <c r="J635" s="1" t="str">
        <f t="shared" si="66"/>
        <v>imm</v>
      </c>
      <c r="K635" s="1" t="str">
        <f t="shared" si="65"/>
        <v>0</v>
      </c>
      <c r="L635">
        <v>2</v>
      </c>
      <c r="T635">
        <v>2019</v>
      </c>
      <c r="U635" s="16" t="s">
        <v>245</v>
      </c>
      <c r="V635" t="s">
        <v>138</v>
      </c>
      <c r="W635" t="s">
        <v>139</v>
      </c>
      <c r="Y635">
        <v>29</v>
      </c>
      <c r="Z635" t="s">
        <v>70</v>
      </c>
      <c r="AA635" t="s">
        <v>140</v>
      </c>
      <c r="AB635" t="s">
        <v>141</v>
      </c>
      <c r="AC635" t="s">
        <v>137</v>
      </c>
      <c r="AD635" t="s">
        <v>327</v>
      </c>
      <c r="AE635">
        <v>201901</v>
      </c>
      <c r="AF635">
        <v>162</v>
      </c>
      <c r="AG635">
        <v>193</v>
      </c>
      <c r="AH635" s="30">
        <v>43674</v>
      </c>
      <c r="AI635">
        <v>82</v>
      </c>
      <c r="AJ635">
        <v>61.991379999999999</v>
      </c>
      <c r="AK635">
        <v>-175.15164999999999</v>
      </c>
      <c r="AL635" t="s">
        <v>192</v>
      </c>
      <c r="AM635">
        <v>78</v>
      </c>
      <c r="AN635">
        <v>80</v>
      </c>
      <c r="AO635">
        <v>10.8</v>
      </c>
      <c r="AP635">
        <v>0.4</v>
      </c>
    </row>
    <row r="636" spans="1:42" x14ac:dyDescent="0.35">
      <c r="A636" s="10">
        <v>20192854</v>
      </c>
      <c r="B636" s="5" t="s">
        <v>33</v>
      </c>
      <c r="C636">
        <v>1</v>
      </c>
      <c r="D636" s="1">
        <v>86.87</v>
      </c>
      <c r="E636" s="21">
        <v>4.4644127482718288</v>
      </c>
      <c r="F636" s="1">
        <v>15.47</v>
      </c>
      <c r="G636" s="21">
        <f t="shared" si="62"/>
        <v>2.738902664584975</v>
      </c>
      <c r="H636" s="1">
        <f t="shared" si="63"/>
        <v>2.8958460039958318</v>
      </c>
      <c r="I636" s="1">
        <f t="shared" si="64"/>
        <v>2.8618237712746999</v>
      </c>
      <c r="J636" s="1" t="str">
        <f t="shared" si="66"/>
        <v>imm</v>
      </c>
      <c r="K636" s="1" t="str">
        <f t="shared" si="65"/>
        <v>0</v>
      </c>
      <c r="L636">
        <v>2</v>
      </c>
      <c r="T636">
        <v>2019</v>
      </c>
      <c r="U636" s="16" t="s">
        <v>245</v>
      </c>
      <c r="V636" t="s">
        <v>138</v>
      </c>
      <c r="W636" t="s">
        <v>139</v>
      </c>
      <c r="Y636">
        <v>28</v>
      </c>
      <c r="Z636" t="s">
        <v>117</v>
      </c>
      <c r="AA636" t="s">
        <v>140</v>
      </c>
      <c r="AB636" t="s">
        <v>141</v>
      </c>
      <c r="AC636" t="s">
        <v>137</v>
      </c>
      <c r="AD636" t="s">
        <v>322</v>
      </c>
      <c r="AE636">
        <v>201901</v>
      </c>
      <c r="AF636">
        <v>162</v>
      </c>
      <c r="AG636">
        <v>191</v>
      </c>
      <c r="AH636" s="30">
        <v>43673</v>
      </c>
      <c r="AI636">
        <v>82</v>
      </c>
      <c r="AJ636">
        <v>61.647410000000001</v>
      </c>
      <c r="AK636">
        <v>-175.76382000000001</v>
      </c>
      <c r="AL636" t="s">
        <v>190</v>
      </c>
      <c r="AM636">
        <v>93</v>
      </c>
      <c r="AN636">
        <v>95</v>
      </c>
      <c r="AO636">
        <v>10.1</v>
      </c>
      <c r="AP636">
        <v>1.5</v>
      </c>
    </row>
    <row r="637" spans="1:42" x14ac:dyDescent="0.35">
      <c r="A637" s="10">
        <v>20192926</v>
      </c>
      <c r="B637" s="5" t="s">
        <v>33</v>
      </c>
      <c r="C637">
        <v>1</v>
      </c>
      <c r="D637" s="1">
        <v>87</v>
      </c>
      <c r="E637" s="21">
        <v>4.4659081186545837</v>
      </c>
      <c r="F637" s="1">
        <v>16.05</v>
      </c>
      <c r="G637" s="21">
        <f t="shared" si="62"/>
        <v>2.7757088495760249</v>
      </c>
      <c r="H637" s="1">
        <f t="shared" si="63"/>
        <v>2.8977748822525475</v>
      </c>
      <c r="I637" s="1">
        <f t="shared" si="64"/>
        <v>2.8635329796221893</v>
      </c>
      <c r="J637" s="1" t="str">
        <f t="shared" si="66"/>
        <v>imm</v>
      </c>
      <c r="K637" s="1" t="str">
        <f t="shared" si="65"/>
        <v>0</v>
      </c>
      <c r="L637">
        <v>2</v>
      </c>
      <c r="T637">
        <v>2019</v>
      </c>
      <c r="U637" s="16" t="s">
        <v>245</v>
      </c>
      <c r="V637" t="s">
        <v>138</v>
      </c>
      <c r="W637" t="s">
        <v>139</v>
      </c>
      <c r="Y637">
        <v>29</v>
      </c>
      <c r="Z637" t="s">
        <v>90</v>
      </c>
      <c r="AA637" t="s">
        <v>140</v>
      </c>
      <c r="AB637" t="s">
        <v>141</v>
      </c>
      <c r="AC637" t="s">
        <v>137</v>
      </c>
      <c r="AD637" t="s">
        <v>329</v>
      </c>
      <c r="AE637">
        <v>201901</v>
      </c>
      <c r="AF637">
        <v>162</v>
      </c>
      <c r="AG637">
        <v>194</v>
      </c>
      <c r="AH637" s="30">
        <v>43674</v>
      </c>
      <c r="AI637">
        <v>82</v>
      </c>
      <c r="AJ637">
        <v>61.99953</v>
      </c>
      <c r="AK637">
        <v>-175.78022000000001</v>
      </c>
      <c r="AL637" t="s">
        <v>193</v>
      </c>
      <c r="AM637">
        <v>88</v>
      </c>
      <c r="AN637">
        <v>91</v>
      </c>
      <c r="AO637">
        <v>10.6</v>
      </c>
      <c r="AP637">
        <v>1.2</v>
      </c>
    </row>
    <row r="638" spans="1:42" x14ac:dyDescent="0.35">
      <c r="A638" s="10">
        <v>20192834</v>
      </c>
      <c r="B638" s="5" t="s">
        <v>33</v>
      </c>
      <c r="C638">
        <v>1</v>
      </c>
      <c r="D638" s="1">
        <v>88.48</v>
      </c>
      <c r="E638" s="21">
        <v>4.4827765377740247</v>
      </c>
      <c r="F638" s="1">
        <v>17.3</v>
      </c>
      <c r="G638" s="21">
        <f t="shared" si="62"/>
        <v>2.8507065015037334</v>
      </c>
      <c r="H638" s="1">
        <f t="shared" si="63"/>
        <v>2.9195334560747144</v>
      </c>
      <c r="I638" s="1">
        <f t="shared" si="64"/>
        <v>2.8828135826757104</v>
      </c>
      <c r="J638" s="1" t="str">
        <f t="shared" si="66"/>
        <v>imm</v>
      </c>
      <c r="K638" s="1" t="str">
        <f t="shared" si="65"/>
        <v>0</v>
      </c>
      <c r="L638">
        <v>4</v>
      </c>
      <c r="T638">
        <v>2019</v>
      </c>
      <c r="U638" s="16" t="s">
        <v>245</v>
      </c>
      <c r="V638" t="s">
        <v>138</v>
      </c>
      <c r="W638" t="s">
        <v>139</v>
      </c>
      <c r="Y638">
        <v>28</v>
      </c>
      <c r="Z638" t="s">
        <v>98</v>
      </c>
      <c r="AA638" t="s">
        <v>140</v>
      </c>
      <c r="AB638" t="s">
        <v>141</v>
      </c>
      <c r="AC638" t="s">
        <v>137</v>
      </c>
      <c r="AD638" t="s">
        <v>319</v>
      </c>
      <c r="AE638">
        <v>201901</v>
      </c>
      <c r="AF638">
        <v>162</v>
      </c>
      <c r="AG638">
        <v>189</v>
      </c>
      <c r="AH638" s="30">
        <v>43673</v>
      </c>
      <c r="AI638">
        <v>90</v>
      </c>
      <c r="AJ638">
        <v>61.319360000000003</v>
      </c>
      <c r="AK638">
        <v>-176.32786999999999</v>
      </c>
      <c r="AL638" t="s">
        <v>188</v>
      </c>
      <c r="AM638">
        <v>104</v>
      </c>
      <c r="AN638">
        <v>106</v>
      </c>
      <c r="AO638">
        <v>10.3</v>
      </c>
      <c r="AP638">
        <v>1.9</v>
      </c>
    </row>
    <row r="639" spans="1:42" x14ac:dyDescent="0.35">
      <c r="A639" s="10">
        <v>20192935</v>
      </c>
      <c r="B639" s="5" t="s">
        <v>33</v>
      </c>
      <c r="C639">
        <v>1</v>
      </c>
      <c r="D639" s="1">
        <v>92.02</v>
      </c>
      <c r="E639" s="21">
        <v>4.5220059447273222</v>
      </c>
      <c r="F639" s="1">
        <v>14.72</v>
      </c>
      <c r="G639" s="21">
        <f t="shared" si="62"/>
        <v>2.6892071133007303</v>
      </c>
      <c r="H639" s="1">
        <f t="shared" si="63"/>
        <v>2.9701354681037735</v>
      </c>
      <c r="I639" s="1">
        <f t="shared" si="64"/>
        <v>2.9276527948233295</v>
      </c>
      <c r="J639" s="1" t="str">
        <f t="shared" si="66"/>
        <v>imm</v>
      </c>
      <c r="K639" s="1" t="str">
        <f t="shared" si="65"/>
        <v>0</v>
      </c>
      <c r="L639">
        <v>2</v>
      </c>
      <c r="T639">
        <v>2019</v>
      </c>
      <c r="U639" s="16" t="s">
        <v>245</v>
      </c>
      <c r="V639" t="s">
        <v>138</v>
      </c>
      <c r="W639" t="s">
        <v>139</v>
      </c>
      <c r="Y639">
        <v>29</v>
      </c>
      <c r="Z639" t="s">
        <v>99</v>
      </c>
      <c r="AA639" t="s">
        <v>140</v>
      </c>
      <c r="AB639" t="s">
        <v>141</v>
      </c>
      <c r="AC639" t="s">
        <v>137</v>
      </c>
      <c r="AD639" t="s">
        <v>329</v>
      </c>
      <c r="AE639">
        <v>201901</v>
      </c>
      <c r="AF639">
        <v>162</v>
      </c>
      <c r="AG639">
        <v>194</v>
      </c>
      <c r="AH639" s="30">
        <v>43674</v>
      </c>
      <c r="AI639">
        <v>82</v>
      </c>
      <c r="AJ639">
        <v>61.99953</v>
      </c>
      <c r="AK639">
        <v>-175.78022000000001</v>
      </c>
      <c r="AL639" t="s">
        <v>193</v>
      </c>
      <c r="AM639">
        <v>88</v>
      </c>
      <c r="AN639">
        <v>91</v>
      </c>
      <c r="AO639">
        <v>10.6</v>
      </c>
      <c r="AP639">
        <v>1.2</v>
      </c>
    </row>
    <row r="640" spans="1:42" ht="15" customHeight="1" x14ac:dyDescent="0.35">
      <c r="A640" s="10">
        <v>20192424</v>
      </c>
      <c r="B640" s="5" t="s">
        <v>33</v>
      </c>
      <c r="C640">
        <v>1</v>
      </c>
      <c r="D640" s="1">
        <v>95.32</v>
      </c>
      <c r="E640" s="21">
        <v>4.5572396522305416</v>
      </c>
      <c r="F640" s="1">
        <v>15.86</v>
      </c>
      <c r="G640" s="21">
        <f t="shared" si="62"/>
        <v>2.7638002162067017</v>
      </c>
      <c r="H640" s="1">
        <f t="shared" si="63"/>
        <v>3.0155834274121762</v>
      </c>
      <c r="I640" s="1">
        <f t="shared" si="64"/>
        <v>2.9679249224995092</v>
      </c>
      <c r="J640" s="1" t="str">
        <f t="shared" si="66"/>
        <v>imm</v>
      </c>
      <c r="K640" s="1" t="str">
        <f t="shared" si="65"/>
        <v>0</v>
      </c>
      <c r="L640">
        <v>2</v>
      </c>
      <c r="T640">
        <v>2109</v>
      </c>
      <c r="U640" s="16" t="s">
        <v>242</v>
      </c>
      <c r="V640" t="s">
        <v>138</v>
      </c>
      <c r="W640" t="s">
        <v>139</v>
      </c>
      <c r="Y640">
        <v>24</v>
      </c>
      <c r="Z640" t="s">
        <v>88</v>
      </c>
      <c r="AA640" t="s">
        <v>140</v>
      </c>
      <c r="AB640" t="s">
        <v>141</v>
      </c>
      <c r="AC640" t="s">
        <v>137</v>
      </c>
      <c r="AD640" t="s">
        <v>335</v>
      </c>
      <c r="AE640">
        <v>201901</v>
      </c>
      <c r="AF640">
        <v>162</v>
      </c>
      <c r="AG640">
        <v>135</v>
      </c>
      <c r="AH640" s="30">
        <v>43655</v>
      </c>
      <c r="AI640">
        <v>41</v>
      </c>
      <c r="AJ640">
        <v>57.672370000000001</v>
      </c>
      <c r="AK640">
        <v>-171.53236000000001</v>
      </c>
      <c r="AL640" t="s">
        <v>169</v>
      </c>
      <c r="AM640">
        <v>97</v>
      </c>
      <c r="AN640">
        <v>99</v>
      </c>
      <c r="AO640">
        <v>10.7</v>
      </c>
      <c r="AP640">
        <v>4.3</v>
      </c>
    </row>
    <row r="641" spans="1:42" x14ac:dyDescent="0.35">
      <c r="A641" s="10">
        <v>20192216</v>
      </c>
      <c r="B641" s="5" t="s">
        <v>33</v>
      </c>
      <c r="C641">
        <v>1</v>
      </c>
      <c r="D641" s="1">
        <v>51.03</v>
      </c>
      <c r="E641" s="21">
        <v>3.9324136950758799</v>
      </c>
      <c r="F641" s="1">
        <v>9.9499999999999993</v>
      </c>
      <c r="G641" s="21">
        <f t="shared" si="62"/>
        <v>2.2975725511705014</v>
      </c>
      <c r="H641" s="1">
        <f t="shared" si="63"/>
        <v>2.209620425278378</v>
      </c>
      <c r="I641" s="1">
        <f t="shared" si="64"/>
        <v>2.2537488534717309</v>
      </c>
      <c r="J641" s="1" t="str">
        <f t="shared" si="66"/>
        <v>mat</v>
      </c>
      <c r="K641" s="1" t="str">
        <f t="shared" si="65"/>
        <v>1</v>
      </c>
      <c r="L641">
        <v>3</v>
      </c>
      <c r="T641">
        <v>2019</v>
      </c>
      <c r="U641" s="16" t="s">
        <v>244</v>
      </c>
      <c r="V641" t="s">
        <v>138</v>
      </c>
      <c r="W641" t="s">
        <v>139</v>
      </c>
      <c r="Y641">
        <v>22</v>
      </c>
      <c r="Z641" t="s">
        <v>81</v>
      </c>
      <c r="AA641" t="s">
        <v>140</v>
      </c>
      <c r="AB641" t="s">
        <v>141</v>
      </c>
      <c r="AC641" t="s">
        <v>137</v>
      </c>
      <c r="AD641" t="s">
        <v>320</v>
      </c>
      <c r="AE641">
        <v>201901</v>
      </c>
      <c r="AF641">
        <v>94</v>
      </c>
      <c r="AG641">
        <v>165</v>
      </c>
      <c r="AH641" s="30">
        <v>43664</v>
      </c>
      <c r="AI641">
        <v>41</v>
      </c>
      <c r="AJ641">
        <v>60.335680000000004</v>
      </c>
      <c r="AK641">
        <v>-171.36548999999999</v>
      </c>
      <c r="AL641" t="s">
        <v>221</v>
      </c>
      <c r="AM641">
        <v>64</v>
      </c>
      <c r="AN641">
        <v>66</v>
      </c>
      <c r="AO641">
        <v>10.4</v>
      </c>
      <c r="AP641">
        <v>2.2000000000000002</v>
      </c>
    </row>
    <row r="642" spans="1:42" x14ac:dyDescent="0.35">
      <c r="A642" s="10">
        <v>20192268</v>
      </c>
      <c r="B642" s="5" t="s">
        <v>33</v>
      </c>
      <c r="C642">
        <v>1</v>
      </c>
      <c r="D642" s="1">
        <v>51.4</v>
      </c>
      <c r="E642" s="21">
        <v>3.9396381724611196</v>
      </c>
      <c r="F642" s="1">
        <v>10.06</v>
      </c>
      <c r="G642" s="21">
        <f t="shared" si="62"/>
        <v>2.3085671646715933</v>
      </c>
      <c r="H642" s="1">
        <f t="shared" si="63"/>
        <v>2.2189392786575981</v>
      </c>
      <c r="I642" s="1">
        <f t="shared" si="64"/>
        <v>2.2620064311230599</v>
      </c>
      <c r="J642" s="1" t="str">
        <f t="shared" si="66"/>
        <v>mat</v>
      </c>
      <c r="K642" s="1" t="str">
        <f t="shared" si="65"/>
        <v>1</v>
      </c>
      <c r="L642">
        <v>2</v>
      </c>
      <c r="T642">
        <v>2019</v>
      </c>
      <c r="U642" s="16" t="s">
        <v>244</v>
      </c>
      <c r="V642" t="s">
        <v>138</v>
      </c>
      <c r="W642" t="s">
        <v>139</v>
      </c>
      <c r="Y642">
        <v>22</v>
      </c>
      <c r="Z642" t="s">
        <v>130</v>
      </c>
      <c r="AA642" t="s">
        <v>140</v>
      </c>
      <c r="AB642" t="s">
        <v>141</v>
      </c>
      <c r="AC642" t="s">
        <v>137</v>
      </c>
      <c r="AD642" t="s">
        <v>317</v>
      </c>
      <c r="AE642">
        <v>201901</v>
      </c>
      <c r="AF642">
        <v>94</v>
      </c>
      <c r="AG642">
        <v>169</v>
      </c>
      <c r="AH642" s="30">
        <v>43665</v>
      </c>
      <c r="AI642">
        <v>41</v>
      </c>
      <c r="AJ642">
        <v>60.684809999999999</v>
      </c>
      <c r="AK642">
        <v>-172.11584999999999</v>
      </c>
      <c r="AL642" t="s">
        <v>224</v>
      </c>
      <c r="AM642">
        <v>59</v>
      </c>
      <c r="AN642">
        <v>61</v>
      </c>
      <c r="AO642">
        <v>10.3</v>
      </c>
      <c r="AP642">
        <v>2</v>
      </c>
    </row>
    <row r="643" spans="1:42" x14ac:dyDescent="0.35">
      <c r="A643" s="10">
        <v>20192260</v>
      </c>
      <c r="B643" s="5" t="s">
        <v>33</v>
      </c>
      <c r="C643">
        <v>1</v>
      </c>
      <c r="D643" s="1">
        <v>51.49</v>
      </c>
      <c r="E643" s="21">
        <v>3.9413876140580499</v>
      </c>
      <c r="F643" s="1">
        <v>10.73</v>
      </c>
      <c r="G643" s="21">
        <f t="shared" si="62"/>
        <v>2.3730435566426071</v>
      </c>
      <c r="H643" s="1">
        <f t="shared" si="63"/>
        <v>2.2211958833734791</v>
      </c>
      <c r="I643" s="1">
        <f t="shared" si="64"/>
        <v>2.2640060428683513</v>
      </c>
      <c r="J643" s="1" t="str">
        <f t="shared" si="66"/>
        <v>mat</v>
      </c>
      <c r="K643" s="1" t="str">
        <f t="shared" si="65"/>
        <v>1</v>
      </c>
      <c r="L643">
        <v>3</v>
      </c>
      <c r="T643">
        <v>2019</v>
      </c>
      <c r="U643" s="16" t="s">
        <v>244</v>
      </c>
      <c r="V643" t="s">
        <v>138</v>
      </c>
      <c r="W643" t="s">
        <v>139</v>
      </c>
      <c r="Y643">
        <v>22</v>
      </c>
      <c r="Z643" t="s">
        <v>123</v>
      </c>
      <c r="AA643" t="s">
        <v>140</v>
      </c>
      <c r="AB643" t="s">
        <v>141</v>
      </c>
      <c r="AC643" t="s">
        <v>137</v>
      </c>
      <c r="AD643" t="s">
        <v>317</v>
      </c>
      <c r="AE643">
        <v>201901</v>
      </c>
      <c r="AF643">
        <v>94</v>
      </c>
      <c r="AG643">
        <v>169</v>
      </c>
      <c r="AH643" s="30">
        <v>43665</v>
      </c>
      <c r="AI643">
        <v>41</v>
      </c>
      <c r="AJ643">
        <v>60.684809999999999</v>
      </c>
      <c r="AK643">
        <v>-172.11584999999999</v>
      </c>
      <c r="AL643" t="s">
        <v>224</v>
      </c>
      <c r="AM643">
        <v>59</v>
      </c>
      <c r="AN643">
        <v>61</v>
      </c>
      <c r="AO643">
        <v>10.3</v>
      </c>
      <c r="AP643">
        <v>2</v>
      </c>
    </row>
    <row r="644" spans="1:42" x14ac:dyDescent="0.35">
      <c r="A644" s="10">
        <v>20192234</v>
      </c>
      <c r="B644" s="5" t="s">
        <v>33</v>
      </c>
      <c r="C644">
        <v>1</v>
      </c>
      <c r="D644" s="1">
        <v>51.86</v>
      </c>
      <c r="E644" s="21">
        <v>3.9485477801105184</v>
      </c>
      <c r="F644" s="1">
        <v>10.54</v>
      </c>
      <c r="G644" s="21">
        <f t="shared" si="62"/>
        <v>2.355177543113216</v>
      </c>
      <c r="H644" s="1">
        <f t="shared" si="63"/>
        <v>2.2304317815645582</v>
      </c>
      <c r="I644" s="1">
        <f t="shared" si="64"/>
        <v>2.2721901126663222</v>
      </c>
      <c r="J644" s="1" t="str">
        <f t="shared" si="66"/>
        <v>mat</v>
      </c>
      <c r="K644" s="1" t="str">
        <f t="shared" si="65"/>
        <v>1</v>
      </c>
      <c r="L644">
        <v>2</v>
      </c>
      <c r="T644">
        <v>2019</v>
      </c>
      <c r="U644" s="16" t="s">
        <v>244</v>
      </c>
      <c r="V644" t="s">
        <v>138</v>
      </c>
      <c r="W644" t="s">
        <v>139</v>
      </c>
      <c r="Y644">
        <v>22</v>
      </c>
      <c r="Z644" t="s">
        <v>98</v>
      </c>
      <c r="AA644" t="s">
        <v>140</v>
      </c>
      <c r="AB644" t="s">
        <v>141</v>
      </c>
      <c r="AC644" t="s">
        <v>137</v>
      </c>
      <c r="AD644" t="s">
        <v>315</v>
      </c>
      <c r="AE644">
        <v>201901</v>
      </c>
      <c r="AF644">
        <v>94</v>
      </c>
      <c r="AG644">
        <v>166</v>
      </c>
      <c r="AH644" s="30">
        <v>43664</v>
      </c>
      <c r="AI644">
        <v>41</v>
      </c>
      <c r="AJ644">
        <v>60.644730000000003</v>
      </c>
      <c r="AK644">
        <v>-171.43654000000001</v>
      </c>
      <c r="AL644" t="s">
        <v>222</v>
      </c>
      <c r="AM644">
        <v>61</v>
      </c>
      <c r="AN644">
        <v>63</v>
      </c>
      <c r="AO644">
        <v>10.5</v>
      </c>
      <c r="AP644">
        <v>2.2000000000000002</v>
      </c>
    </row>
    <row r="645" spans="1:42" x14ac:dyDescent="0.35">
      <c r="A645" s="10">
        <v>20192163</v>
      </c>
      <c r="B645" s="5" t="s">
        <v>33</v>
      </c>
      <c r="C645">
        <v>1</v>
      </c>
      <c r="D645" s="1">
        <v>51.92</v>
      </c>
      <c r="E645" s="21">
        <v>3.9497040723958348</v>
      </c>
      <c r="F645" s="1">
        <v>10.69</v>
      </c>
      <c r="G645" s="21">
        <f t="shared" si="62"/>
        <v>2.3693087250369538</v>
      </c>
      <c r="H645" s="1">
        <f t="shared" si="63"/>
        <v>2.231923282983387</v>
      </c>
      <c r="I645" s="1">
        <f t="shared" si="64"/>
        <v>2.2735117547484394</v>
      </c>
      <c r="J645" s="1" t="str">
        <f t="shared" si="66"/>
        <v>mat</v>
      </c>
      <c r="K645" s="1" t="str">
        <f t="shared" si="65"/>
        <v>1</v>
      </c>
      <c r="L645">
        <v>2</v>
      </c>
      <c r="T645">
        <v>2019</v>
      </c>
      <c r="U645" s="16" t="s">
        <v>244</v>
      </c>
      <c r="V645" t="s">
        <v>138</v>
      </c>
      <c r="W645" t="s">
        <v>139</v>
      </c>
      <c r="Y645">
        <v>21</v>
      </c>
      <c r="Z645" t="s">
        <v>125</v>
      </c>
      <c r="AA645" t="s">
        <v>140</v>
      </c>
      <c r="AB645" t="s">
        <v>141</v>
      </c>
      <c r="AC645" t="s">
        <v>137</v>
      </c>
      <c r="AD645" t="s">
        <v>318</v>
      </c>
      <c r="AE645">
        <v>201901</v>
      </c>
      <c r="AF645">
        <v>94</v>
      </c>
      <c r="AG645">
        <v>163</v>
      </c>
      <c r="AH645" s="30">
        <v>43663</v>
      </c>
      <c r="AI645">
        <v>43</v>
      </c>
      <c r="AJ645">
        <v>60.002299999999998</v>
      </c>
      <c r="AK645">
        <v>-171.93329</v>
      </c>
      <c r="AL645" t="s">
        <v>219</v>
      </c>
      <c r="AM645">
        <v>64</v>
      </c>
      <c r="AN645">
        <v>66</v>
      </c>
      <c r="AO645">
        <v>10.6</v>
      </c>
      <c r="AP645">
        <v>2.5</v>
      </c>
    </row>
    <row r="646" spans="1:42" x14ac:dyDescent="0.35">
      <c r="A646" s="10">
        <v>20192275</v>
      </c>
      <c r="B646" s="5" t="s">
        <v>33</v>
      </c>
      <c r="C646">
        <v>1</v>
      </c>
      <c r="D646" s="1">
        <v>52.36</v>
      </c>
      <c r="E646" s="21">
        <v>3.9581429410416993</v>
      </c>
      <c r="F646" s="1">
        <v>10.49</v>
      </c>
      <c r="G646" s="21">
        <f t="shared" si="62"/>
        <v>2.3504224224082058</v>
      </c>
      <c r="H646" s="1">
        <f t="shared" si="63"/>
        <v>2.2428085796496884</v>
      </c>
      <c r="I646" s="1">
        <f t="shared" si="64"/>
        <v>2.2831573816106618</v>
      </c>
      <c r="J646" s="1" t="str">
        <f t="shared" si="66"/>
        <v>mat</v>
      </c>
      <c r="K646" s="1" t="str">
        <f t="shared" si="65"/>
        <v>1</v>
      </c>
      <c r="L646">
        <v>3</v>
      </c>
      <c r="T646">
        <v>2019</v>
      </c>
      <c r="U646" s="16" t="s">
        <v>244</v>
      </c>
      <c r="V646" t="s">
        <v>138</v>
      </c>
      <c r="W646" t="s">
        <v>139</v>
      </c>
      <c r="Y646">
        <v>22</v>
      </c>
      <c r="Z646" t="s">
        <v>37</v>
      </c>
      <c r="AA646" t="s">
        <v>140</v>
      </c>
      <c r="AB646" t="s">
        <v>141</v>
      </c>
      <c r="AC646" t="s">
        <v>137</v>
      </c>
      <c r="AD646" t="s">
        <v>317</v>
      </c>
      <c r="AE646">
        <v>201901</v>
      </c>
      <c r="AF646">
        <v>94</v>
      </c>
      <c r="AG646">
        <v>169</v>
      </c>
      <c r="AH646" s="30">
        <v>43665</v>
      </c>
      <c r="AI646">
        <v>41</v>
      </c>
      <c r="AJ646">
        <v>60.684809999999999</v>
      </c>
      <c r="AK646">
        <v>-172.11584999999999</v>
      </c>
      <c r="AL646" t="s">
        <v>224</v>
      </c>
      <c r="AM646">
        <v>59</v>
      </c>
      <c r="AN646">
        <v>61</v>
      </c>
      <c r="AO646">
        <v>10.3</v>
      </c>
      <c r="AP646">
        <v>2</v>
      </c>
    </row>
    <row r="647" spans="1:42" x14ac:dyDescent="0.35">
      <c r="A647" s="10">
        <v>20192349</v>
      </c>
      <c r="B647" s="13" t="s">
        <v>33</v>
      </c>
      <c r="C647">
        <v>1</v>
      </c>
      <c r="D647" s="15">
        <v>52.47</v>
      </c>
      <c r="E647" s="21">
        <v>3.9602415776986204</v>
      </c>
      <c r="F647" s="1">
        <v>11.04</v>
      </c>
      <c r="G647" s="21">
        <f t="shared" si="62"/>
        <v>2.401525040848949</v>
      </c>
      <c r="H647" s="1">
        <f t="shared" si="63"/>
        <v>2.2455156110734507</v>
      </c>
      <c r="I647" s="1">
        <f t="shared" si="64"/>
        <v>2.2855561233095227</v>
      </c>
      <c r="J647" s="1" t="str">
        <f t="shared" si="66"/>
        <v>mat</v>
      </c>
      <c r="K647" s="1" t="str">
        <f t="shared" si="65"/>
        <v>1</v>
      </c>
      <c r="L647">
        <v>2</v>
      </c>
      <c r="T647">
        <v>2109</v>
      </c>
      <c r="U647" s="16" t="s">
        <v>242</v>
      </c>
      <c r="V647" t="s">
        <v>138</v>
      </c>
      <c r="W647" t="s">
        <v>139</v>
      </c>
      <c r="Y647">
        <v>23</v>
      </c>
      <c r="Z647" t="s">
        <v>112</v>
      </c>
      <c r="AA647" t="s">
        <v>140</v>
      </c>
      <c r="AB647" t="s">
        <v>141</v>
      </c>
      <c r="AC647" t="s">
        <v>137</v>
      </c>
      <c r="AD647" t="s">
        <v>321</v>
      </c>
      <c r="AE647">
        <v>201901</v>
      </c>
      <c r="AF647">
        <v>162</v>
      </c>
      <c r="AG647">
        <v>133</v>
      </c>
      <c r="AH647" s="30">
        <v>43654</v>
      </c>
      <c r="AI647">
        <v>41</v>
      </c>
      <c r="AJ647">
        <v>58.345970000000001</v>
      </c>
      <c r="AK647">
        <v>-171.65172000000001</v>
      </c>
      <c r="AL647" t="s">
        <v>167</v>
      </c>
      <c r="AM647">
        <v>94</v>
      </c>
      <c r="AN647">
        <v>96</v>
      </c>
      <c r="AO647">
        <v>11.6</v>
      </c>
      <c r="AP647">
        <v>3.7</v>
      </c>
    </row>
    <row r="648" spans="1:42" x14ac:dyDescent="0.35">
      <c r="A648" s="10">
        <v>20192180</v>
      </c>
      <c r="B648" s="5" t="s">
        <v>33</v>
      </c>
      <c r="C648">
        <v>1</v>
      </c>
      <c r="D648" s="1">
        <v>53.18</v>
      </c>
      <c r="E648" s="21">
        <v>3.9736823858148735</v>
      </c>
      <c r="F648" s="1">
        <v>10.72</v>
      </c>
      <c r="G648" s="21">
        <f t="shared" si="62"/>
        <v>2.372111155642656</v>
      </c>
      <c r="H648" s="1">
        <f t="shared" si="63"/>
        <v>2.2628529094626053</v>
      </c>
      <c r="I648" s="1">
        <f t="shared" si="64"/>
        <v>2.3009189669864001</v>
      </c>
      <c r="J648" s="1" t="str">
        <f t="shared" si="66"/>
        <v>mat</v>
      </c>
      <c r="K648" s="1" t="str">
        <f t="shared" si="65"/>
        <v>1</v>
      </c>
      <c r="L648">
        <v>3</v>
      </c>
      <c r="T648">
        <v>2019</v>
      </c>
      <c r="U648" s="16" t="s">
        <v>244</v>
      </c>
      <c r="V648" t="s">
        <v>138</v>
      </c>
      <c r="W648" t="s">
        <v>139</v>
      </c>
      <c r="Y648">
        <v>21</v>
      </c>
      <c r="Z648" t="s">
        <v>42</v>
      </c>
      <c r="AA648" t="s">
        <v>140</v>
      </c>
      <c r="AB648" t="s">
        <v>141</v>
      </c>
      <c r="AC648" t="s">
        <v>137</v>
      </c>
      <c r="AD648" t="s">
        <v>316</v>
      </c>
      <c r="AE648">
        <v>201901</v>
      </c>
      <c r="AF648">
        <v>94</v>
      </c>
      <c r="AG648">
        <v>164</v>
      </c>
      <c r="AH648" s="30">
        <v>43664</v>
      </c>
      <c r="AI648">
        <v>43</v>
      </c>
      <c r="AJ648">
        <v>60.313760000000002</v>
      </c>
      <c r="AK648">
        <v>-172.06412</v>
      </c>
      <c r="AL648" t="s">
        <v>220</v>
      </c>
      <c r="AM648">
        <v>57</v>
      </c>
      <c r="AN648">
        <v>59</v>
      </c>
      <c r="AO648">
        <v>10.1</v>
      </c>
      <c r="AP648">
        <v>2.1</v>
      </c>
    </row>
    <row r="649" spans="1:42" x14ac:dyDescent="0.35">
      <c r="A649" s="10">
        <v>20192207</v>
      </c>
      <c r="B649" s="5" t="s">
        <v>33</v>
      </c>
      <c r="C649">
        <v>1</v>
      </c>
      <c r="D649" s="1">
        <v>53.78</v>
      </c>
      <c r="E649" s="21">
        <v>3.9849016508407185</v>
      </c>
      <c r="F649" s="1">
        <v>11.17</v>
      </c>
      <c r="G649" s="21">
        <f t="shared" si="62"/>
        <v>2.4132316130811091</v>
      </c>
      <c r="H649" s="1">
        <f t="shared" si="63"/>
        <v>2.2773246394194429</v>
      </c>
      <c r="I649" s="1">
        <f t="shared" si="64"/>
        <v>2.3137425869109411</v>
      </c>
      <c r="J649" s="1" t="str">
        <f t="shared" si="66"/>
        <v>mat</v>
      </c>
      <c r="K649" s="1" t="str">
        <f t="shared" si="65"/>
        <v>1</v>
      </c>
      <c r="L649">
        <v>3</v>
      </c>
      <c r="T649">
        <v>2019</v>
      </c>
      <c r="U649" s="16" t="s">
        <v>244</v>
      </c>
      <c r="V649" t="s">
        <v>138</v>
      </c>
      <c r="W649" t="s">
        <v>139</v>
      </c>
      <c r="Y649">
        <v>22</v>
      </c>
      <c r="Z649" t="s">
        <v>72</v>
      </c>
      <c r="AA649" t="s">
        <v>140</v>
      </c>
      <c r="AB649" t="s">
        <v>141</v>
      </c>
      <c r="AC649" t="s">
        <v>137</v>
      </c>
      <c r="AD649" t="s">
        <v>320</v>
      </c>
      <c r="AE649">
        <v>201901</v>
      </c>
      <c r="AF649">
        <v>94</v>
      </c>
      <c r="AG649">
        <v>165</v>
      </c>
      <c r="AH649" s="30">
        <v>43664</v>
      </c>
      <c r="AI649">
        <v>41</v>
      </c>
      <c r="AJ649">
        <v>60.335680000000004</v>
      </c>
      <c r="AK649">
        <v>-171.36548999999999</v>
      </c>
      <c r="AL649" t="s">
        <v>221</v>
      </c>
      <c r="AM649">
        <v>64</v>
      </c>
      <c r="AN649">
        <v>66</v>
      </c>
      <c r="AO649">
        <v>10.4</v>
      </c>
      <c r="AP649">
        <v>2.2000000000000002</v>
      </c>
    </row>
    <row r="650" spans="1:42" x14ac:dyDescent="0.35">
      <c r="A650" s="10">
        <v>20192261</v>
      </c>
      <c r="B650" s="5" t="s">
        <v>33</v>
      </c>
      <c r="C650">
        <v>1</v>
      </c>
      <c r="D650" s="1">
        <v>53.87</v>
      </c>
      <c r="E650" s="21">
        <v>3.9865737366924425</v>
      </c>
      <c r="F650" s="1">
        <v>11.38</v>
      </c>
      <c r="G650" s="21">
        <f t="shared" si="62"/>
        <v>2.4318574286981849</v>
      </c>
      <c r="H650" s="1">
        <f t="shared" si="63"/>
        <v>2.2794814629595814</v>
      </c>
      <c r="I650" s="1">
        <f t="shared" si="64"/>
        <v>2.3156537810394622</v>
      </c>
      <c r="J650" s="1" t="str">
        <f t="shared" si="66"/>
        <v>mat</v>
      </c>
      <c r="K650" s="1" t="str">
        <f t="shared" si="65"/>
        <v>1</v>
      </c>
      <c r="L650">
        <v>2</v>
      </c>
      <c r="T650">
        <v>2019</v>
      </c>
      <c r="U650" s="16" t="s">
        <v>244</v>
      </c>
      <c r="V650" t="s">
        <v>138</v>
      </c>
      <c r="W650" t="s">
        <v>139</v>
      </c>
      <c r="Y650">
        <v>22</v>
      </c>
      <c r="Z650" t="s">
        <v>124</v>
      </c>
      <c r="AA650" t="s">
        <v>140</v>
      </c>
      <c r="AB650" t="s">
        <v>141</v>
      </c>
      <c r="AC650" t="s">
        <v>137</v>
      </c>
      <c r="AD650" t="s">
        <v>317</v>
      </c>
      <c r="AE650">
        <v>201901</v>
      </c>
      <c r="AF650">
        <v>94</v>
      </c>
      <c r="AG650">
        <v>169</v>
      </c>
      <c r="AH650" s="30">
        <v>43665</v>
      </c>
      <c r="AI650">
        <v>41</v>
      </c>
      <c r="AJ650">
        <v>60.684809999999999</v>
      </c>
      <c r="AK650">
        <v>-172.11584999999999</v>
      </c>
      <c r="AL650" t="s">
        <v>224</v>
      </c>
      <c r="AM650">
        <v>59</v>
      </c>
      <c r="AN650">
        <v>61</v>
      </c>
      <c r="AO650">
        <v>10.3</v>
      </c>
      <c r="AP650">
        <v>2</v>
      </c>
    </row>
    <row r="651" spans="1:42" x14ac:dyDescent="0.35">
      <c r="A651" s="10">
        <v>20192219</v>
      </c>
      <c r="B651" s="5" t="s">
        <v>33</v>
      </c>
      <c r="C651">
        <v>1</v>
      </c>
      <c r="D651" s="1">
        <v>53.9</v>
      </c>
      <c r="E651" s="21">
        <v>3.9871304779149512</v>
      </c>
      <c r="F651" s="1">
        <v>10.98</v>
      </c>
      <c r="G651" s="21">
        <f t="shared" si="62"/>
        <v>2.3960754360813845</v>
      </c>
      <c r="H651" s="1">
        <f t="shared" si="63"/>
        <v>2.2801996034624956</v>
      </c>
      <c r="I651" s="1">
        <f t="shared" si="64"/>
        <v>2.3162901362567889</v>
      </c>
      <c r="J651" s="1" t="str">
        <f t="shared" si="66"/>
        <v>mat</v>
      </c>
      <c r="K651" s="1" t="str">
        <f t="shared" si="65"/>
        <v>1</v>
      </c>
      <c r="L651">
        <v>2</v>
      </c>
      <c r="T651">
        <v>2019</v>
      </c>
      <c r="U651" s="16" t="s">
        <v>244</v>
      </c>
      <c r="V651" t="s">
        <v>138</v>
      </c>
      <c r="W651" t="s">
        <v>139</v>
      </c>
      <c r="Y651">
        <v>22</v>
      </c>
      <c r="Z651" t="s">
        <v>84</v>
      </c>
      <c r="AA651" t="s">
        <v>140</v>
      </c>
      <c r="AB651" t="s">
        <v>141</v>
      </c>
      <c r="AC651" t="s">
        <v>137</v>
      </c>
      <c r="AD651" t="s">
        <v>315</v>
      </c>
      <c r="AE651">
        <v>201901</v>
      </c>
      <c r="AF651">
        <v>94</v>
      </c>
      <c r="AG651">
        <v>166</v>
      </c>
      <c r="AH651" s="30">
        <v>43664</v>
      </c>
      <c r="AI651">
        <v>41</v>
      </c>
      <c r="AJ651">
        <v>60.644730000000003</v>
      </c>
      <c r="AK651">
        <v>-171.43654000000001</v>
      </c>
      <c r="AL651" t="s">
        <v>222</v>
      </c>
      <c r="AM651">
        <v>61</v>
      </c>
      <c r="AN651">
        <v>63</v>
      </c>
      <c r="AO651">
        <v>10.5</v>
      </c>
      <c r="AP651">
        <v>2.2000000000000002</v>
      </c>
    </row>
    <row r="652" spans="1:42" x14ac:dyDescent="0.35">
      <c r="A652" s="10">
        <v>20192175</v>
      </c>
      <c r="B652" s="5" t="s">
        <v>33</v>
      </c>
      <c r="C652">
        <v>1</v>
      </c>
      <c r="D652" s="1">
        <v>53.9</v>
      </c>
      <c r="E652" s="21">
        <v>3.9871304779149512</v>
      </c>
      <c r="F652" s="1">
        <v>12.25</v>
      </c>
      <c r="G652" s="21">
        <f t="shared" si="62"/>
        <v>2.5055259369907361</v>
      </c>
      <c r="H652" s="1">
        <f t="shared" si="63"/>
        <v>2.2801996034624956</v>
      </c>
      <c r="I652" s="1">
        <f t="shared" si="64"/>
        <v>2.3162901362567889</v>
      </c>
      <c r="J652" s="1" t="str">
        <f t="shared" si="66"/>
        <v>mat</v>
      </c>
      <c r="K652" s="1" t="str">
        <f t="shared" si="65"/>
        <v>1</v>
      </c>
      <c r="L652">
        <v>2</v>
      </c>
      <c r="T652">
        <v>2019</v>
      </c>
      <c r="U652" s="16" t="s">
        <v>244</v>
      </c>
      <c r="V652" t="s">
        <v>138</v>
      </c>
      <c r="W652" t="s">
        <v>139</v>
      </c>
      <c r="Y652">
        <v>21</v>
      </c>
      <c r="Z652" t="s">
        <v>37</v>
      </c>
      <c r="AA652" t="s">
        <v>140</v>
      </c>
      <c r="AB652" t="s">
        <v>141</v>
      </c>
      <c r="AC652" t="s">
        <v>137</v>
      </c>
      <c r="AD652" t="s">
        <v>316</v>
      </c>
      <c r="AE652">
        <v>201901</v>
      </c>
      <c r="AF652">
        <v>94</v>
      </c>
      <c r="AG652">
        <v>164</v>
      </c>
      <c r="AH652" s="30">
        <v>43664</v>
      </c>
      <c r="AI652">
        <v>43</v>
      </c>
      <c r="AJ652">
        <v>60.313760000000002</v>
      </c>
      <c r="AK652">
        <v>-172.06412</v>
      </c>
      <c r="AL652" t="s">
        <v>220</v>
      </c>
      <c r="AM652">
        <v>57</v>
      </c>
      <c r="AN652">
        <v>59</v>
      </c>
      <c r="AO652">
        <v>10.1</v>
      </c>
      <c r="AP652">
        <v>2.1</v>
      </c>
    </row>
    <row r="653" spans="1:42" x14ac:dyDescent="0.35">
      <c r="A653" s="10">
        <v>20192203</v>
      </c>
      <c r="B653" s="5" t="s">
        <v>33</v>
      </c>
      <c r="C653">
        <v>1</v>
      </c>
      <c r="D653" s="1">
        <v>54.04</v>
      </c>
      <c r="E653" s="21">
        <v>3.989724513091998</v>
      </c>
      <c r="F653" s="1">
        <v>11.19</v>
      </c>
      <c r="G653" s="21">
        <f t="shared" si="62"/>
        <v>2.4150205223238337</v>
      </c>
      <c r="H653" s="1">
        <f t="shared" si="63"/>
        <v>2.283545649437368</v>
      </c>
      <c r="I653" s="1">
        <f t="shared" si="64"/>
        <v>2.3192551184641537</v>
      </c>
      <c r="J653" s="1" t="str">
        <f t="shared" si="66"/>
        <v>mat</v>
      </c>
      <c r="K653" s="1" t="str">
        <f t="shared" si="65"/>
        <v>1</v>
      </c>
      <c r="L653">
        <v>3</v>
      </c>
      <c r="T653">
        <v>2019</v>
      </c>
      <c r="U653" s="16" t="s">
        <v>244</v>
      </c>
      <c r="V653" t="s">
        <v>138</v>
      </c>
      <c r="W653" t="s">
        <v>139</v>
      </c>
      <c r="Y653">
        <v>22</v>
      </c>
      <c r="Z653" t="s">
        <v>68</v>
      </c>
      <c r="AA653" t="s">
        <v>140</v>
      </c>
      <c r="AB653" t="s">
        <v>141</v>
      </c>
      <c r="AC653" t="s">
        <v>137</v>
      </c>
      <c r="AD653" t="s">
        <v>320</v>
      </c>
      <c r="AE653">
        <v>201901</v>
      </c>
      <c r="AF653">
        <v>94</v>
      </c>
      <c r="AG653">
        <v>165</v>
      </c>
      <c r="AH653" s="30">
        <v>43664</v>
      </c>
      <c r="AI653">
        <v>41</v>
      </c>
      <c r="AJ653">
        <v>60.335680000000004</v>
      </c>
      <c r="AK653">
        <v>-171.36548999999999</v>
      </c>
      <c r="AL653" t="s">
        <v>221</v>
      </c>
      <c r="AM653">
        <v>64</v>
      </c>
      <c r="AN653">
        <v>66</v>
      </c>
      <c r="AO653">
        <v>10.4</v>
      </c>
      <c r="AP653">
        <v>2.2000000000000002</v>
      </c>
    </row>
    <row r="654" spans="1:42" x14ac:dyDescent="0.35">
      <c r="A654" s="10">
        <v>20192178</v>
      </c>
      <c r="B654" s="5" t="s">
        <v>33</v>
      </c>
      <c r="C654">
        <v>1</v>
      </c>
      <c r="D654" s="1">
        <v>54.17</v>
      </c>
      <c r="E654" s="21">
        <v>3.9921272496698075</v>
      </c>
      <c r="F654" s="1">
        <v>10.73</v>
      </c>
      <c r="G654" s="21">
        <f t="shared" si="62"/>
        <v>2.3730435566426071</v>
      </c>
      <c r="H654" s="1">
        <f t="shared" si="63"/>
        <v>2.2866449393490846</v>
      </c>
      <c r="I654" s="1">
        <f t="shared" si="64"/>
        <v>2.3220014463725902</v>
      </c>
      <c r="J654" s="1" t="str">
        <f t="shared" si="66"/>
        <v>mat</v>
      </c>
      <c r="K654" s="1" t="str">
        <f t="shared" si="65"/>
        <v>1</v>
      </c>
      <c r="L654">
        <v>3</v>
      </c>
      <c r="T654">
        <v>2019</v>
      </c>
      <c r="U654" s="16" t="s">
        <v>244</v>
      </c>
      <c r="V654" t="s">
        <v>138</v>
      </c>
      <c r="W654" t="s">
        <v>139</v>
      </c>
      <c r="Y654">
        <v>21</v>
      </c>
      <c r="Z654" t="s">
        <v>40</v>
      </c>
      <c r="AA654" t="s">
        <v>140</v>
      </c>
      <c r="AB654" t="s">
        <v>141</v>
      </c>
      <c r="AC654" t="s">
        <v>137</v>
      </c>
      <c r="AD654" t="s">
        <v>316</v>
      </c>
      <c r="AE654">
        <v>201901</v>
      </c>
      <c r="AF654">
        <v>94</v>
      </c>
      <c r="AG654">
        <v>164</v>
      </c>
      <c r="AH654" s="30">
        <v>43664</v>
      </c>
      <c r="AI654">
        <v>43</v>
      </c>
      <c r="AJ654">
        <v>60.313760000000002</v>
      </c>
      <c r="AK654">
        <v>-172.06412</v>
      </c>
      <c r="AL654" t="s">
        <v>220</v>
      </c>
      <c r="AM654">
        <v>57</v>
      </c>
      <c r="AN654">
        <v>59</v>
      </c>
      <c r="AO654">
        <v>10.1</v>
      </c>
      <c r="AP654">
        <v>2.1</v>
      </c>
    </row>
    <row r="655" spans="1:42" x14ac:dyDescent="0.35">
      <c r="A655" s="10">
        <v>20192173</v>
      </c>
      <c r="B655" s="5" t="s">
        <v>33</v>
      </c>
      <c r="C655">
        <v>1</v>
      </c>
      <c r="D655" s="15">
        <v>54.23</v>
      </c>
      <c r="E655" s="21">
        <v>3.9932342608529692</v>
      </c>
      <c r="F655" s="1">
        <v>11.19</v>
      </c>
      <c r="G655" s="21">
        <f t="shared" ref="G655:G718" si="67">LN(F655)</f>
        <v>2.4150205223238337</v>
      </c>
      <c r="H655" s="1">
        <f t="shared" ref="H655:H718" si="68">(1.2899*LN(D655))-2.8628</f>
        <v>2.2880728730742455</v>
      </c>
      <c r="I655" s="1">
        <f t="shared" ref="I655:I718" si="69">((1.143*E655)-2.241)</f>
        <v>2.3232667601549442</v>
      </c>
      <c r="J655" s="1" t="str">
        <f t="shared" si="66"/>
        <v>mat</v>
      </c>
      <c r="K655" s="1" t="str">
        <f t="shared" ref="K655:K718" si="70">IF(J655="mat","1","0")</f>
        <v>1</v>
      </c>
      <c r="L655">
        <v>3</v>
      </c>
      <c r="T655">
        <v>2019</v>
      </c>
      <c r="U655" s="16" t="s">
        <v>244</v>
      </c>
      <c r="V655" t="s">
        <v>138</v>
      </c>
      <c r="W655" t="s">
        <v>139</v>
      </c>
      <c r="Y655">
        <v>21</v>
      </c>
      <c r="Z655" t="s">
        <v>36</v>
      </c>
      <c r="AA655" t="s">
        <v>140</v>
      </c>
      <c r="AB655" t="s">
        <v>141</v>
      </c>
      <c r="AC655" t="s">
        <v>137</v>
      </c>
      <c r="AD655" t="s">
        <v>316</v>
      </c>
      <c r="AE655">
        <v>201901</v>
      </c>
      <c r="AF655">
        <v>94</v>
      </c>
      <c r="AG655">
        <v>164</v>
      </c>
      <c r="AH655" s="30">
        <v>43664</v>
      </c>
      <c r="AI655">
        <v>43</v>
      </c>
      <c r="AJ655">
        <v>60.313760000000002</v>
      </c>
      <c r="AK655">
        <v>-172.06412</v>
      </c>
      <c r="AL655" t="s">
        <v>220</v>
      </c>
      <c r="AM655">
        <v>57</v>
      </c>
      <c r="AN655">
        <v>59</v>
      </c>
      <c r="AO655">
        <v>10.1</v>
      </c>
      <c r="AP655">
        <v>2.1</v>
      </c>
    </row>
    <row r="656" spans="1:42" x14ac:dyDescent="0.35">
      <c r="A656" s="10">
        <v>20192304</v>
      </c>
      <c r="B656" s="5" t="s">
        <v>33</v>
      </c>
      <c r="C656">
        <v>1</v>
      </c>
      <c r="D656" s="1">
        <v>54.28</v>
      </c>
      <c r="E656" s="21">
        <v>3.9941558349666684</v>
      </c>
      <c r="F656" s="1">
        <v>12.06</v>
      </c>
      <c r="G656" s="21">
        <f t="shared" si="67"/>
        <v>2.4898941912990393</v>
      </c>
      <c r="H656" s="1">
        <f t="shared" si="68"/>
        <v>2.2892616115235054</v>
      </c>
      <c r="I656" s="1">
        <f t="shared" si="69"/>
        <v>2.3243201193669019</v>
      </c>
      <c r="J656" s="1" t="str">
        <f t="shared" si="66"/>
        <v>mat</v>
      </c>
      <c r="K656" s="1" t="str">
        <f t="shared" si="70"/>
        <v>1</v>
      </c>
      <c r="L656">
        <v>3</v>
      </c>
      <c r="T656">
        <v>2109</v>
      </c>
      <c r="U656" s="16" t="s">
        <v>242</v>
      </c>
      <c r="V656" t="s">
        <v>138</v>
      </c>
      <c r="W656" t="s">
        <v>139</v>
      </c>
      <c r="Y656">
        <v>23</v>
      </c>
      <c r="Z656" t="s">
        <v>69</v>
      </c>
      <c r="AA656" t="s">
        <v>140</v>
      </c>
      <c r="AB656" t="s">
        <v>141</v>
      </c>
      <c r="AC656" t="s">
        <v>137</v>
      </c>
      <c r="AD656" t="s">
        <v>332</v>
      </c>
      <c r="AE656">
        <v>201901</v>
      </c>
      <c r="AF656">
        <v>162</v>
      </c>
      <c r="AG656">
        <v>120</v>
      </c>
      <c r="AH656" s="30">
        <v>43651</v>
      </c>
      <c r="AI656">
        <v>42</v>
      </c>
      <c r="AJ656">
        <v>57.808480000000003</v>
      </c>
      <c r="AK656">
        <v>-170.01486</v>
      </c>
      <c r="AL656" t="s">
        <v>165</v>
      </c>
      <c r="AM656">
        <v>69</v>
      </c>
      <c r="AN656">
        <v>72</v>
      </c>
      <c r="AO656">
        <v>9</v>
      </c>
      <c r="AP656">
        <v>3.7</v>
      </c>
    </row>
    <row r="657" spans="1:42" x14ac:dyDescent="0.35">
      <c r="A657" s="10">
        <v>20192187</v>
      </c>
      <c r="B657" s="5" t="s">
        <v>33</v>
      </c>
      <c r="C657">
        <v>1</v>
      </c>
      <c r="D657" s="1">
        <v>54.35</v>
      </c>
      <c r="E657" s="21">
        <v>3.9954446135672184</v>
      </c>
      <c r="F657" s="1">
        <v>11.76</v>
      </c>
      <c r="G657" s="21">
        <f t="shared" si="67"/>
        <v>2.4647039424704809</v>
      </c>
      <c r="H657" s="1">
        <f t="shared" si="68"/>
        <v>2.2909240070403554</v>
      </c>
      <c r="I657" s="1">
        <f t="shared" si="69"/>
        <v>2.3257931933073306</v>
      </c>
      <c r="J657" s="1" t="str">
        <f t="shared" si="66"/>
        <v>mat</v>
      </c>
      <c r="K657" s="1" t="str">
        <f t="shared" si="70"/>
        <v>1</v>
      </c>
      <c r="L657">
        <v>3</v>
      </c>
      <c r="T657">
        <v>2019</v>
      </c>
      <c r="U657" s="16" t="s">
        <v>244</v>
      </c>
      <c r="V657" t="s">
        <v>138</v>
      </c>
      <c r="W657" t="s">
        <v>139</v>
      </c>
      <c r="Y657">
        <v>21</v>
      </c>
      <c r="Z657" t="s">
        <v>49</v>
      </c>
      <c r="AA657" t="s">
        <v>140</v>
      </c>
      <c r="AB657" t="s">
        <v>141</v>
      </c>
      <c r="AC657" t="s">
        <v>137</v>
      </c>
      <c r="AD657" t="s">
        <v>316</v>
      </c>
      <c r="AE657">
        <v>201901</v>
      </c>
      <c r="AF657">
        <v>94</v>
      </c>
      <c r="AG657">
        <v>164</v>
      </c>
      <c r="AH657" s="30">
        <v>43664</v>
      </c>
      <c r="AI657">
        <v>43</v>
      </c>
      <c r="AJ657">
        <v>60.313760000000002</v>
      </c>
      <c r="AK657">
        <v>-172.06412</v>
      </c>
      <c r="AL657" t="s">
        <v>220</v>
      </c>
      <c r="AM657">
        <v>57</v>
      </c>
      <c r="AN657">
        <v>59</v>
      </c>
      <c r="AO657">
        <v>10.1</v>
      </c>
      <c r="AP657">
        <v>2.1</v>
      </c>
    </row>
    <row r="658" spans="1:42" x14ac:dyDescent="0.35">
      <c r="A658" s="10">
        <v>20192181</v>
      </c>
      <c r="B658" s="5" t="s">
        <v>33</v>
      </c>
      <c r="C658">
        <v>1</v>
      </c>
      <c r="D658" s="15">
        <v>54.39</v>
      </c>
      <c r="E658" s="21">
        <v>3.9961803134348695</v>
      </c>
      <c r="F658" s="1">
        <v>11.41</v>
      </c>
      <c r="G658" s="21">
        <f t="shared" si="67"/>
        <v>2.4344901638739844</v>
      </c>
      <c r="H658" s="1">
        <f t="shared" si="68"/>
        <v>2.2918729862996381</v>
      </c>
      <c r="I658" s="1">
        <f t="shared" si="69"/>
        <v>2.3266340982560556</v>
      </c>
      <c r="J658" s="1" t="str">
        <f t="shared" si="66"/>
        <v>mat</v>
      </c>
      <c r="K658" s="1" t="str">
        <f t="shared" si="70"/>
        <v>1</v>
      </c>
      <c r="L658">
        <v>3</v>
      </c>
      <c r="T658">
        <v>2019</v>
      </c>
      <c r="U658" s="16" t="s">
        <v>244</v>
      </c>
      <c r="V658" t="s">
        <v>138</v>
      </c>
      <c r="W658" t="s">
        <v>139</v>
      </c>
      <c r="Y658">
        <v>21</v>
      </c>
      <c r="Z658" t="s">
        <v>43</v>
      </c>
      <c r="AA658" t="s">
        <v>140</v>
      </c>
      <c r="AB658" t="s">
        <v>141</v>
      </c>
      <c r="AC658" t="s">
        <v>137</v>
      </c>
      <c r="AD658" t="s">
        <v>316</v>
      </c>
      <c r="AE658">
        <v>201901</v>
      </c>
      <c r="AF658">
        <v>94</v>
      </c>
      <c r="AG658">
        <v>164</v>
      </c>
      <c r="AH658" s="30">
        <v>43664</v>
      </c>
      <c r="AI658">
        <v>43</v>
      </c>
      <c r="AJ658">
        <v>60.313760000000002</v>
      </c>
      <c r="AK658">
        <v>-172.06412</v>
      </c>
      <c r="AL658" t="s">
        <v>220</v>
      </c>
      <c r="AM658">
        <v>57</v>
      </c>
      <c r="AN658">
        <v>59</v>
      </c>
      <c r="AO658">
        <v>10.1</v>
      </c>
      <c r="AP658">
        <v>2.1</v>
      </c>
    </row>
    <row r="659" spans="1:42" x14ac:dyDescent="0.35">
      <c r="A659" s="10">
        <v>20192167</v>
      </c>
      <c r="B659" s="5" t="s">
        <v>33</v>
      </c>
      <c r="C659">
        <v>1</v>
      </c>
      <c r="D659" s="1">
        <v>54.53</v>
      </c>
      <c r="E659" s="21">
        <v>3.9987510089379703</v>
      </c>
      <c r="F659" s="1">
        <v>10.96</v>
      </c>
      <c r="G659" s="21">
        <f t="shared" si="67"/>
        <v>2.3942522815198695</v>
      </c>
      <c r="H659" s="1">
        <f t="shared" si="68"/>
        <v>2.2951889264290877</v>
      </c>
      <c r="I659" s="1">
        <f t="shared" si="69"/>
        <v>2.3295724032160998</v>
      </c>
      <c r="J659" s="1" t="str">
        <f t="shared" si="66"/>
        <v>mat</v>
      </c>
      <c r="K659" s="1" t="str">
        <f t="shared" si="70"/>
        <v>1</v>
      </c>
      <c r="L659">
        <v>2</v>
      </c>
      <c r="T659">
        <v>2019</v>
      </c>
      <c r="U659" s="16" t="s">
        <v>244</v>
      </c>
      <c r="V659" t="s">
        <v>138</v>
      </c>
      <c r="W659" t="s">
        <v>139</v>
      </c>
      <c r="Y659">
        <v>21</v>
      </c>
      <c r="Z659" t="s">
        <v>129</v>
      </c>
      <c r="AA659" t="s">
        <v>140</v>
      </c>
      <c r="AB659" t="s">
        <v>141</v>
      </c>
      <c r="AC659" t="s">
        <v>137</v>
      </c>
      <c r="AD659" t="s">
        <v>318</v>
      </c>
      <c r="AE659">
        <v>201901</v>
      </c>
      <c r="AF659">
        <v>94</v>
      </c>
      <c r="AG659">
        <v>163</v>
      </c>
      <c r="AH659" s="30">
        <v>43663</v>
      </c>
      <c r="AI659">
        <v>43</v>
      </c>
      <c r="AJ659">
        <v>60.002299999999998</v>
      </c>
      <c r="AK659">
        <v>-171.93329</v>
      </c>
      <c r="AL659" t="s">
        <v>219</v>
      </c>
      <c r="AM659">
        <v>64</v>
      </c>
      <c r="AN659">
        <v>66</v>
      </c>
      <c r="AO659">
        <v>10.6</v>
      </c>
      <c r="AP659">
        <v>2.5</v>
      </c>
    </row>
    <row r="660" spans="1:42" x14ac:dyDescent="0.35">
      <c r="A660" s="10">
        <v>20192466</v>
      </c>
      <c r="B660" s="5" t="s">
        <v>33</v>
      </c>
      <c r="C660">
        <v>1</v>
      </c>
      <c r="D660" s="1">
        <v>54.71</v>
      </c>
      <c r="E660" s="21">
        <v>4.0020465080757344</v>
      </c>
      <c r="F660" s="1">
        <v>11.52</v>
      </c>
      <c r="G660" s="21">
        <f t="shared" si="67"/>
        <v>2.4440846552677451</v>
      </c>
      <c r="H660" s="1">
        <f t="shared" si="68"/>
        <v>2.2994397907668898</v>
      </c>
      <c r="I660" s="1">
        <f t="shared" si="69"/>
        <v>2.3333391587305647</v>
      </c>
      <c r="J660" s="1" t="str">
        <f t="shared" si="66"/>
        <v>mat</v>
      </c>
      <c r="K660" s="1" t="str">
        <f t="shared" si="70"/>
        <v>1</v>
      </c>
      <c r="L660">
        <v>2</v>
      </c>
      <c r="T660">
        <v>2109</v>
      </c>
      <c r="U660" s="16" t="s">
        <v>242</v>
      </c>
      <c r="V660" t="s">
        <v>138</v>
      </c>
      <c r="W660" t="s">
        <v>139</v>
      </c>
      <c r="Y660">
        <v>24</v>
      </c>
      <c r="Z660" t="s">
        <v>128</v>
      </c>
      <c r="AA660" t="s">
        <v>140</v>
      </c>
      <c r="AB660" t="s">
        <v>141</v>
      </c>
      <c r="AC660" t="s">
        <v>137</v>
      </c>
      <c r="AD660" t="s">
        <v>334</v>
      </c>
      <c r="AE660">
        <v>201901</v>
      </c>
      <c r="AF660">
        <v>162</v>
      </c>
      <c r="AG660">
        <v>134</v>
      </c>
      <c r="AH660" s="30">
        <v>43654</v>
      </c>
      <c r="AI660">
        <v>41</v>
      </c>
      <c r="AJ660">
        <v>58.01341</v>
      </c>
      <c r="AK660">
        <v>-171.59978000000001</v>
      </c>
      <c r="AL660" t="s">
        <v>168</v>
      </c>
      <c r="AM660">
        <v>95</v>
      </c>
      <c r="AN660">
        <v>97</v>
      </c>
      <c r="AO660">
        <v>10.3</v>
      </c>
      <c r="AP660">
        <v>3.9</v>
      </c>
    </row>
    <row r="661" spans="1:42" x14ac:dyDescent="0.35">
      <c r="A661" s="10">
        <v>20192179</v>
      </c>
      <c r="B661" s="5" t="s">
        <v>33</v>
      </c>
      <c r="C661">
        <v>1</v>
      </c>
      <c r="D661" s="1">
        <v>54.86</v>
      </c>
      <c r="E661" s="21">
        <v>4.0047844855094574</v>
      </c>
      <c r="F661" s="1">
        <v>11.42</v>
      </c>
      <c r="G661" s="21">
        <f t="shared" si="67"/>
        <v>2.4353662042278641</v>
      </c>
      <c r="H661" s="1">
        <f t="shared" si="68"/>
        <v>2.3029715078586497</v>
      </c>
      <c r="I661" s="1">
        <f t="shared" si="69"/>
        <v>2.3364686669373094</v>
      </c>
      <c r="J661" s="1" t="str">
        <f t="shared" si="66"/>
        <v>mat</v>
      </c>
      <c r="K661" s="1" t="str">
        <f t="shared" si="70"/>
        <v>1</v>
      </c>
      <c r="L661">
        <v>3</v>
      </c>
      <c r="T661">
        <v>2019</v>
      </c>
      <c r="U661" s="16" t="s">
        <v>244</v>
      </c>
      <c r="V661" t="s">
        <v>138</v>
      </c>
      <c r="W661" t="s">
        <v>139</v>
      </c>
      <c r="Y661">
        <v>21</v>
      </c>
      <c r="Z661" t="s">
        <v>41</v>
      </c>
      <c r="AA661" t="s">
        <v>140</v>
      </c>
      <c r="AB661" t="s">
        <v>141</v>
      </c>
      <c r="AC661" t="s">
        <v>137</v>
      </c>
      <c r="AD661" t="s">
        <v>316</v>
      </c>
      <c r="AE661">
        <v>201901</v>
      </c>
      <c r="AF661">
        <v>94</v>
      </c>
      <c r="AG661">
        <v>164</v>
      </c>
      <c r="AH661" s="30">
        <v>43664</v>
      </c>
      <c r="AI661">
        <v>43</v>
      </c>
      <c r="AJ661">
        <v>60.313760000000002</v>
      </c>
      <c r="AK661">
        <v>-172.06412</v>
      </c>
      <c r="AL661" t="s">
        <v>220</v>
      </c>
      <c r="AM661">
        <v>57</v>
      </c>
      <c r="AN661">
        <v>59</v>
      </c>
      <c r="AO661">
        <v>10.1</v>
      </c>
      <c r="AP661">
        <v>2.1</v>
      </c>
    </row>
    <row r="662" spans="1:42" x14ac:dyDescent="0.35">
      <c r="A662" s="25">
        <v>20192346</v>
      </c>
      <c r="B662" s="5" t="s">
        <v>33</v>
      </c>
      <c r="C662">
        <v>1</v>
      </c>
      <c r="D662" s="1">
        <v>54.88</v>
      </c>
      <c r="E662" s="21">
        <v>4.0051489834176301</v>
      </c>
      <c r="F662" s="1">
        <v>11.8</v>
      </c>
      <c r="G662" s="21">
        <f t="shared" si="67"/>
        <v>2.4680995314716192</v>
      </c>
      <c r="H662" s="1">
        <f t="shared" si="68"/>
        <v>2.3034416737104015</v>
      </c>
      <c r="I662" s="1">
        <f t="shared" si="69"/>
        <v>2.3368852880463513</v>
      </c>
      <c r="J662" s="1" t="str">
        <f t="shared" si="66"/>
        <v>mat</v>
      </c>
      <c r="K662" s="1" t="str">
        <f t="shared" si="70"/>
        <v>1</v>
      </c>
      <c r="L662">
        <v>2</v>
      </c>
      <c r="T662">
        <v>2109</v>
      </c>
      <c r="U662" s="16" t="s">
        <v>242</v>
      </c>
      <c r="V662" t="s">
        <v>138</v>
      </c>
      <c r="W662" t="s">
        <v>139</v>
      </c>
      <c r="Y662">
        <v>23</v>
      </c>
      <c r="Z662" t="s">
        <v>109</v>
      </c>
      <c r="AA662" t="s">
        <v>140</v>
      </c>
      <c r="AB662" t="s">
        <v>141</v>
      </c>
      <c r="AC662" t="s">
        <v>137</v>
      </c>
      <c r="AD662" t="s">
        <v>321</v>
      </c>
      <c r="AE662">
        <v>201901</v>
      </c>
      <c r="AF662">
        <v>162</v>
      </c>
      <c r="AG662">
        <v>133</v>
      </c>
      <c r="AH662" s="30">
        <v>43654</v>
      </c>
      <c r="AI662">
        <v>41</v>
      </c>
      <c r="AJ662">
        <v>58.345970000000001</v>
      </c>
      <c r="AK662">
        <v>-171.65172000000001</v>
      </c>
      <c r="AL662" t="s">
        <v>167</v>
      </c>
      <c r="AM662">
        <v>94</v>
      </c>
      <c r="AN662">
        <v>96</v>
      </c>
      <c r="AO662">
        <v>11.6</v>
      </c>
      <c r="AP662">
        <v>3.7</v>
      </c>
    </row>
    <row r="663" spans="1:42" x14ac:dyDescent="0.35">
      <c r="A663" s="10">
        <v>20192148</v>
      </c>
      <c r="B663" s="5" t="s">
        <v>33</v>
      </c>
      <c r="C663">
        <v>1</v>
      </c>
      <c r="D663" s="1">
        <v>55.65</v>
      </c>
      <c r="E663" s="21">
        <v>4.0190820777215537</v>
      </c>
      <c r="F663" s="1">
        <v>11.16</v>
      </c>
      <c r="G663" s="21">
        <f t="shared" si="67"/>
        <v>2.4123359569531648</v>
      </c>
      <c r="H663" s="1">
        <f t="shared" si="68"/>
        <v>2.3214139720530325</v>
      </c>
      <c r="I663" s="1">
        <f t="shared" si="69"/>
        <v>2.3528108148357361</v>
      </c>
      <c r="J663" s="1" t="str">
        <f t="shared" si="66"/>
        <v>mat</v>
      </c>
      <c r="K663" s="1" t="str">
        <f t="shared" si="70"/>
        <v>1</v>
      </c>
      <c r="L663">
        <v>2</v>
      </c>
      <c r="T663">
        <v>2019</v>
      </c>
      <c r="U663" s="16" t="s">
        <v>244</v>
      </c>
      <c r="V663" t="s">
        <v>138</v>
      </c>
      <c r="W663" t="s">
        <v>139</v>
      </c>
      <c r="Y663">
        <v>21</v>
      </c>
      <c r="Z663" t="s">
        <v>111</v>
      </c>
      <c r="AA663" t="s">
        <v>140</v>
      </c>
      <c r="AB663" t="s">
        <v>141</v>
      </c>
      <c r="AC663" t="s">
        <v>137</v>
      </c>
      <c r="AD663" t="s">
        <v>318</v>
      </c>
      <c r="AE663">
        <v>201901</v>
      </c>
      <c r="AF663">
        <v>94</v>
      </c>
      <c r="AG663">
        <v>163</v>
      </c>
      <c r="AH663" s="30">
        <v>43663</v>
      </c>
      <c r="AI663">
        <v>43</v>
      </c>
      <c r="AJ663">
        <v>60.002299999999998</v>
      </c>
      <c r="AK663">
        <v>-171.93329</v>
      </c>
      <c r="AL663" t="s">
        <v>219</v>
      </c>
      <c r="AM663">
        <v>64</v>
      </c>
      <c r="AN663">
        <v>66</v>
      </c>
      <c r="AO663">
        <v>10.6</v>
      </c>
      <c r="AP663">
        <v>2.5</v>
      </c>
    </row>
    <row r="664" spans="1:42" x14ac:dyDescent="0.35">
      <c r="A664" s="10">
        <v>20192157</v>
      </c>
      <c r="B664" s="5" t="s">
        <v>33</v>
      </c>
      <c r="C664">
        <v>1</v>
      </c>
      <c r="D664" s="15">
        <v>55.84</v>
      </c>
      <c r="E664" s="21">
        <v>4.0224904584541168</v>
      </c>
      <c r="F664" s="1">
        <v>12.31</v>
      </c>
      <c r="G664" s="21">
        <f t="shared" si="67"/>
        <v>2.510411940196362</v>
      </c>
      <c r="H664" s="1">
        <f t="shared" si="68"/>
        <v>2.3258104423599653</v>
      </c>
      <c r="I664" s="1">
        <f t="shared" si="69"/>
        <v>2.3567065940130552</v>
      </c>
      <c r="J664" s="1" t="str">
        <f t="shared" si="66"/>
        <v>mat</v>
      </c>
      <c r="K664" s="1" t="str">
        <f t="shared" si="70"/>
        <v>1</v>
      </c>
      <c r="L664">
        <v>2</v>
      </c>
      <c r="T664">
        <v>2019</v>
      </c>
      <c r="U664" s="16" t="s">
        <v>244</v>
      </c>
      <c r="V664" t="s">
        <v>138</v>
      </c>
      <c r="W664" t="s">
        <v>139</v>
      </c>
      <c r="Y664">
        <v>21</v>
      </c>
      <c r="Z664" t="s">
        <v>120</v>
      </c>
      <c r="AA664" t="s">
        <v>140</v>
      </c>
      <c r="AB664" t="s">
        <v>141</v>
      </c>
      <c r="AC664" t="s">
        <v>137</v>
      </c>
      <c r="AD664" t="s">
        <v>318</v>
      </c>
      <c r="AE664">
        <v>201901</v>
      </c>
      <c r="AF664">
        <v>94</v>
      </c>
      <c r="AG664">
        <v>163</v>
      </c>
      <c r="AH664" s="30">
        <v>43663</v>
      </c>
      <c r="AI664">
        <v>43</v>
      </c>
      <c r="AJ664">
        <v>60.002299999999998</v>
      </c>
      <c r="AK664">
        <v>-171.93329</v>
      </c>
      <c r="AL664" t="s">
        <v>219</v>
      </c>
      <c r="AM664">
        <v>64</v>
      </c>
      <c r="AN664">
        <v>66</v>
      </c>
      <c r="AO664">
        <v>10.6</v>
      </c>
      <c r="AP664">
        <v>2.5</v>
      </c>
    </row>
    <row r="665" spans="1:42" x14ac:dyDescent="0.35">
      <c r="A665" s="10">
        <v>20193683</v>
      </c>
      <c r="B665" s="5" t="s">
        <v>33</v>
      </c>
      <c r="C665">
        <v>1</v>
      </c>
      <c r="D665" s="1">
        <v>55.85</v>
      </c>
      <c r="E665" s="21">
        <v>4.0226695255152096</v>
      </c>
      <c r="F665" s="1">
        <v>12.11</v>
      </c>
      <c r="G665" s="21">
        <f t="shared" si="67"/>
        <v>2.4940315575650009</v>
      </c>
      <c r="H665" s="1">
        <f t="shared" si="68"/>
        <v>2.3260414209620688</v>
      </c>
      <c r="I665" s="1">
        <f t="shared" si="69"/>
        <v>2.3569112676638846</v>
      </c>
      <c r="J665" s="1" t="str">
        <f t="shared" si="66"/>
        <v>mat</v>
      </c>
      <c r="K665" s="1" t="str">
        <f t="shared" si="70"/>
        <v>1</v>
      </c>
      <c r="L665">
        <v>2</v>
      </c>
      <c r="T665">
        <v>2019</v>
      </c>
      <c r="U665" s="16" t="s">
        <v>244</v>
      </c>
      <c r="V665" t="s">
        <v>138</v>
      </c>
      <c r="W665" t="s">
        <v>139</v>
      </c>
      <c r="Y665">
        <v>36</v>
      </c>
      <c r="Z665" t="s">
        <v>45</v>
      </c>
      <c r="AA665" t="s">
        <v>140</v>
      </c>
      <c r="AB665" t="s">
        <v>141</v>
      </c>
      <c r="AC665" t="s">
        <v>137</v>
      </c>
      <c r="AD665" t="s">
        <v>313</v>
      </c>
      <c r="AE665">
        <v>201901</v>
      </c>
      <c r="AF665">
        <v>94</v>
      </c>
      <c r="AG665">
        <v>133</v>
      </c>
      <c r="AH665" s="30">
        <v>43653</v>
      </c>
      <c r="AI665">
        <v>41</v>
      </c>
      <c r="AJ665">
        <v>60.341070000000002</v>
      </c>
      <c r="AK665">
        <v>-170.65359000000001</v>
      </c>
      <c r="AL665" t="s">
        <v>217</v>
      </c>
      <c r="AM665">
        <v>60</v>
      </c>
      <c r="AN665">
        <v>62</v>
      </c>
      <c r="AO665">
        <v>8.6999999999999993</v>
      </c>
      <c r="AP665">
        <v>2.6</v>
      </c>
    </row>
    <row r="666" spans="1:42" x14ac:dyDescent="0.35">
      <c r="A666" s="10">
        <v>20192565</v>
      </c>
      <c r="B666" s="5" t="s">
        <v>33</v>
      </c>
      <c r="C666">
        <v>1</v>
      </c>
      <c r="D666" s="15">
        <v>55.92</v>
      </c>
      <c r="E666" s="21">
        <v>4.0239220979255546</v>
      </c>
      <c r="F666" s="1">
        <v>11.29</v>
      </c>
      <c r="G666" s="21">
        <f t="shared" si="67"/>
        <v>2.4239173781615704</v>
      </c>
      <c r="H666" s="1">
        <f t="shared" si="68"/>
        <v>2.3276571141141726</v>
      </c>
      <c r="I666" s="1">
        <f t="shared" si="69"/>
        <v>2.3583429579289086</v>
      </c>
      <c r="J666" s="1" t="str">
        <f t="shared" si="66"/>
        <v>mat</v>
      </c>
      <c r="K666" s="1" t="str">
        <f t="shared" si="70"/>
        <v>1</v>
      </c>
      <c r="L666">
        <v>3</v>
      </c>
      <c r="Q666" t="s">
        <v>144</v>
      </c>
      <c r="T666">
        <v>2109</v>
      </c>
      <c r="U666" s="16" t="s">
        <v>244</v>
      </c>
      <c r="V666" t="s">
        <v>138</v>
      </c>
      <c r="W666" t="s">
        <v>139</v>
      </c>
      <c r="Y666">
        <v>25</v>
      </c>
      <c r="Z666" t="s">
        <v>127</v>
      </c>
      <c r="AA666" t="s">
        <v>140</v>
      </c>
      <c r="AB666" t="s">
        <v>141</v>
      </c>
      <c r="AC666" t="s">
        <v>137</v>
      </c>
      <c r="AD666" t="s">
        <v>328</v>
      </c>
      <c r="AE666">
        <v>201901</v>
      </c>
      <c r="AF666">
        <v>162</v>
      </c>
      <c r="AG666">
        <v>161</v>
      </c>
      <c r="AH666" s="30">
        <v>43664</v>
      </c>
      <c r="AI666">
        <v>43</v>
      </c>
      <c r="AJ666">
        <v>59.996650000000002</v>
      </c>
      <c r="AK666">
        <v>-172.69436999999999</v>
      </c>
      <c r="AL666" t="s">
        <v>177</v>
      </c>
      <c r="AM666">
        <v>65</v>
      </c>
      <c r="AN666">
        <v>67</v>
      </c>
      <c r="AO666">
        <v>8.4</v>
      </c>
      <c r="AP666">
        <v>2.5</v>
      </c>
    </row>
    <row r="667" spans="1:42" x14ac:dyDescent="0.35">
      <c r="A667" s="10">
        <v>20192910</v>
      </c>
      <c r="B667" s="5" t="s">
        <v>33</v>
      </c>
      <c r="C667">
        <v>1</v>
      </c>
      <c r="D667" s="1">
        <v>56.1</v>
      </c>
      <c r="E667" s="21">
        <v>4.0271358125286509</v>
      </c>
      <c r="F667" s="1">
        <v>10.69</v>
      </c>
      <c r="G667" s="21">
        <f t="shared" si="67"/>
        <v>2.3693087250369538</v>
      </c>
      <c r="H667" s="1">
        <f t="shared" si="68"/>
        <v>2.3318024845807068</v>
      </c>
      <c r="I667" s="1">
        <f t="shared" si="69"/>
        <v>2.3620162337202477</v>
      </c>
      <c r="J667" s="1" t="str">
        <f t="shared" si="66"/>
        <v>mat</v>
      </c>
      <c r="K667" s="1" t="str">
        <f t="shared" si="70"/>
        <v>1</v>
      </c>
      <c r="L667">
        <v>2</v>
      </c>
      <c r="T667">
        <v>2019</v>
      </c>
      <c r="U667" s="16" t="s">
        <v>245</v>
      </c>
      <c r="V667" t="s">
        <v>138</v>
      </c>
      <c r="W667" t="s">
        <v>139</v>
      </c>
      <c r="Y667">
        <v>29</v>
      </c>
      <c r="Z667" t="s">
        <v>75</v>
      </c>
      <c r="AA667" t="s">
        <v>140</v>
      </c>
      <c r="AB667" t="s">
        <v>141</v>
      </c>
      <c r="AC667" t="s">
        <v>137</v>
      </c>
      <c r="AD667" t="s">
        <v>327</v>
      </c>
      <c r="AE667">
        <v>201901</v>
      </c>
      <c r="AF667">
        <v>162</v>
      </c>
      <c r="AG667">
        <v>193</v>
      </c>
      <c r="AH667" s="30">
        <v>43674</v>
      </c>
      <c r="AI667">
        <v>82</v>
      </c>
      <c r="AJ667">
        <v>61.991379999999999</v>
      </c>
      <c r="AK667">
        <v>-175.15164999999999</v>
      </c>
      <c r="AL667" t="s">
        <v>192</v>
      </c>
      <c r="AM667">
        <v>78</v>
      </c>
      <c r="AN667">
        <v>80</v>
      </c>
      <c r="AO667">
        <v>10.8</v>
      </c>
      <c r="AP667">
        <v>0.4</v>
      </c>
    </row>
    <row r="668" spans="1:42" x14ac:dyDescent="0.35">
      <c r="A668" s="10">
        <v>20192205</v>
      </c>
      <c r="B668" s="5" t="s">
        <v>33</v>
      </c>
      <c r="C668">
        <v>1</v>
      </c>
      <c r="D668" s="1">
        <v>56.16</v>
      </c>
      <c r="E668" s="21">
        <v>4.0282047597175552</v>
      </c>
      <c r="F668" s="1">
        <v>10.84</v>
      </c>
      <c r="G668" s="21">
        <f t="shared" si="67"/>
        <v>2.3832429960115</v>
      </c>
      <c r="H668" s="1">
        <f t="shared" si="68"/>
        <v>2.3331813195596744</v>
      </c>
      <c r="I668" s="1">
        <f t="shared" si="69"/>
        <v>2.363238040357166</v>
      </c>
      <c r="J668" s="1" t="str">
        <f t="shared" si="66"/>
        <v>mat</v>
      </c>
      <c r="K668" s="1" t="str">
        <f t="shared" si="70"/>
        <v>1</v>
      </c>
      <c r="L668">
        <v>3</v>
      </c>
      <c r="T668">
        <v>2019</v>
      </c>
      <c r="U668" s="16" t="s">
        <v>244</v>
      </c>
      <c r="V668" t="s">
        <v>138</v>
      </c>
      <c r="W668" t="s">
        <v>139</v>
      </c>
      <c r="Y668">
        <v>22</v>
      </c>
      <c r="Z668" t="s">
        <v>70</v>
      </c>
      <c r="AA668" t="s">
        <v>140</v>
      </c>
      <c r="AB668" t="s">
        <v>141</v>
      </c>
      <c r="AC668" t="s">
        <v>137</v>
      </c>
      <c r="AD668" t="s">
        <v>320</v>
      </c>
      <c r="AE668">
        <v>201901</v>
      </c>
      <c r="AF668">
        <v>94</v>
      </c>
      <c r="AG668">
        <v>165</v>
      </c>
      <c r="AH668" s="30">
        <v>43664</v>
      </c>
      <c r="AI668">
        <v>41</v>
      </c>
      <c r="AJ668">
        <v>60.335680000000004</v>
      </c>
      <c r="AK668">
        <v>-171.36548999999999</v>
      </c>
      <c r="AL668" t="s">
        <v>221</v>
      </c>
      <c r="AM668">
        <v>64</v>
      </c>
      <c r="AN668">
        <v>66</v>
      </c>
      <c r="AO668">
        <v>10.4</v>
      </c>
      <c r="AP668">
        <v>2.2000000000000002</v>
      </c>
    </row>
    <row r="669" spans="1:42" x14ac:dyDescent="0.35">
      <c r="A669" s="10">
        <v>20192201</v>
      </c>
      <c r="B669" s="5" t="s">
        <v>33</v>
      </c>
      <c r="C669">
        <v>1</v>
      </c>
      <c r="D669" s="15">
        <v>56.3</v>
      </c>
      <c r="E669" s="21">
        <v>4.0306945351456447</v>
      </c>
      <c r="F669" s="1">
        <v>12.17</v>
      </c>
      <c r="G669" s="21">
        <f t="shared" si="67"/>
        <v>2.4989739069994359</v>
      </c>
      <c r="H669" s="1">
        <f t="shared" si="68"/>
        <v>2.3363928808843673</v>
      </c>
      <c r="I669" s="1">
        <f t="shared" si="69"/>
        <v>2.3660838536714714</v>
      </c>
      <c r="J669" s="1" t="str">
        <f t="shared" si="66"/>
        <v>mat</v>
      </c>
      <c r="K669" s="1" t="str">
        <f t="shared" si="70"/>
        <v>1</v>
      </c>
      <c r="L669">
        <v>3</v>
      </c>
      <c r="T669">
        <v>2019</v>
      </c>
      <c r="U669" s="16" t="s">
        <v>244</v>
      </c>
      <c r="V669" t="s">
        <v>138</v>
      </c>
      <c r="W669" t="s">
        <v>139</v>
      </c>
      <c r="Y669">
        <v>22</v>
      </c>
      <c r="Z669" t="s">
        <v>66</v>
      </c>
      <c r="AA669" t="s">
        <v>140</v>
      </c>
      <c r="AB669" t="s">
        <v>141</v>
      </c>
      <c r="AC669" t="s">
        <v>137</v>
      </c>
      <c r="AD669" t="s">
        <v>320</v>
      </c>
      <c r="AE669">
        <v>201901</v>
      </c>
      <c r="AF669">
        <v>94</v>
      </c>
      <c r="AG669">
        <v>165</v>
      </c>
      <c r="AH669" s="30">
        <v>43664</v>
      </c>
      <c r="AI669">
        <v>41</v>
      </c>
      <c r="AJ669">
        <v>60.335680000000004</v>
      </c>
      <c r="AK669">
        <v>-171.36548999999999</v>
      </c>
      <c r="AL669" t="s">
        <v>221</v>
      </c>
      <c r="AM669">
        <v>64</v>
      </c>
      <c r="AN669">
        <v>66</v>
      </c>
      <c r="AO669">
        <v>10.4</v>
      </c>
      <c r="AP669">
        <v>2.2000000000000002</v>
      </c>
    </row>
    <row r="670" spans="1:42" x14ac:dyDescent="0.35">
      <c r="A670" s="10">
        <v>20192744</v>
      </c>
      <c r="B670" s="5" t="s">
        <v>33</v>
      </c>
      <c r="C670">
        <v>1</v>
      </c>
      <c r="D670" s="1">
        <v>56.43</v>
      </c>
      <c r="E670" s="21">
        <v>4.0330009319810491</v>
      </c>
      <c r="F670" s="1">
        <v>10.81</v>
      </c>
      <c r="G670" s="21">
        <f t="shared" si="67"/>
        <v>2.3804716316511167</v>
      </c>
      <c r="H670" s="1">
        <f t="shared" si="68"/>
        <v>2.3393679021623557</v>
      </c>
      <c r="I670" s="1">
        <f t="shared" si="69"/>
        <v>2.368720065254339</v>
      </c>
      <c r="J670" s="1" t="str">
        <f t="shared" si="66"/>
        <v>mat</v>
      </c>
      <c r="K670" s="1" t="str">
        <f t="shared" si="70"/>
        <v>1</v>
      </c>
      <c r="L670">
        <v>2</v>
      </c>
      <c r="T670">
        <v>2019</v>
      </c>
      <c r="U670" s="16" t="s">
        <v>245</v>
      </c>
      <c r="V670" t="s">
        <v>138</v>
      </c>
      <c r="W670" t="s">
        <v>139</v>
      </c>
      <c r="Y670">
        <v>27</v>
      </c>
      <c r="Z670" t="s">
        <v>107</v>
      </c>
      <c r="AA670" t="s">
        <v>140</v>
      </c>
      <c r="AB670" t="s">
        <v>141</v>
      </c>
      <c r="AC670" t="s">
        <v>137</v>
      </c>
      <c r="AD670" t="s">
        <v>336</v>
      </c>
      <c r="AE670">
        <v>201901</v>
      </c>
      <c r="AF670">
        <v>162</v>
      </c>
      <c r="AG670">
        <v>181</v>
      </c>
      <c r="AH670" s="30">
        <v>43671</v>
      </c>
      <c r="AI670">
        <v>90</v>
      </c>
      <c r="AJ670">
        <v>61.687690000000003</v>
      </c>
      <c r="AK670">
        <v>-176.44811000000001</v>
      </c>
      <c r="AL670" t="s">
        <v>186</v>
      </c>
      <c r="AM670">
        <v>102</v>
      </c>
      <c r="AN670">
        <v>104</v>
      </c>
      <c r="AO670">
        <v>9.8000000000000007</v>
      </c>
      <c r="AP670">
        <v>1.8</v>
      </c>
    </row>
    <row r="671" spans="1:42" x14ac:dyDescent="0.35">
      <c r="A671" s="10">
        <v>20192455</v>
      </c>
      <c r="B671" s="5" t="s">
        <v>33</v>
      </c>
      <c r="C671">
        <v>1</v>
      </c>
      <c r="D671" s="1">
        <v>56.68</v>
      </c>
      <c r="E671" s="21">
        <v>4.0374214148224796</v>
      </c>
      <c r="F671" s="1">
        <v>12.43</v>
      </c>
      <c r="G671" s="21">
        <f t="shared" si="67"/>
        <v>2.5201129055226197</v>
      </c>
      <c r="H671" s="1">
        <f t="shared" si="68"/>
        <v>2.3450698829795167</v>
      </c>
      <c r="I671" s="1">
        <f t="shared" si="69"/>
        <v>2.3737726771420946</v>
      </c>
      <c r="J671" s="1" t="str">
        <f t="shared" si="66"/>
        <v>mat</v>
      </c>
      <c r="K671" s="1" t="str">
        <f t="shared" si="70"/>
        <v>1</v>
      </c>
      <c r="L671">
        <v>3</v>
      </c>
      <c r="T671">
        <v>2109</v>
      </c>
      <c r="U671" s="16" t="s">
        <v>242</v>
      </c>
      <c r="V671" t="s">
        <v>138</v>
      </c>
      <c r="W671" t="s">
        <v>139</v>
      </c>
      <c r="Y671">
        <v>24</v>
      </c>
      <c r="Z671" t="s">
        <v>118</v>
      </c>
      <c r="AA671" t="s">
        <v>140</v>
      </c>
      <c r="AB671" t="s">
        <v>141</v>
      </c>
      <c r="AC671" t="s">
        <v>137</v>
      </c>
      <c r="AD671" t="s">
        <v>334</v>
      </c>
      <c r="AE671">
        <v>201901</v>
      </c>
      <c r="AF671">
        <v>162</v>
      </c>
      <c r="AG671">
        <v>134</v>
      </c>
      <c r="AH671" s="30">
        <v>43654</v>
      </c>
      <c r="AI671">
        <v>41</v>
      </c>
      <c r="AJ671">
        <v>58.01341</v>
      </c>
      <c r="AK671">
        <v>-171.59978000000001</v>
      </c>
      <c r="AL671" t="s">
        <v>168</v>
      </c>
      <c r="AM671">
        <v>95</v>
      </c>
      <c r="AN671">
        <v>97</v>
      </c>
      <c r="AO671">
        <v>10.3</v>
      </c>
      <c r="AP671">
        <v>3.9</v>
      </c>
    </row>
    <row r="672" spans="1:42" x14ac:dyDescent="0.35">
      <c r="A672" s="10">
        <v>20192204</v>
      </c>
      <c r="B672" s="5" t="s">
        <v>33</v>
      </c>
      <c r="C672">
        <v>1</v>
      </c>
      <c r="D672" s="1">
        <v>56.71</v>
      </c>
      <c r="E672" s="21">
        <v>4.0379505620259364</v>
      </c>
      <c r="F672" s="1">
        <v>11.45</v>
      </c>
      <c r="G672" s="21">
        <f t="shared" si="67"/>
        <v>2.4379897300002487</v>
      </c>
      <c r="H672" s="1">
        <f t="shared" si="68"/>
        <v>2.3457524299572556</v>
      </c>
      <c r="I672" s="1">
        <f t="shared" si="69"/>
        <v>2.3743774923956456</v>
      </c>
      <c r="J672" s="1" t="str">
        <f t="shared" si="66"/>
        <v>mat</v>
      </c>
      <c r="K672" s="1" t="str">
        <f t="shared" si="70"/>
        <v>1</v>
      </c>
      <c r="L672">
        <v>2</v>
      </c>
      <c r="T672">
        <v>2019</v>
      </c>
      <c r="U672" s="16" t="s">
        <v>244</v>
      </c>
      <c r="V672" t="s">
        <v>138</v>
      </c>
      <c r="W672" t="s">
        <v>139</v>
      </c>
      <c r="Y672">
        <v>22</v>
      </c>
      <c r="Z672" t="s">
        <v>69</v>
      </c>
      <c r="AA672" t="s">
        <v>140</v>
      </c>
      <c r="AB672" t="s">
        <v>141</v>
      </c>
      <c r="AC672" t="s">
        <v>137</v>
      </c>
      <c r="AD672" t="s">
        <v>320</v>
      </c>
      <c r="AE672">
        <v>201901</v>
      </c>
      <c r="AF672">
        <v>94</v>
      </c>
      <c r="AG672">
        <v>165</v>
      </c>
      <c r="AH672" s="30">
        <v>43664</v>
      </c>
      <c r="AI672">
        <v>41</v>
      </c>
      <c r="AJ672">
        <v>60.335680000000004</v>
      </c>
      <c r="AK672">
        <v>-171.36548999999999</v>
      </c>
      <c r="AL672" t="s">
        <v>221</v>
      </c>
      <c r="AM672">
        <v>64</v>
      </c>
      <c r="AN672">
        <v>66</v>
      </c>
      <c r="AO672">
        <v>10.4</v>
      </c>
      <c r="AP672">
        <v>2.2000000000000002</v>
      </c>
    </row>
    <row r="673" spans="1:42" x14ac:dyDescent="0.35">
      <c r="A673" s="10">
        <v>20192186</v>
      </c>
      <c r="B673" s="5" t="s">
        <v>33</v>
      </c>
      <c r="C673">
        <v>1</v>
      </c>
      <c r="D673" s="1">
        <v>56.79</v>
      </c>
      <c r="E673" s="21">
        <v>4.0393602538893409</v>
      </c>
      <c r="F673" s="1">
        <v>12.28</v>
      </c>
      <c r="G673" s="21">
        <f t="shared" si="67"/>
        <v>2.5079719227189963</v>
      </c>
      <c r="H673" s="1">
        <f t="shared" si="68"/>
        <v>2.3475707914918607</v>
      </c>
      <c r="I673" s="1">
        <f t="shared" si="69"/>
        <v>2.3759887701955162</v>
      </c>
      <c r="J673" s="1" t="str">
        <f t="shared" si="66"/>
        <v>mat</v>
      </c>
      <c r="K673" s="1" t="str">
        <f t="shared" si="70"/>
        <v>1</v>
      </c>
      <c r="L673">
        <v>3</v>
      </c>
      <c r="T673">
        <v>2019</v>
      </c>
      <c r="U673" s="16" t="s">
        <v>244</v>
      </c>
      <c r="V673" t="s">
        <v>138</v>
      </c>
      <c r="W673" t="s">
        <v>139</v>
      </c>
      <c r="Y673">
        <v>21</v>
      </c>
      <c r="Z673" t="s">
        <v>48</v>
      </c>
      <c r="AA673" t="s">
        <v>140</v>
      </c>
      <c r="AB673" t="s">
        <v>141</v>
      </c>
      <c r="AC673" t="s">
        <v>137</v>
      </c>
      <c r="AD673" t="s">
        <v>316</v>
      </c>
      <c r="AE673">
        <v>201901</v>
      </c>
      <c r="AF673">
        <v>94</v>
      </c>
      <c r="AG673">
        <v>164</v>
      </c>
      <c r="AH673" s="30">
        <v>43664</v>
      </c>
      <c r="AI673">
        <v>43</v>
      </c>
      <c r="AJ673">
        <v>60.313760000000002</v>
      </c>
      <c r="AK673">
        <v>-172.06412</v>
      </c>
      <c r="AL673" t="s">
        <v>220</v>
      </c>
      <c r="AM673">
        <v>57</v>
      </c>
      <c r="AN673">
        <v>59</v>
      </c>
      <c r="AO673">
        <v>10.1</v>
      </c>
      <c r="AP673">
        <v>2.1</v>
      </c>
    </row>
    <row r="674" spans="1:42" x14ac:dyDescent="0.35">
      <c r="A674" s="10">
        <v>20192147</v>
      </c>
      <c r="B674" s="5" t="s">
        <v>33</v>
      </c>
      <c r="C674">
        <v>1</v>
      </c>
      <c r="D674" s="1">
        <v>57.04</v>
      </c>
      <c r="E674" s="21">
        <v>4.0437527761060403</v>
      </c>
      <c r="F674" s="1">
        <v>12.82</v>
      </c>
      <c r="G674" s="21">
        <f t="shared" si="67"/>
        <v>2.5510064514925239</v>
      </c>
      <c r="H674" s="1">
        <f t="shared" si="68"/>
        <v>2.3532367058991817</v>
      </c>
      <c r="I674" s="1">
        <f t="shared" si="69"/>
        <v>2.3810094230892038</v>
      </c>
      <c r="J674" s="1" t="str">
        <f t="shared" si="66"/>
        <v>mat</v>
      </c>
      <c r="K674" s="1" t="str">
        <f t="shared" si="70"/>
        <v>1</v>
      </c>
      <c r="L674">
        <v>2</v>
      </c>
      <c r="T674">
        <v>2019</v>
      </c>
      <c r="U674" s="16" t="s">
        <v>244</v>
      </c>
      <c r="V674" t="s">
        <v>138</v>
      </c>
      <c r="W674" t="s">
        <v>139</v>
      </c>
      <c r="Y674">
        <v>21</v>
      </c>
      <c r="Z674" t="s">
        <v>110</v>
      </c>
      <c r="AA674" t="s">
        <v>140</v>
      </c>
      <c r="AB674" t="s">
        <v>141</v>
      </c>
      <c r="AC674" t="s">
        <v>137</v>
      </c>
      <c r="AD674" t="s">
        <v>325</v>
      </c>
      <c r="AE674">
        <v>201901</v>
      </c>
      <c r="AF674">
        <v>94</v>
      </c>
      <c r="AG674">
        <v>159</v>
      </c>
      <c r="AH674" s="30">
        <v>43663</v>
      </c>
      <c r="AI674">
        <v>43</v>
      </c>
      <c r="AJ674">
        <v>59.826990000000002</v>
      </c>
      <c r="AK674">
        <v>-172.26661999999999</v>
      </c>
      <c r="AL674" t="s">
        <v>218</v>
      </c>
      <c r="AM674">
        <v>74</v>
      </c>
      <c r="AN674">
        <v>76</v>
      </c>
      <c r="AO674">
        <v>11.3</v>
      </c>
      <c r="AP674">
        <v>2.2999999999999998</v>
      </c>
    </row>
    <row r="675" spans="1:42" x14ac:dyDescent="0.35">
      <c r="A675" s="10">
        <v>20192188</v>
      </c>
      <c r="B675" s="5" t="s">
        <v>33</v>
      </c>
      <c r="C675">
        <v>1</v>
      </c>
      <c r="D675" s="1">
        <v>57.09</v>
      </c>
      <c r="E675" s="21">
        <v>4.0446289699761682</v>
      </c>
      <c r="F675" s="1">
        <v>12.03</v>
      </c>
      <c r="G675" s="21">
        <f t="shared" si="67"/>
        <v>2.4874035299865875</v>
      </c>
      <c r="H675" s="1">
        <f t="shared" si="68"/>
        <v>2.3543669083722598</v>
      </c>
      <c r="I675" s="1">
        <f t="shared" si="69"/>
        <v>2.3820109126827602</v>
      </c>
      <c r="J675" s="1" t="str">
        <f t="shared" si="66"/>
        <v>mat</v>
      </c>
      <c r="K675" s="1" t="str">
        <f t="shared" si="70"/>
        <v>1</v>
      </c>
      <c r="L675">
        <v>2</v>
      </c>
      <c r="T675">
        <v>2019</v>
      </c>
      <c r="U675" s="16" t="s">
        <v>244</v>
      </c>
      <c r="V675" t="s">
        <v>138</v>
      </c>
      <c r="W675" t="s">
        <v>139</v>
      </c>
      <c r="Y675">
        <v>21</v>
      </c>
      <c r="Z675" t="s">
        <v>50</v>
      </c>
      <c r="AA675" t="s">
        <v>140</v>
      </c>
      <c r="AB675" t="s">
        <v>141</v>
      </c>
      <c r="AC675" t="s">
        <v>137</v>
      </c>
      <c r="AD675" t="s">
        <v>316</v>
      </c>
      <c r="AE675">
        <v>201901</v>
      </c>
      <c r="AF675">
        <v>94</v>
      </c>
      <c r="AG675">
        <v>164</v>
      </c>
      <c r="AH675" s="30">
        <v>43664</v>
      </c>
      <c r="AI675">
        <v>43</v>
      </c>
      <c r="AJ675">
        <v>60.313760000000002</v>
      </c>
      <c r="AK675">
        <v>-172.06412</v>
      </c>
      <c r="AL675" t="s">
        <v>220</v>
      </c>
      <c r="AM675">
        <v>57</v>
      </c>
      <c r="AN675">
        <v>59</v>
      </c>
      <c r="AO675">
        <v>10.1</v>
      </c>
      <c r="AP675">
        <v>2.1</v>
      </c>
    </row>
    <row r="676" spans="1:42" x14ac:dyDescent="0.35">
      <c r="A676" s="10">
        <v>20192215</v>
      </c>
      <c r="B676" s="5" t="s">
        <v>33</v>
      </c>
      <c r="C676">
        <v>1</v>
      </c>
      <c r="D676" s="1">
        <v>57.26</v>
      </c>
      <c r="E676" s="21">
        <v>4.0476022996699692</v>
      </c>
      <c r="F676" s="1">
        <v>11.89</v>
      </c>
      <c r="G676" s="21">
        <f t="shared" si="67"/>
        <v>2.4756977107026903</v>
      </c>
      <c r="H676" s="1">
        <f t="shared" si="68"/>
        <v>2.3582022063442931</v>
      </c>
      <c r="I676" s="1">
        <f t="shared" si="69"/>
        <v>2.3854094285227752</v>
      </c>
      <c r="J676" s="1" t="str">
        <f t="shared" si="66"/>
        <v>mat</v>
      </c>
      <c r="K676" s="1" t="str">
        <f t="shared" si="70"/>
        <v>1</v>
      </c>
      <c r="L676">
        <v>3</v>
      </c>
      <c r="T676">
        <v>2019</v>
      </c>
      <c r="U676" s="16" t="s">
        <v>244</v>
      </c>
      <c r="V676" t="s">
        <v>138</v>
      </c>
      <c r="W676" t="s">
        <v>139</v>
      </c>
      <c r="Y676">
        <v>22</v>
      </c>
      <c r="Z676" t="s">
        <v>80</v>
      </c>
      <c r="AA676" t="s">
        <v>140</v>
      </c>
      <c r="AB676" t="s">
        <v>141</v>
      </c>
      <c r="AC676" t="s">
        <v>137</v>
      </c>
      <c r="AD676" t="s">
        <v>320</v>
      </c>
      <c r="AE676">
        <v>201901</v>
      </c>
      <c r="AF676">
        <v>94</v>
      </c>
      <c r="AG676">
        <v>165</v>
      </c>
      <c r="AH676" s="30">
        <v>43664</v>
      </c>
      <c r="AI676">
        <v>41</v>
      </c>
      <c r="AJ676">
        <v>60.335680000000004</v>
      </c>
      <c r="AK676">
        <v>-171.36548999999999</v>
      </c>
      <c r="AL676" t="s">
        <v>221</v>
      </c>
      <c r="AM676">
        <v>64</v>
      </c>
      <c r="AN676">
        <v>66</v>
      </c>
      <c r="AO676">
        <v>10.4</v>
      </c>
      <c r="AP676">
        <v>2.2000000000000002</v>
      </c>
    </row>
    <row r="677" spans="1:42" x14ac:dyDescent="0.35">
      <c r="A677" s="10">
        <v>20192317</v>
      </c>
      <c r="B677" s="5" t="s">
        <v>33</v>
      </c>
      <c r="C677">
        <v>1</v>
      </c>
      <c r="D677" s="15">
        <v>57.32</v>
      </c>
      <c r="E677" s="21">
        <v>4.048649602959971</v>
      </c>
      <c r="F677" s="1">
        <v>11.7</v>
      </c>
      <c r="G677" s="21">
        <f t="shared" si="67"/>
        <v>2.4595888418037104</v>
      </c>
      <c r="H677" s="1">
        <f t="shared" si="68"/>
        <v>2.3595531228580668</v>
      </c>
      <c r="I677" s="1">
        <f t="shared" si="69"/>
        <v>2.3866064961832465</v>
      </c>
      <c r="J677" s="1" t="str">
        <f t="shared" si="66"/>
        <v>mat</v>
      </c>
      <c r="K677" s="1" t="str">
        <f t="shared" si="70"/>
        <v>1</v>
      </c>
      <c r="L677">
        <v>3</v>
      </c>
      <c r="T677">
        <v>2109</v>
      </c>
      <c r="U677" s="16" t="s">
        <v>242</v>
      </c>
      <c r="V677" t="s">
        <v>138</v>
      </c>
      <c r="W677" t="s">
        <v>139</v>
      </c>
      <c r="Y677">
        <v>23</v>
      </c>
      <c r="Z677" t="s">
        <v>82</v>
      </c>
      <c r="AA677" t="s">
        <v>140</v>
      </c>
      <c r="AB677" t="s">
        <v>141</v>
      </c>
      <c r="AC677" t="s">
        <v>137</v>
      </c>
      <c r="AD677" t="s">
        <v>330</v>
      </c>
      <c r="AE677">
        <v>201901</v>
      </c>
      <c r="AF677">
        <v>162</v>
      </c>
      <c r="AG677">
        <v>117</v>
      </c>
      <c r="AH677" s="30">
        <v>43651</v>
      </c>
      <c r="AI677">
        <v>42</v>
      </c>
      <c r="AJ677">
        <v>57.656660000000002</v>
      </c>
      <c r="AK677">
        <v>-170.90424999999999</v>
      </c>
      <c r="AL677" t="s">
        <v>162</v>
      </c>
      <c r="AM677">
        <v>84</v>
      </c>
      <c r="AN677">
        <v>86</v>
      </c>
      <c r="AO677">
        <v>8.6999999999999993</v>
      </c>
      <c r="AP677">
        <v>4.8</v>
      </c>
    </row>
    <row r="678" spans="1:42" x14ac:dyDescent="0.35">
      <c r="A678" s="10">
        <v>20192192</v>
      </c>
      <c r="B678" s="5" t="s">
        <v>33</v>
      </c>
      <c r="C678">
        <v>1</v>
      </c>
      <c r="D678" s="1">
        <v>57.36</v>
      </c>
      <c r="E678" s="21">
        <v>4.0493471962913645</v>
      </c>
      <c r="F678" s="1">
        <v>12.52</v>
      </c>
      <c r="G678" s="21">
        <f t="shared" si="67"/>
        <v>2.5273273656719524</v>
      </c>
      <c r="H678" s="1">
        <f t="shared" si="68"/>
        <v>2.3604529484962313</v>
      </c>
      <c r="I678" s="1">
        <f t="shared" si="69"/>
        <v>2.3874038453610296</v>
      </c>
      <c r="J678" s="1" t="str">
        <f t="shared" si="66"/>
        <v>mat</v>
      </c>
      <c r="K678" s="1" t="str">
        <f t="shared" si="70"/>
        <v>1</v>
      </c>
      <c r="L678">
        <v>4</v>
      </c>
      <c r="T678">
        <v>2019</v>
      </c>
      <c r="U678" s="16" t="s">
        <v>244</v>
      </c>
      <c r="V678" t="s">
        <v>138</v>
      </c>
      <c r="W678" t="s">
        <v>139</v>
      </c>
      <c r="Y678">
        <v>21</v>
      </c>
      <c r="Z678" t="s">
        <v>53</v>
      </c>
      <c r="AA678" t="s">
        <v>140</v>
      </c>
      <c r="AB678" t="s">
        <v>141</v>
      </c>
      <c r="AC678" t="s">
        <v>137</v>
      </c>
      <c r="AD678" t="s">
        <v>316</v>
      </c>
      <c r="AE678">
        <v>201901</v>
      </c>
      <c r="AF678">
        <v>94</v>
      </c>
      <c r="AG678">
        <v>164</v>
      </c>
      <c r="AH678" s="30">
        <v>43664</v>
      </c>
      <c r="AI678">
        <v>43</v>
      </c>
      <c r="AJ678">
        <v>60.313760000000002</v>
      </c>
      <c r="AK678">
        <v>-172.06412</v>
      </c>
      <c r="AL678" t="s">
        <v>220</v>
      </c>
      <c r="AM678">
        <v>57</v>
      </c>
      <c r="AN678">
        <v>59</v>
      </c>
      <c r="AO678">
        <v>10.1</v>
      </c>
      <c r="AP678">
        <v>2.1</v>
      </c>
    </row>
    <row r="679" spans="1:42" x14ac:dyDescent="0.35">
      <c r="A679" s="10">
        <v>20192208</v>
      </c>
      <c r="B679" s="5" t="s">
        <v>33</v>
      </c>
      <c r="C679">
        <v>1</v>
      </c>
      <c r="D679" s="1">
        <v>57.46</v>
      </c>
      <c r="E679" s="21">
        <v>4.0510890535511432</v>
      </c>
      <c r="F679" s="1">
        <v>13.04</v>
      </c>
      <c r="G679" s="21">
        <f t="shared" si="67"/>
        <v>2.5680215564985067</v>
      </c>
      <c r="H679" s="1">
        <f t="shared" si="68"/>
        <v>2.3626997701756203</v>
      </c>
      <c r="I679" s="1">
        <f t="shared" si="69"/>
        <v>2.3893947882089566</v>
      </c>
      <c r="J679" s="1" t="str">
        <f t="shared" si="66"/>
        <v>mat</v>
      </c>
      <c r="K679" s="1" t="str">
        <f t="shared" si="70"/>
        <v>1</v>
      </c>
      <c r="L679">
        <v>3</v>
      </c>
      <c r="T679">
        <v>2019</v>
      </c>
      <c r="U679" s="16" t="s">
        <v>244</v>
      </c>
      <c r="V679" t="s">
        <v>138</v>
      </c>
      <c r="W679" t="s">
        <v>139</v>
      </c>
      <c r="Y679">
        <v>22</v>
      </c>
      <c r="Z679" t="s">
        <v>73</v>
      </c>
      <c r="AA679" t="s">
        <v>140</v>
      </c>
      <c r="AB679" t="s">
        <v>141</v>
      </c>
      <c r="AC679" t="s">
        <v>137</v>
      </c>
      <c r="AD679" t="s">
        <v>320</v>
      </c>
      <c r="AE679">
        <v>201901</v>
      </c>
      <c r="AF679">
        <v>94</v>
      </c>
      <c r="AG679">
        <v>165</v>
      </c>
      <c r="AH679" s="30">
        <v>43664</v>
      </c>
      <c r="AI679">
        <v>41</v>
      </c>
      <c r="AJ679">
        <v>60.335680000000004</v>
      </c>
      <c r="AK679">
        <v>-171.36548999999999</v>
      </c>
      <c r="AL679" t="s">
        <v>221</v>
      </c>
      <c r="AM679">
        <v>64</v>
      </c>
      <c r="AN679">
        <v>66</v>
      </c>
      <c r="AO679">
        <v>10.4</v>
      </c>
      <c r="AP679">
        <v>2.2000000000000002</v>
      </c>
    </row>
    <row r="680" spans="1:42" x14ac:dyDescent="0.35">
      <c r="A680" s="10">
        <v>20192877</v>
      </c>
      <c r="B680" s="5" t="s">
        <v>33</v>
      </c>
      <c r="C680">
        <v>1</v>
      </c>
      <c r="D680" s="1">
        <v>57.53</v>
      </c>
      <c r="E680" s="21">
        <v>4.0523065508752021</v>
      </c>
      <c r="F680" s="1">
        <v>10.98</v>
      </c>
      <c r="G680" s="21">
        <f t="shared" si="67"/>
        <v>2.3960754360813845</v>
      </c>
      <c r="H680" s="1">
        <f t="shared" si="68"/>
        <v>2.3642702199739229</v>
      </c>
      <c r="I680" s="1">
        <f t="shared" si="69"/>
        <v>2.3907863876503561</v>
      </c>
      <c r="J680" s="1" t="str">
        <f t="shared" si="66"/>
        <v>mat</v>
      </c>
      <c r="K680" s="1" t="str">
        <f t="shared" si="70"/>
        <v>1</v>
      </c>
      <c r="L680">
        <v>2</v>
      </c>
      <c r="T680">
        <v>2019</v>
      </c>
      <c r="U680" s="16" t="s">
        <v>245</v>
      </c>
      <c r="V680" t="s">
        <v>138</v>
      </c>
      <c r="W680" t="s">
        <v>139</v>
      </c>
      <c r="Y680">
        <v>28</v>
      </c>
      <c r="Z680" t="s">
        <v>39</v>
      </c>
      <c r="AA680" t="s">
        <v>140</v>
      </c>
      <c r="AB680" t="s">
        <v>141</v>
      </c>
      <c r="AC680" t="s">
        <v>137</v>
      </c>
      <c r="AD680" t="s">
        <v>319</v>
      </c>
      <c r="AE680">
        <v>201901</v>
      </c>
      <c r="AF680">
        <v>162</v>
      </c>
      <c r="AG680">
        <v>189</v>
      </c>
      <c r="AH680" s="30">
        <v>43673</v>
      </c>
      <c r="AI680">
        <v>90</v>
      </c>
      <c r="AJ680">
        <v>61.319360000000003</v>
      </c>
      <c r="AK680">
        <v>-176.32786999999999</v>
      </c>
      <c r="AL680" t="s">
        <v>188</v>
      </c>
      <c r="AM680">
        <v>104</v>
      </c>
      <c r="AN680">
        <v>106</v>
      </c>
      <c r="AO680">
        <v>10.3</v>
      </c>
      <c r="AP680">
        <v>1.9</v>
      </c>
    </row>
    <row r="681" spans="1:42" x14ac:dyDescent="0.35">
      <c r="A681" s="10">
        <v>20192868</v>
      </c>
      <c r="B681" s="5" t="s">
        <v>33</v>
      </c>
      <c r="C681">
        <v>1</v>
      </c>
      <c r="D681" s="1">
        <v>57.84</v>
      </c>
      <c r="E681" s="21">
        <v>4.0576805778505092</v>
      </c>
      <c r="F681" s="1">
        <v>11.91</v>
      </c>
      <c r="G681" s="21">
        <f t="shared" si="67"/>
        <v>2.4773783833672089</v>
      </c>
      <c r="H681" s="1">
        <f t="shared" si="68"/>
        <v>2.3712021773693719</v>
      </c>
      <c r="I681" s="1">
        <f t="shared" si="69"/>
        <v>2.396928900483132</v>
      </c>
      <c r="J681" s="1" t="str">
        <f t="shared" si="66"/>
        <v>mat</v>
      </c>
      <c r="K681" s="1" t="str">
        <f t="shared" si="70"/>
        <v>1</v>
      </c>
      <c r="L681">
        <v>2</v>
      </c>
      <c r="T681">
        <v>2019</v>
      </c>
      <c r="U681" s="16" t="s">
        <v>245</v>
      </c>
      <c r="V681" t="s">
        <v>138</v>
      </c>
      <c r="W681" t="s">
        <v>139</v>
      </c>
      <c r="Y681">
        <v>28</v>
      </c>
      <c r="Z681" t="s">
        <v>130</v>
      </c>
      <c r="AA681" t="s">
        <v>140</v>
      </c>
      <c r="AB681" t="s">
        <v>141</v>
      </c>
      <c r="AC681" t="s">
        <v>137</v>
      </c>
      <c r="AD681" t="s">
        <v>319</v>
      </c>
      <c r="AE681">
        <v>201901</v>
      </c>
      <c r="AF681">
        <v>162</v>
      </c>
      <c r="AG681">
        <v>189</v>
      </c>
      <c r="AH681" s="30">
        <v>43673</v>
      </c>
      <c r="AI681">
        <v>90</v>
      </c>
      <c r="AJ681">
        <v>61.319360000000003</v>
      </c>
      <c r="AK681">
        <v>-176.32786999999999</v>
      </c>
      <c r="AL681" t="s">
        <v>188</v>
      </c>
      <c r="AM681">
        <v>104</v>
      </c>
      <c r="AN681">
        <v>106</v>
      </c>
      <c r="AO681">
        <v>10.3</v>
      </c>
      <c r="AP681">
        <v>1.9</v>
      </c>
    </row>
    <row r="682" spans="1:42" x14ac:dyDescent="0.35">
      <c r="A682" s="10">
        <v>20192831</v>
      </c>
      <c r="B682" s="5" t="s">
        <v>33</v>
      </c>
      <c r="C682">
        <v>1</v>
      </c>
      <c r="D682" s="1">
        <v>57.9</v>
      </c>
      <c r="E682" s="21">
        <v>4.0587173845789497</v>
      </c>
      <c r="F682" s="1">
        <v>11.11</v>
      </c>
      <c r="G682" s="21">
        <f t="shared" si="67"/>
        <v>2.4078456036515385</v>
      </c>
      <c r="H682" s="1">
        <f t="shared" si="68"/>
        <v>2.3725395543683874</v>
      </c>
      <c r="I682" s="1">
        <f t="shared" si="69"/>
        <v>2.3981139705737395</v>
      </c>
      <c r="J682" s="1" t="str">
        <f t="shared" si="66"/>
        <v>mat</v>
      </c>
      <c r="K682" s="1" t="str">
        <f t="shared" si="70"/>
        <v>1</v>
      </c>
      <c r="L682">
        <v>2</v>
      </c>
      <c r="T682">
        <v>2019</v>
      </c>
      <c r="U682" s="16" t="s">
        <v>245</v>
      </c>
      <c r="V682" t="s">
        <v>138</v>
      </c>
      <c r="W682" t="s">
        <v>139</v>
      </c>
      <c r="Y682">
        <v>28</v>
      </c>
      <c r="Z682" t="s">
        <v>95</v>
      </c>
      <c r="AA682" t="s">
        <v>140</v>
      </c>
      <c r="AB682" t="s">
        <v>141</v>
      </c>
      <c r="AC682" t="s">
        <v>137</v>
      </c>
      <c r="AD682" t="s">
        <v>319</v>
      </c>
      <c r="AE682">
        <v>201901</v>
      </c>
      <c r="AF682">
        <v>162</v>
      </c>
      <c r="AG682">
        <v>189</v>
      </c>
      <c r="AH682" s="30">
        <v>43673</v>
      </c>
      <c r="AI682">
        <v>90</v>
      </c>
      <c r="AJ682">
        <v>61.319360000000003</v>
      </c>
      <c r="AK682">
        <v>-176.32786999999999</v>
      </c>
      <c r="AL682" t="s">
        <v>188</v>
      </c>
      <c r="AM682">
        <v>104</v>
      </c>
      <c r="AN682">
        <v>106</v>
      </c>
      <c r="AO682">
        <v>10.3</v>
      </c>
      <c r="AP682">
        <v>1.9</v>
      </c>
    </row>
    <row r="683" spans="1:42" x14ac:dyDescent="0.35">
      <c r="A683" s="10">
        <v>20192575</v>
      </c>
      <c r="B683" s="5" t="s">
        <v>33</v>
      </c>
      <c r="C683">
        <v>1</v>
      </c>
      <c r="D683" s="1">
        <v>57.94</v>
      </c>
      <c r="E683" s="21">
        <v>4.0594079923412041</v>
      </c>
      <c r="F683" s="1">
        <v>11.7</v>
      </c>
      <c r="G683" s="21">
        <f t="shared" si="67"/>
        <v>2.4595888418037104</v>
      </c>
      <c r="H683" s="1">
        <f t="shared" si="68"/>
        <v>2.3734303693209196</v>
      </c>
      <c r="I683" s="1">
        <f t="shared" si="69"/>
        <v>2.3989033352459965</v>
      </c>
      <c r="J683" s="1" t="str">
        <f t="shared" si="66"/>
        <v>mat</v>
      </c>
      <c r="K683" s="1" t="str">
        <f t="shared" si="70"/>
        <v>1</v>
      </c>
      <c r="L683">
        <v>3</v>
      </c>
      <c r="T683">
        <v>2109</v>
      </c>
      <c r="U683" s="16" t="s">
        <v>244</v>
      </c>
      <c r="V683" t="s">
        <v>138</v>
      </c>
      <c r="W683" t="s">
        <v>139</v>
      </c>
      <c r="Y683">
        <v>25</v>
      </c>
      <c r="Z683" t="s">
        <v>37</v>
      </c>
      <c r="AA683" t="s">
        <v>140</v>
      </c>
      <c r="AB683" t="s">
        <v>141</v>
      </c>
      <c r="AC683" t="s">
        <v>137</v>
      </c>
      <c r="AD683" t="s">
        <v>328</v>
      </c>
      <c r="AE683">
        <v>201901</v>
      </c>
      <c r="AF683">
        <v>162</v>
      </c>
      <c r="AG683">
        <v>161</v>
      </c>
      <c r="AH683" s="30">
        <v>43664</v>
      </c>
      <c r="AI683">
        <v>43</v>
      </c>
      <c r="AJ683">
        <v>59.996650000000002</v>
      </c>
      <c r="AK683">
        <v>-172.69436999999999</v>
      </c>
      <c r="AL683" t="s">
        <v>177</v>
      </c>
      <c r="AM683">
        <v>65</v>
      </c>
      <c r="AN683">
        <v>67</v>
      </c>
      <c r="AO683">
        <v>8.4</v>
      </c>
      <c r="AP683">
        <v>2.5</v>
      </c>
    </row>
    <row r="684" spans="1:42" x14ac:dyDescent="0.35">
      <c r="A684" s="10">
        <v>20192211</v>
      </c>
      <c r="B684" s="5" t="s">
        <v>33</v>
      </c>
      <c r="C684">
        <v>1</v>
      </c>
      <c r="D684" s="1">
        <v>57.94</v>
      </c>
      <c r="E684" s="21">
        <v>4.0594079923412041</v>
      </c>
      <c r="F684" s="1">
        <v>13.01</v>
      </c>
      <c r="G684" s="21">
        <f t="shared" si="67"/>
        <v>2.565718292524414</v>
      </c>
      <c r="H684" s="1">
        <f t="shared" si="68"/>
        <v>2.3734303693209196</v>
      </c>
      <c r="I684" s="1">
        <f t="shared" si="69"/>
        <v>2.3989033352459965</v>
      </c>
      <c r="J684" s="1" t="str">
        <f t="shared" ref="J684:J747" si="71">IF(G684&gt;I684, "mat","imm")</f>
        <v>mat</v>
      </c>
      <c r="K684" s="1" t="str">
        <f t="shared" si="70"/>
        <v>1</v>
      </c>
      <c r="L684">
        <v>3</v>
      </c>
      <c r="T684">
        <v>2019</v>
      </c>
      <c r="U684" s="16" t="s">
        <v>244</v>
      </c>
      <c r="V684" t="s">
        <v>138</v>
      </c>
      <c r="W684" t="s">
        <v>139</v>
      </c>
      <c r="Y684">
        <v>22</v>
      </c>
      <c r="Z684" t="s">
        <v>76</v>
      </c>
      <c r="AA684" t="s">
        <v>140</v>
      </c>
      <c r="AB684" t="s">
        <v>141</v>
      </c>
      <c r="AC684" t="s">
        <v>137</v>
      </c>
      <c r="AD684" t="s">
        <v>320</v>
      </c>
      <c r="AE684">
        <v>201901</v>
      </c>
      <c r="AF684">
        <v>94</v>
      </c>
      <c r="AG684">
        <v>165</v>
      </c>
      <c r="AH684" s="30">
        <v>43664</v>
      </c>
      <c r="AI684">
        <v>41</v>
      </c>
      <c r="AJ684">
        <v>60.335680000000004</v>
      </c>
      <c r="AK684">
        <v>-171.36548999999999</v>
      </c>
      <c r="AL684" t="s">
        <v>221</v>
      </c>
      <c r="AM684">
        <v>64</v>
      </c>
      <c r="AN684">
        <v>66</v>
      </c>
      <c r="AO684">
        <v>10.4</v>
      </c>
      <c r="AP684">
        <v>2.2000000000000002</v>
      </c>
    </row>
    <row r="685" spans="1:42" x14ac:dyDescent="0.35">
      <c r="A685" s="10">
        <v>20192206</v>
      </c>
      <c r="B685" s="5" t="s">
        <v>33</v>
      </c>
      <c r="C685">
        <v>1</v>
      </c>
      <c r="D685" s="1">
        <v>58.05</v>
      </c>
      <c r="E685" s="21">
        <v>4.0613047081439007</v>
      </c>
      <c r="F685" s="1">
        <v>13.19</v>
      </c>
      <c r="G685" s="21">
        <f t="shared" si="67"/>
        <v>2.5794589667292231</v>
      </c>
      <c r="H685" s="1">
        <f t="shared" si="68"/>
        <v>2.3758769430348172</v>
      </c>
      <c r="I685" s="1">
        <f t="shared" si="69"/>
        <v>2.4010712814084783</v>
      </c>
      <c r="J685" s="1" t="str">
        <f t="shared" si="71"/>
        <v>mat</v>
      </c>
      <c r="K685" s="1" t="str">
        <f t="shared" si="70"/>
        <v>1</v>
      </c>
      <c r="L685">
        <v>3</v>
      </c>
      <c r="T685">
        <v>2019</v>
      </c>
      <c r="U685" s="16" t="s">
        <v>244</v>
      </c>
      <c r="V685" t="s">
        <v>138</v>
      </c>
      <c r="W685" t="s">
        <v>139</v>
      </c>
      <c r="Y685">
        <v>22</v>
      </c>
      <c r="Z685" t="s">
        <v>71</v>
      </c>
      <c r="AA685" t="s">
        <v>140</v>
      </c>
      <c r="AB685" t="s">
        <v>141</v>
      </c>
      <c r="AC685" t="s">
        <v>137</v>
      </c>
      <c r="AD685" t="s">
        <v>320</v>
      </c>
      <c r="AE685">
        <v>201901</v>
      </c>
      <c r="AF685">
        <v>94</v>
      </c>
      <c r="AG685">
        <v>165</v>
      </c>
      <c r="AH685" s="30">
        <v>43664</v>
      </c>
      <c r="AI685">
        <v>41</v>
      </c>
      <c r="AJ685">
        <v>60.335680000000004</v>
      </c>
      <c r="AK685">
        <v>-171.36548999999999</v>
      </c>
      <c r="AL685" t="s">
        <v>221</v>
      </c>
      <c r="AM685">
        <v>64</v>
      </c>
      <c r="AN685">
        <v>66</v>
      </c>
      <c r="AO685">
        <v>10.4</v>
      </c>
      <c r="AP685">
        <v>2.2000000000000002</v>
      </c>
    </row>
    <row r="686" spans="1:42" x14ac:dyDescent="0.35">
      <c r="A686" s="10">
        <v>20192049</v>
      </c>
      <c r="B686" s="5" t="s">
        <v>33</v>
      </c>
      <c r="C686">
        <v>1</v>
      </c>
      <c r="D686" s="15">
        <v>58.33</v>
      </c>
      <c r="E686" s="21">
        <v>4.0661165407655462</v>
      </c>
      <c r="F686" s="1">
        <v>12.65</v>
      </c>
      <c r="G686" s="21">
        <f t="shared" si="67"/>
        <v>2.5376572151735295</v>
      </c>
      <c r="H686" s="1">
        <f t="shared" si="68"/>
        <v>2.3820837259334784</v>
      </c>
      <c r="I686" s="1">
        <f t="shared" si="69"/>
        <v>2.4065712060950193</v>
      </c>
      <c r="J686" s="1" t="str">
        <f t="shared" si="71"/>
        <v>mat</v>
      </c>
      <c r="K686" s="1" t="str">
        <f t="shared" si="70"/>
        <v>1</v>
      </c>
      <c r="L686">
        <v>2</v>
      </c>
      <c r="T686">
        <v>2019</v>
      </c>
      <c r="U686" s="16" t="s">
        <v>242</v>
      </c>
      <c r="V686" t="s">
        <v>138</v>
      </c>
      <c r="W686" t="s">
        <v>139</v>
      </c>
      <c r="Y686">
        <v>20</v>
      </c>
      <c r="Z686" t="s">
        <v>112</v>
      </c>
      <c r="AA686" t="s">
        <v>140</v>
      </c>
      <c r="AB686" t="s">
        <v>141</v>
      </c>
      <c r="AC686" t="s">
        <v>137</v>
      </c>
      <c r="AD686" t="s">
        <v>333</v>
      </c>
      <c r="AE686">
        <v>201901</v>
      </c>
      <c r="AF686">
        <v>162</v>
      </c>
      <c r="AG686">
        <v>114</v>
      </c>
      <c r="AH686" s="30">
        <v>43650</v>
      </c>
      <c r="AI686">
        <v>42</v>
      </c>
      <c r="AJ686">
        <v>57.489409999999999</v>
      </c>
      <c r="AK686">
        <v>-169.98475999999999</v>
      </c>
      <c r="AL686" t="s">
        <v>161</v>
      </c>
      <c r="AM686">
        <v>66</v>
      </c>
      <c r="AN686">
        <v>69</v>
      </c>
      <c r="AO686">
        <v>8.5</v>
      </c>
      <c r="AP686">
        <v>4.4000000000000004</v>
      </c>
    </row>
    <row r="687" spans="1:42" x14ac:dyDescent="0.35">
      <c r="A687" s="10">
        <v>20192452</v>
      </c>
      <c r="B687" s="5" t="s">
        <v>33</v>
      </c>
      <c r="C687">
        <v>1</v>
      </c>
      <c r="D687" s="1">
        <v>58.44</v>
      </c>
      <c r="E687" s="21">
        <v>4.0680005868824987</v>
      </c>
      <c r="F687" s="1">
        <v>11.71</v>
      </c>
      <c r="G687" s="21">
        <f t="shared" si="67"/>
        <v>2.4604431776096258</v>
      </c>
      <c r="H687" s="1">
        <f t="shared" si="68"/>
        <v>2.3845139570197356</v>
      </c>
      <c r="I687" s="1">
        <f t="shared" si="69"/>
        <v>2.4087246708066963</v>
      </c>
      <c r="J687" s="1" t="str">
        <f t="shared" si="71"/>
        <v>mat</v>
      </c>
      <c r="K687" s="1" t="str">
        <f t="shared" si="70"/>
        <v>1</v>
      </c>
      <c r="L687">
        <v>3</v>
      </c>
      <c r="T687">
        <v>2109</v>
      </c>
      <c r="U687" s="16" t="s">
        <v>242</v>
      </c>
      <c r="V687" t="s">
        <v>138</v>
      </c>
      <c r="W687" t="s">
        <v>139</v>
      </c>
      <c r="Y687">
        <v>24</v>
      </c>
      <c r="Z687" t="s">
        <v>115</v>
      </c>
      <c r="AA687" t="s">
        <v>140</v>
      </c>
      <c r="AB687" t="s">
        <v>141</v>
      </c>
      <c r="AC687" t="s">
        <v>137</v>
      </c>
      <c r="AD687" t="s">
        <v>334</v>
      </c>
      <c r="AE687">
        <v>201901</v>
      </c>
      <c r="AF687">
        <v>162</v>
      </c>
      <c r="AG687">
        <v>134</v>
      </c>
      <c r="AH687" s="30">
        <v>43654</v>
      </c>
      <c r="AI687">
        <v>41</v>
      </c>
      <c r="AJ687">
        <v>58.01341</v>
      </c>
      <c r="AK687">
        <v>-171.59978000000001</v>
      </c>
      <c r="AL687" t="s">
        <v>168</v>
      </c>
      <c r="AM687">
        <v>95</v>
      </c>
      <c r="AN687">
        <v>97</v>
      </c>
      <c r="AO687">
        <v>10.3</v>
      </c>
      <c r="AP687">
        <v>3.9</v>
      </c>
    </row>
    <row r="688" spans="1:42" x14ac:dyDescent="0.35">
      <c r="A688" s="10">
        <v>20192417</v>
      </c>
      <c r="B688" s="5" t="s">
        <v>33</v>
      </c>
      <c r="C688">
        <v>1</v>
      </c>
      <c r="D688" s="15">
        <v>58.8</v>
      </c>
      <c r="E688" s="21">
        <v>4.0741418549045809</v>
      </c>
      <c r="F688" s="1">
        <v>12.66</v>
      </c>
      <c r="G688" s="21">
        <f t="shared" si="67"/>
        <v>2.5384474167160302</v>
      </c>
      <c r="H688" s="1">
        <f t="shared" si="68"/>
        <v>2.3924355786414191</v>
      </c>
      <c r="I688" s="1">
        <f t="shared" si="69"/>
        <v>2.4157441401559363</v>
      </c>
      <c r="J688" s="1" t="str">
        <f t="shared" si="71"/>
        <v>mat</v>
      </c>
      <c r="K688" s="1" t="str">
        <f t="shared" si="70"/>
        <v>1</v>
      </c>
      <c r="L688">
        <v>2</v>
      </c>
      <c r="T688">
        <v>2109</v>
      </c>
      <c r="U688" s="16" t="s">
        <v>242</v>
      </c>
      <c r="V688" t="s">
        <v>138</v>
      </c>
      <c r="W688" t="s">
        <v>139</v>
      </c>
      <c r="Y688">
        <v>24</v>
      </c>
      <c r="Z688" t="s">
        <v>82</v>
      </c>
      <c r="AA688" t="s">
        <v>140</v>
      </c>
      <c r="AB688" t="s">
        <v>141</v>
      </c>
      <c r="AC688" t="s">
        <v>137</v>
      </c>
      <c r="AD688" t="s">
        <v>335</v>
      </c>
      <c r="AE688">
        <v>201901</v>
      </c>
      <c r="AF688">
        <v>162</v>
      </c>
      <c r="AG688">
        <v>135</v>
      </c>
      <c r="AH688" s="30">
        <v>43655</v>
      </c>
      <c r="AI688">
        <v>41</v>
      </c>
      <c r="AJ688">
        <v>57.672370000000001</v>
      </c>
      <c r="AK688">
        <v>-171.53236000000001</v>
      </c>
      <c r="AL688" t="s">
        <v>169</v>
      </c>
      <c r="AM688">
        <v>97</v>
      </c>
      <c r="AN688">
        <v>99</v>
      </c>
      <c r="AO688">
        <v>10.7</v>
      </c>
      <c r="AP688">
        <v>4.3</v>
      </c>
    </row>
    <row r="689" spans="1:42" x14ac:dyDescent="0.35">
      <c r="A689" s="10">
        <v>20192488</v>
      </c>
      <c r="B689" s="5" t="s">
        <v>33</v>
      </c>
      <c r="C689">
        <v>1</v>
      </c>
      <c r="D689" s="1">
        <v>58.88</v>
      </c>
      <c r="E689" s="21">
        <v>4.0755014744206211</v>
      </c>
      <c r="F689" s="1">
        <v>13.02</v>
      </c>
      <c r="G689" s="21">
        <f t="shared" si="67"/>
        <v>2.5664866367804233</v>
      </c>
      <c r="H689" s="1">
        <f t="shared" si="68"/>
        <v>2.3941893518551591</v>
      </c>
      <c r="I689" s="1">
        <f t="shared" si="69"/>
        <v>2.4172981852627697</v>
      </c>
      <c r="J689" s="1" t="str">
        <f t="shared" si="71"/>
        <v>mat</v>
      </c>
      <c r="K689" s="1" t="str">
        <f t="shared" si="70"/>
        <v>1</v>
      </c>
      <c r="L689">
        <v>2</v>
      </c>
      <c r="T689">
        <v>2109</v>
      </c>
      <c r="U689" s="16" t="s">
        <v>242</v>
      </c>
      <c r="V689" t="s">
        <v>138</v>
      </c>
      <c r="W689" t="s">
        <v>139</v>
      </c>
      <c r="Y689">
        <v>24</v>
      </c>
      <c r="Z689" t="s">
        <v>50</v>
      </c>
      <c r="AA689" t="s">
        <v>140</v>
      </c>
      <c r="AB689" t="s">
        <v>141</v>
      </c>
      <c r="AC689" t="s">
        <v>137</v>
      </c>
      <c r="AD689" t="s">
        <v>321</v>
      </c>
      <c r="AE689">
        <v>201901</v>
      </c>
      <c r="AF689">
        <v>162</v>
      </c>
      <c r="AG689">
        <v>133</v>
      </c>
      <c r="AH689" s="30">
        <v>43654</v>
      </c>
      <c r="AI689">
        <v>41</v>
      </c>
      <c r="AJ689">
        <v>58.345970000000001</v>
      </c>
      <c r="AK689">
        <v>-171.65172000000001</v>
      </c>
      <c r="AL689" t="s">
        <v>167</v>
      </c>
      <c r="AM689">
        <v>94</v>
      </c>
      <c r="AN689">
        <v>96</v>
      </c>
      <c r="AO689">
        <v>11.6</v>
      </c>
      <c r="AP689">
        <v>3.7</v>
      </c>
    </row>
    <row r="690" spans="1:42" x14ac:dyDescent="0.35">
      <c r="A690" s="10">
        <v>20192938</v>
      </c>
      <c r="B690" s="5" t="s">
        <v>33</v>
      </c>
      <c r="C690">
        <v>1</v>
      </c>
      <c r="D690" s="1">
        <v>58.99</v>
      </c>
      <c r="E690" s="21">
        <v>4.0773679380149837</v>
      </c>
      <c r="F690" s="1">
        <v>12.53</v>
      </c>
      <c r="G690" s="21">
        <f t="shared" si="67"/>
        <v>2.528125768907977</v>
      </c>
      <c r="H690" s="1">
        <f t="shared" si="68"/>
        <v>2.3965969032455279</v>
      </c>
      <c r="I690" s="1">
        <f t="shared" si="69"/>
        <v>2.4194315531511266</v>
      </c>
      <c r="J690" s="1" t="str">
        <f t="shared" si="71"/>
        <v>mat</v>
      </c>
      <c r="K690" s="1" t="str">
        <f t="shared" si="70"/>
        <v>1</v>
      </c>
      <c r="L690">
        <v>2</v>
      </c>
      <c r="T690">
        <v>2019</v>
      </c>
      <c r="U690" s="16" t="s">
        <v>245</v>
      </c>
      <c r="V690" t="s">
        <v>138</v>
      </c>
      <c r="W690" t="s">
        <v>139</v>
      </c>
      <c r="Y690">
        <v>29</v>
      </c>
      <c r="Z690" t="s">
        <v>102</v>
      </c>
      <c r="AA690" t="s">
        <v>140</v>
      </c>
      <c r="AB690" t="s">
        <v>141</v>
      </c>
      <c r="AC690" t="s">
        <v>137</v>
      </c>
      <c r="AD690" t="s">
        <v>329</v>
      </c>
      <c r="AE690">
        <v>201901</v>
      </c>
      <c r="AF690">
        <v>162</v>
      </c>
      <c r="AG690">
        <v>194</v>
      </c>
      <c r="AH690" s="30">
        <v>43674</v>
      </c>
      <c r="AI690">
        <v>82</v>
      </c>
      <c r="AJ690">
        <v>61.99953</v>
      </c>
      <c r="AK690">
        <v>-175.78022000000001</v>
      </c>
      <c r="AL690" t="s">
        <v>193</v>
      </c>
      <c r="AM690">
        <v>88</v>
      </c>
      <c r="AN690">
        <v>91</v>
      </c>
      <c r="AO690">
        <v>10.6</v>
      </c>
      <c r="AP690">
        <v>1.2</v>
      </c>
    </row>
    <row r="691" spans="1:42" x14ac:dyDescent="0.35">
      <c r="A691" s="10">
        <v>20192079</v>
      </c>
      <c r="B691" s="5" t="s">
        <v>33</v>
      </c>
      <c r="C691">
        <v>1</v>
      </c>
      <c r="D691" s="1">
        <v>59.01</v>
      </c>
      <c r="E691" s="21">
        <v>4.0777069210690771</v>
      </c>
      <c r="F691" s="1">
        <v>12.44</v>
      </c>
      <c r="G691" s="21">
        <f t="shared" si="67"/>
        <v>2.5209170873110334</v>
      </c>
      <c r="H691" s="1">
        <f t="shared" si="68"/>
        <v>2.3970341574870027</v>
      </c>
      <c r="I691" s="1">
        <f t="shared" si="69"/>
        <v>2.4198190107819548</v>
      </c>
      <c r="J691" s="1" t="str">
        <f t="shared" si="71"/>
        <v>mat</v>
      </c>
      <c r="K691" s="1" t="str">
        <f t="shared" si="70"/>
        <v>1</v>
      </c>
      <c r="L691">
        <v>2</v>
      </c>
      <c r="T691">
        <v>2019</v>
      </c>
      <c r="U691" s="16" t="s">
        <v>242</v>
      </c>
      <c r="V691" t="s">
        <v>138</v>
      </c>
      <c r="W691" t="s">
        <v>139</v>
      </c>
      <c r="Y691">
        <v>20</v>
      </c>
      <c r="Z691" t="s">
        <v>41</v>
      </c>
      <c r="AA691" t="s">
        <v>140</v>
      </c>
      <c r="AB691" t="s">
        <v>141</v>
      </c>
      <c r="AC691" t="s">
        <v>137</v>
      </c>
      <c r="AD691" t="s">
        <v>330</v>
      </c>
      <c r="AE691">
        <v>201901</v>
      </c>
      <c r="AF691">
        <v>162</v>
      </c>
      <c r="AG691">
        <v>117</v>
      </c>
      <c r="AH691" s="30">
        <v>43651</v>
      </c>
      <c r="AI691">
        <v>42</v>
      </c>
      <c r="AJ691">
        <v>57.656660000000002</v>
      </c>
      <c r="AK691">
        <v>-170.90424999999999</v>
      </c>
      <c r="AL691" t="s">
        <v>162</v>
      </c>
      <c r="AM691">
        <v>84</v>
      </c>
      <c r="AN691">
        <v>86</v>
      </c>
      <c r="AO691">
        <v>8.6999999999999993</v>
      </c>
      <c r="AP691">
        <v>4.8</v>
      </c>
    </row>
    <row r="692" spans="1:42" x14ac:dyDescent="0.35">
      <c r="A692" s="25">
        <v>20192329</v>
      </c>
      <c r="B692" s="5" t="s">
        <v>33</v>
      </c>
      <c r="C692">
        <v>1</v>
      </c>
      <c r="D692" s="1">
        <v>59.04</v>
      </c>
      <c r="E692" s="21">
        <v>4.0782151802922169</v>
      </c>
      <c r="F692" s="1">
        <v>13.57</v>
      </c>
      <c r="G692" s="21">
        <f t="shared" si="67"/>
        <v>2.6078614738467776</v>
      </c>
      <c r="H692" s="1">
        <f t="shared" si="68"/>
        <v>2.3976897610589303</v>
      </c>
      <c r="I692" s="1">
        <f t="shared" si="69"/>
        <v>2.4203999510740037</v>
      </c>
      <c r="J692" s="1" t="str">
        <f t="shared" si="71"/>
        <v>mat</v>
      </c>
      <c r="K692" s="1" t="str">
        <f t="shared" si="70"/>
        <v>1</v>
      </c>
      <c r="L692">
        <v>2</v>
      </c>
      <c r="T692">
        <v>2109</v>
      </c>
      <c r="U692" s="16" t="s">
        <v>242</v>
      </c>
      <c r="V692" t="s">
        <v>138</v>
      </c>
      <c r="W692" t="s">
        <v>139</v>
      </c>
      <c r="Y692">
        <v>23</v>
      </c>
      <c r="Z692" t="s">
        <v>93</v>
      </c>
      <c r="AA692" t="s">
        <v>140</v>
      </c>
      <c r="AB692" t="s">
        <v>141</v>
      </c>
      <c r="AC692" t="s">
        <v>137</v>
      </c>
      <c r="AD692" t="s">
        <v>321</v>
      </c>
      <c r="AE692">
        <v>201901</v>
      </c>
      <c r="AF692">
        <v>162</v>
      </c>
      <c r="AG692">
        <v>133</v>
      </c>
      <c r="AH692" s="30">
        <v>43654</v>
      </c>
      <c r="AI692">
        <v>41</v>
      </c>
      <c r="AJ692">
        <v>58.345970000000001</v>
      </c>
      <c r="AK692">
        <v>-171.65172000000001</v>
      </c>
      <c r="AL692" t="s">
        <v>167</v>
      </c>
      <c r="AM692">
        <v>94</v>
      </c>
      <c r="AN692">
        <v>96</v>
      </c>
      <c r="AO692">
        <v>11.6</v>
      </c>
      <c r="AP692">
        <v>3.7</v>
      </c>
    </row>
    <row r="693" spans="1:42" x14ac:dyDescent="0.35">
      <c r="A693" s="10">
        <v>20192158</v>
      </c>
      <c r="B693" s="5" t="s">
        <v>33</v>
      </c>
      <c r="C693">
        <v>1</v>
      </c>
      <c r="D693" s="1">
        <v>59.05</v>
      </c>
      <c r="E693" s="21">
        <v>4.0783845426433709</v>
      </c>
      <c r="F693" s="1">
        <v>12.88</v>
      </c>
      <c r="G693" s="21">
        <f t="shared" si="67"/>
        <v>2.5556757206762075</v>
      </c>
      <c r="H693" s="1">
        <f t="shared" si="68"/>
        <v>2.3979082215556842</v>
      </c>
      <c r="I693" s="1">
        <f t="shared" si="69"/>
        <v>2.4205935322413725</v>
      </c>
      <c r="J693" s="1" t="str">
        <f t="shared" si="71"/>
        <v>mat</v>
      </c>
      <c r="K693" s="1" t="str">
        <f t="shared" si="70"/>
        <v>1</v>
      </c>
      <c r="L693">
        <v>2</v>
      </c>
      <c r="T693">
        <v>2019</v>
      </c>
      <c r="U693" s="16" t="s">
        <v>244</v>
      </c>
      <c r="V693" t="s">
        <v>138</v>
      </c>
      <c r="W693" t="s">
        <v>139</v>
      </c>
      <c r="Y693">
        <v>21</v>
      </c>
      <c r="Z693" t="s">
        <v>121</v>
      </c>
      <c r="AA693" t="s">
        <v>140</v>
      </c>
      <c r="AB693" t="s">
        <v>141</v>
      </c>
      <c r="AC693" t="s">
        <v>137</v>
      </c>
      <c r="AD693" t="s">
        <v>318</v>
      </c>
      <c r="AE693">
        <v>201901</v>
      </c>
      <c r="AF693">
        <v>94</v>
      </c>
      <c r="AG693">
        <v>163</v>
      </c>
      <c r="AH693" s="30">
        <v>43663</v>
      </c>
      <c r="AI693">
        <v>43</v>
      </c>
      <c r="AJ693">
        <v>60.002299999999998</v>
      </c>
      <c r="AK693">
        <v>-171.93329</v>
      </c>
      <c r="AL693" t="s">
        <v>219</v>
      </c>
      <c r="AM693">
        <v>64</v>
      </c>
      <c r="AN693">
        <v>66</v>
      </c>
      <c r="AO693">
        <v>10.6</v>
      </c>
      <c r="AP693">
        <v>2.5</v>
      </c>
    </row>
    <row r="694" spans="1:42" x14ac:dyDescent="0.35">
      <c r="A694" s="25">
        <v>20192340</v>
      </c>
      <c r="B694" s="5" t="s">
        <v>33</v>
      </c>
      <c r="C694">
        <v>1</v>
      </c>
      <c r="D694" s="1">
        <v>59.1</v>
      </c>
      <c r="E694" s="21">
        <v>4.0792309244120526</v>
      </c>
      <c r="F694" s="1">
        <v>13.11</v>
      </c>
      <c r="G694" s="21">
        <f t="shared" si="67"/>
        <v>2.5733752977756086</v>
      </c>
      <c r="H694" s="1">
        <f t="shared" si="68"/>
        <v>2.3989999693991066</v>
      </c>
      <c r="I694" s="1">
        <f t="shared" si="69"/>
        <v>2.4215609466029764</v>
      </c>
      <c r="J694" s="1" t="str">
        <f t="shared" si="71"/>
        <v>mat</v>
      </c>
      <c r="K694" s="1" t="str">
        <f t="shared" si="70"/>
        <v>1</v>
      </c>
      <c r="L694">
        <v>2</v>
      </c>
      <c r="T694">
        <v>2109</v>
      </c>
      <c r="U694" s="16" t="s">
        <v>242</v>
      </c>
      <c r="V694" t="s">
        <v>138</v>
      </c>
      <c r="W694" t="s">
        <v>139</v>
      </c>
      <c r="Y694">
        <v>23</v>
      </c>
      <c r="Z694" t="s">
        <v>103</v>
      </c>
      <c r="AA694" t="s">
        <v>140</v>
      </c>
      <c r="AB694" t="s">
        <v>141</v>
      </c>
      <c r="AC694" t="s">
        <v>137</v>
      </c>
      <c r="AD694" t="s">
        <v>321</v>
      </c>
      <c r="AE694">
        <v>201901</v>
      </c>
      <c r="AF694">
        <v>162</v>
      </c>
      <c r="AG694">
        <v>133</v>
      </c>
      <c r="AH694" s="30">
        <v>43654</v>
      </c>
      <c r="AI694">
        <v>41</v>
      </c>
      <c r="AJ694">
        <v>58.345970000000001</v>
      </c>
      <c r="AK694">
        <v>-171.65172000000001</v>
      </c>
      <c r="AL694" t="s">
        <v>167</v>
      </c>
      <c r="AM694">
        <v>94</v>
      </c>
      <c r="AN694">
        <v>96</v>
      </c>
      <c r="AO694">
        <v>11.6</v>
      </c>
      <c r="AP694">
        <v>3.7</v>
      </c>
    </row>
    <row r="695" spans="1:42" x14ac:dyDescent="0.35">
      <c r="A695" s="10">
        <v>20192072</v>
      </c>
      <c r="B695" s="5" t="s">
        <v>33</v>
      </c>
      <c r="C695">
        <v>1</v>
      </c>
      <c r="D695" s="1">
        <v>59.17</v>
      </c>
      <c r="E695" s="21">
        <v>4.0804146566886024</v>
      </c>
      <c r="F695" s="1">
        <v>11.89</v>
      </c>
      <c r="G695" s="21">
        <f t="shared" si="67"/>
        <v>2.4756977107026903</v>
      </c>
      <c r="H695" s="1">
        <f t="shared" si="68"/>
        <v>2.400526865662628</v>
      </c>
      <c r="I695" s="1">
        <f t="shared" si="69"/>
        <v>2.422913952595072</v>
      </c>
      <c r="J695" s="1" t="str">
        <f t="shared" si="71"/>
        <v>mat</v>
      </c>
      <c r="K695" s="1" t="str">
        <f t="shared" si="70"/>
        <v>1</v>
      </c>
      <c r="L695">
        <v>3</v>
      </c>
      <c r="T695">
        <v>2019</v>
      </c>
      <c r="U695" s="16" t="s">
        <v>242</v>
      </c>
      <c r="V695" t="s">
        <v>138</v>
      </c>
      <c r="W695" t="s">
        <v>139</v>
      </c>
      <c r="Y695">
        <v>20</v>
      </c>
      <c r="Z695" t="s">
        <v>134</v>
      </c>
      <c r="AA695" t="s">
        <v>140</v>
      </c>
      <c r="AB695" t="s">
        <v>141</v>
      </c>
      <c r="AC695" t="s">
        <v>137</v>
      </c>
      <c r="AD695" t="s">
        <v>330</v>
      </c>
      <c r="AE695">
        <v>201901</v>
      </c>
      <c r="AF695">
        <v>162</v>
      </c>
      <c r="AG695">
        <v>117</v>
      </c>
      <c r="AH695" s="30">
        <v>43651</v>
      </c>
      <c r="AI695">
        <v>42</v>
      </c>
      <c r="AJ695">
        <v>57.656660000000002</v>
      </c>
      <c r="AK695">
        <v>-170.90424999999999</v>
      </c>
      <c r="AL695" t="s">
        <v>162</v>
      </c>
      <c r="AM695">
        <v>84</v>
      </c>
      <c r="AN695">
        <v>86</v>
      </c>
      <c r="AO695">
        <v>8.6999999999999993</v>
      </c>
      <c r="AP695">
        <v>4.8</v>
      </c>
    </row>
    <row r="696" spans="1:42" x14ac:dyDescent="0.35">
      <c r="A696" s="10">
        <v>20192131</v>
      </c>
      <c r="B696" s="5" t="s">
        <v>33</v>
      </c>
      <c r="C696">
        <v>1</v>
      </c>
      <c r="D696" s="1">
        <v>59.25</v>
      </c>
      <c r="E696" s="21">
        <v>4.0817657800152407</v>
      </c>
      <c r="F696" s="1">
        <v>11.9</v>
      </c>
      <c r="G696" s="21">
        <f t="shared" si="67"/>
        <v>2.4765384001174837</v>
      </c>
      <c r="H696" s="1">
        <f t="shared" si="68"/>
        <v>2.4022696796416589</v>
      </c>
      <c r="I696" s="1">
        <f t="shared" si="69"/>
        <v>2.4244582865574205</v>
      </c>
      <c r="J696" s="1" t="str">
        <f t="shared" si="71"/>
        <v>mat</v>
      </c>
      <c r="K696" s="1" t="str">
        <f t="shared" si="70"/>
        <v>1</v>
      </c>
      <c r="L696">
        <v>2</v>
      </c>
      <c r="T696">
        <v>2019</v>
      </c>
      <c r="U696" s="16" t="s">
        <v>244</v>
      </c>
      <c r="V696" t="s">
        <v>138</v>
      </c>
      <c r="W696" t="s">
        <v>139</v>
      </c>
      <c r="Y696">
        <v>21</v>
      </c>
      <c r="Z696" t="s">
        <v>95</v>
      </c>
      <c r="AA696" t="s">
        <v>140</v>
      </c>
      <c r="AB696" t="s">
        <v>141</v>
      </c>
      <c r="AC696" t="s">
        <v>137</v>
      </c>
      <c r="AD696" t="s">
        <v>325</v>
      </c>
      <c r="AE696">
        <v>201901</v>
      </c>
      <c r="AF696">
        <v>94</v>
      </c>
      <c r="AG696">
        <v>159</v>
      </c>
      <c r="AH696" s="30">
        <v>43663</v>
      </c>
      <c r="AI696">
        <v>43</v>
      </c>
      <c r="AJ696">
        <v>59.826990000000002</v>
      </c>
      <c r="AK696">
        <v>-172.26661999999999</v>
      </c>
      <c r="AL696" t="s">
        <v>218</v>
      </c>
      <c r="AM696">
        <v>74</v>
      </c>
      <c r="AN696">
        <v>76</v>
      </c>
      <c r="AO696">
        <v>11.3</v>
      </c>
      <c r="AP696">
        <v>2.2999999999999998</v>
      </c>
    </row>
    <row r="697" spans="1:42" x14ac:dyDescent="0.35">
      <c r="A697" s="10">
        <v>20192210</v>
      </c>
      <c r="B697" s="5" t="s">
        <v>33</v>
      </c>
      <c r="C697">
        <v>1</v>
      </c>
      <c r="D697" s="1">
        <v>59.28</v>
      </c>
      <c r="E697" s="21">
        <v>4.0822719809878318</v>
      </c>
      <c r="F697" s="1">
        <v>12.8</v>
      </c>
      <c r="G697" s="21">
        <f t="shared" si="67"/>
        <v>2.5494451709255714</v>
      </c>
      <c r="H697" s="1">
        <f t="shared" si="68"/>
        <v>2.4029226282762046</v>
      </c>
      <c r="I697" s="1">
        <f t="shared" si="69"/>
        <v>2.4250368742690918</v>
      </c>
      <c r="J697" s="1" t="str">
        <f t="shared" si="71"/>
        <v>mat</v>
      </c>
      <c r="K697" s="1" t="str">
        <f t="shared" si="70"/>
        <v>1</v>
      </c>
      <c r="L697">
        <v>2</v>
      </c>
      <c r="T697">
        <v>2019</v>
      </c>
      <c r="U697" s="16" t="s">
        <v>244</v>
      </c>
      <c r="V697" t="s">
        <v>138</v>
      </c>
      <c r="W697" t="s">
        <v>139</v>
      </c>
      <c r="Y697">
        <v>22</v>
      </c>
      <c r="Z697" t="s">
        <v>75</v>
      </c>
      <c r="AA697" t="s">
        <v>140</v>
      </c>
      <c r="AB697" t="s">
        <v>141</v>
      </c>
      <c r="AC697" t="s">
        <v>137</v>
      </c>
      <c r="AD697" t="s">
        <v>320</v>
      </c>
      <c r="AE697">
        <v>201901</v>
      </c>
      <c r="AF697">
        <v>94</v>
      </c>
      <c r="AG697">
        <v>165</v>
      </c>
      <c r="AH697" s="30">
        <v>43664</v>
      </c>
      <c r="AI697">
        <v>41</v>
      </c>
      <c r="AJ697">
        <v>60.335680000000004</v>
      </c>
      <c r="AK697">
        <v>-171.36548999999999</v>
      </c>
      <c r="AL697" t="s">
        <v>221</v>
      </c>
      <c r="AM697">
        <v>64</v>
      </c>
      <c r="AN697">
        <v>66</v>
      </c>
      <c r="AO697">
        <v>10.4</v>
      </c>
      <c r="AP697">
        <v>2.2000000000000002</v>
      </c>
    </row>
    <row r="698" spans="1:42" x14ac:dyDescent="0.35">
      <c r="A698" s="10">
        <v>20192159</v>
      </c>
      <c r="B698" s="5" t="s">
        <v>33</v>
      </c>
      <c r="C698">
        <v>1</v>
      </c>
      <c r="D698" s="1">
        <v>59.37</v>
      </c>
      <c r="E698" s="21">
        <v>4.0837890482825836</v>
      </c>
      <c r="F698" s="1">
        <v>13.27</v>
      </c>
      <c r="G698" s="21">
        <f t="shared" si="67"/>
        <v>2.5855058483441162</v>
      </c>
      <c r="H698" s="1">
        <f t="shared" si="68"/>
        <v>2.4048794933797044</v>
      </c>
      <c r="I698" s="1">
        <f t="shared" si="69"/>
        <v>2.4267708821869927</v>
      </c>
      <c r="J698" s="1" t="str">
        <f t="shared" si="71"/>
        <v>mat</v>
      </c>
      <c r="K698" s="1" t="str">
        <f t="shared" si="70"/>
        <v>1</v>
      </c>
      <c r="L698">
        <v>2</v>
      </c>
      <c r="T698">
        <v>2019</v>
      </c>
      <c r="U698" s="16" t="s">
        <v>244</v>
      </c>
      <c r="V698" t="s">
        <v>138</v>
      </c>
      <c r="W698" t="s">
        <v>139</v>
      </c>
      <c r="Y698">
        <v>21</v>
      </c>
      <c r="Z698" t="s">
        <v>122</v>
      </c>
      <c r="AA698" t="s">
        <v>140</v>
      </c>
      <c r="AB698" t="s">
        <v>141</v>
      </c>
      <c r="AC698" t="s">
        <v>137</v>
      </c>
      <c r="AD698" t="s">
        <v>318</v>
      </c>
      <c r="AE698">
        <v>201901</v>
      </c>
      <c r="AF698">
        <v>94</v>
      </c>
      <c r="AG698">
        <v>163</v>
      </c>
      <c r="AH698" s="30">
        <v>43663</v>
      </c>
      <c r="AI698">
        <v>43</v>
      </c>
      <c r="AJ698">
        <v>60.002299999999998</v>
      </c>
      <c r="AK698">
        <v>-171.93329</v>
      </c>
      <c r="AL698" t="s">
        <v>219</v>
      </c>
      <c r="AM698">
        <v>64</v>
      </c>
      <c r="AN698">
        <v>66</v>
      </c>
      <c r="AO698">
        <v>10.6</v>
      </c>
      <c r="AP698">
        <v>2.5</v>
      </c>
    </row>
    <row r="699" spans="1:42" x14ac:dyDescent="0.35">
      <c r="A699" s="10">
        <v>20192056</v>
      </c>
      <c r="B699" s="5" t="s">
        <v>33</v>
      </c>
      <c r="C699">
        <v>1</v>
      </c>
      <c r="D699" s="1">
        <v>59.45</v>
      </c>
      <c r="E699" s="21">
        <v>4.0851356231367912</v>
      </c>
      <c r="F699" s="1">
        <v>11.99</v>
      </c>
      <c r="G699" s="21">
        <f t="shared" si="67"/>
        <v>2.4840729690394228</v>
      </c>
      <c r="H699" s="1">
        <f t="shared" si="68"/>
        <v>2.4066164402841475</v>
      </c>
      <c r="I699" s="1">
        <f t="shared" si="69"/>
        <v>2.428310017245352</v>
      </c>
      <c r="J699" s="1" t="str">
        <f t="shared" si="71"/>
        <v>mat</v>
      </c>
      <c r="K699" s="1" t="str">
        <f t="shared" si="70"/>
        <v>1</v>
      </c>
      <c r="L699">
        <v>2</v>
      </c>
      <c r="T699">
        <v>2019</v>
      </c>
      <c r="U699" s="16" t="s">
        <v>242</v>
      </c>
      <c r="V699" t="s">
        <v>138</v>
      </c>
      <c r="W699" t="s">
        <v>139</v>
      </c>
      <c r="Y699">
        <v>20</v>
      </c>
      <c r="Z699" t="s">
        <v>119</v>
      </c>
      <c r="AA699" t="s">
        <v>140</v>
      </c>
      <c r="AB699" t="s">
        <v>141</v>
      </c>
      <c r="AC699" t="s">
        <v>137</v>
      </c>
      <c r="AD699" t="s">
        <v>333</v>
      </c>
      <c r="AE699">
        <v>201901</v>
      </c>
      <c r="AF699">
        <v>162</v>
      </c>
      <c r="AG699">
        <v>114</v>
      </c>
      <c r="AH699" s="30">
        <v>43650</v>
      </c>
      <c r="AI699">
        <v>42</v>
      </c>
      <c r="AJ699">
        <v>57.489409999999999</v>
      </c>
      <c r="AK699">
        <v>-169.98475999999999</v>
      </c>
      <c r="AL699" t="s">
        <v>161</v>
      </c>
      <c r="AM699">
        <v>66</v>
      </c>
      <c r="AN699">
        <v>69</v>
      </c>
      <c r="AO699">
        <v>8.5</v>
      </c>
      <c r="AP699">
        <v>4.4000000000000004</v>
      </c>
    </row>
    <row r="700" spans="1:42" x14ac:dyDescent="0.35">
      <c r="A700" s="10">
        <v>20192155</v>
      </c>
      <c r="B700" s="5" t="s">
        <v>33</v>
      </c>
      <c r="C700">
        <v>1</v>
      </c>
      <c r="D700" s="1">
        <v>59.48</v>
      </c>
      <c r="E700" s="21">
        <v>4.085640121591954</v>
      </c>
      <c r="F700" s="1">
        <v>12.35</v>
      </c>
      <c r="G700" s="21">
        <f t="shared" si="67"/>
        <v>2.5136560630739861</v>
      </c>
      <c r="H700" s="1">
        <f t="shared" si="68"/>
        <v>2.407267192841462</v>
      </c>
      <c r="I700" s="1">
        <f t="shared" si="69"/>
        <v>2.4288866589796032</v>
      </c>
      <c r="J700" s="1" t="str">
        <f t="shared" si="71"/>
        <v>mat</v>
      </c>
      <c r="K700" s="1" t="str">
        <f t="shared" si="70"/>
        <v>1</v>
      </c>
      <c r="L700">
        <v>2</v>
      </c>
      <c r="T700">
        <v>2019</v>
      </c>
      <c r="U700" s="16" t="s">
        <v>244</v>
      </c>
      <c r="V700" t="s">
        <v>138</v>
      </c>
      <c r="W700" t="s">
        <v>139</v>
      </c>
      <c r="Y700">
        <v>21</v>
      </c>
      <c r="Z700" t="s">
        <v>118</v>
      </c>
      <c r="AA700" t="s">
        <v>140</v>
      </c>
      <c r="AB700" t="s">
        <v>141</v>
      </c>
      <c r="AC700" t="s">
        <v>137</v>
      </c>
      <c r="AD700" t="s">
        <v>318</v>
      </c>
      <c r="AE700">
        <v>201901</v>
      </c>
      <c r="AF700">
        <v>94</v>
      </c>
      <c r="AG700">
        <v>163</v>
      </c>
      <c r="AH700" s="30">
        <v>43663</v>
      </c>
      <c r="AI700">
        <v>43</v>
      </c>
      <c r="AJ700">
        <v>60.002299999999998</v>
      </c>
      <c r="AK700">
        <v>-171.93329</v>
      </c>
      <c r="AL700" t="s">
        <v>219</v>
      </c>
      <c r="AM700">
        <v>64</v>
      </c>
      <c r="AN700">
        <v>66</v>
      </c>
      <c r="AO700">
        <v>10.6</v>
      </c>
      <c r="AP700">
        <v>2.5</v>
      </c>
    </row>
    <row r="701" spans="1:42" x14ac:dyDescent="0.35">
      <c r="A701" s="10">
        <v>20192183</v>
      </c>
      <c r="B701" s="5" t="s">
        <v>33</v>
      </c>
      <c r="C701">
        <v>1</v>
      </c>
      <c r="D701" s="1">
        <v>59.51</v>
      </c>
      <c r="E701" s="21">
        <v>4.0861443656567609</v>
      </c>
      <c r="F701" s="1">
        <v>13.16</v>
      </c>
      <c r="G701" s="21">
        <f t="shared" si="67"/>
        <v>2.5771819258971713</v>
      </c>
      <c r="H701" s="1">
        <f t="shared" si="68"/>
        <v>2.4079176172606562</v>
      </c>
      <c r="I701" s="1">
        <f t="shared" si="69"/>
        <v>2.4294630099456778</v>
      </c>
      <c r="J701" s="1" t="str">
        <f t="shared" si="71"/>
        <v>mat</v>
      </c>
      <c r="K701" s="1" t="str">
        <f t="shared" si="70"/>
        <v>1</v>
      </c>
      <c r="L701">
        <v>3</v>
      </c>
      <c r="T701">
        <v>2019</v>
      </c>
      <c r="U701" s="16" t="s">
        <v>244</v>
      </c>
      <c r="V701" t="s">
        <v>138</v>
      </c>
      <c r="W701" t="s">
        <v>139</v>
      </c>
      <c r="Y701">
        <v>21</v>
      </c>
      <c r="Z701" t="s">
        <v>45</v>
      </c>
      <c r="AA701" t="s">
        <v>140</v>
      </c>
      <c r="AB701" t="s">
        <v>141</v>
      </c>
      <c r="AC701" t="s">
        <v>137</v>
      </c>
      <c r="AD701" t="s">
        <v>316</v>
      </c>
      <c r="AE701">
        <v>201901</v>
      </c>
      <c r="AF701">
        <v>94</v>
      </c>
      <c r="AG701">
        <v>164</v>
      </c>
      <c r="AH701" s="30">
        <v>43664</v>
      </c>
      <c r="AI701">
        <v>43</v>
      </c>
      <c r="AJ701">
        <v>60.313760000000002</v>
      </c>
      <c r="AK701">
        <v>-172.06412</v>
      </c>
      <c r="AL701" t="s">
        <v>220</v>
      </c>
      <c r="AM701">
        <v>57</v>
      </c>
      <c r="AN701">
        <v>59</v>
      </c>
      <c r="AO701">
        <v>10.1</v>
      </c>
      <c r="AP701">
        <v>2.1</v>
      </c>
    </row>
    <row r="702" spans="1:42" x14ac:dyDescent="0.35">
      <c r="A702" s="25">
        <v>20192345</v>
      </c>
      <c r="B702" s="5" t="s">
        <v>33</v>
      </c>
      <c r="C702">
        <v>1</v>
      </c>
      <c r="D702" s="1">
        <v>59.78</v>
      </c>
      <c r="E702" s="21">
        <v>4.0906711568557919</v>
      </c>
      <c r="F702" s="1">
        <v>12.64</v>
      </c>
      <c r="G702" s="21">
        <f t="shared" si="67"/>
        <v>2.5368663887187113</v>
      </c>
      <c r="H702" s="1">
        <f t="shared" si="68"/>
        <v>2.4137567252282857</v>
      </c>
      <c r="I702" s="1">
        <f t="shared" si="69"/>
        <v>2.4346371322861704</v>
      </c>
      <c r="J702" s="1" t="str">
        <f t="shared" si="71"/>
        <v>mat</v>
      </c>
      <c r="K702" s="1" t="str">
        <f t="shared" si="70"/>
        <v>1</v>
      </c>
      <c r="L702">
        <v>2</v>
      </c>
      <c r="T702">
        <v>2109</v>
      </c>
      <c r="U702" s="16" t="s">
        <v>242</v>
      </c>
      <c r="V702" t="s">
        <v>138</v>
      </c>
      <c r="W702" t="s">
        <v>139</v>
      </c>
      <c r="Y702">
        <v>23</v>
      </c>
      <c r="Z702" t="s">
        <v>108</v>
      </c>
      <c r="AA702" t="s">
        <v>140</v>
      </c>
      <c r="AB702" t="s">
        <v>141</v>
      </c>
      <c r="AC702" t="s">
        <v>137</v>
      </c>
      <c r="AD702" t="s">
        <v>321</v>
      </c>
      <c r="AE702">
        <v>201901</v>
      </c>
      <c r="AF702">
        <v>162</v>
      </c>
      <c r="AG702">
        <v>133</v>
      </c>
      <c r="AH702" s="30">
        <v>43654</v>
      </c>
      <c r="AI702">
        <v>41</v>
      </c>
      <c r="AJ702">
        <v>58.345970000000001</v>
      </c>
      <c r="AK702">
        <v>-171.65172000000001</v>
      </c>
      <c r="AL702" t="s">
        <v>167</v>
      </c>
      <c r="AM702">
        <v>94</v>
      </c>
      <c r="AN702">
        <v>96</v>
      </c>
      <c r="AO702">
        <v>11.6</v>
      </c>
      <c r="AP702">
        <v>3.7</v>
      </c>
    </row>
    <row r="703" spans="1:42" x14ac:dyDescent="0.35">
      <c r="A703" s="10">
        <v>20192238</v>
      </c>
      <c r="B703" s="5" t="s">
        <v>33</v>
      </c>
      <c r="C703">
        <v>1</v>
      </c>
      <c r="D703" s="1">
        <v>59.86</v>
      </c>
      <c r="E703" s="21">
        <v>4.0920085024245525</v>
      </c>
      <c r="F703" s="1">
        <v>13.22</v>
      </c>
      <c r="G703" s="21">
        <f t="shared" si="67"/>
        <v>2.5817308344235403</v>
      </c>
      <c r="H703" s="1">
        <f t="shared" si="68"/>
        <v>2.4154817672774307</v>
      </c>
      <c r="I703" s="1">
        <f t="shared" si="69"/>
        <v>2.4361657182712633</v>
      </c>
      <c r="J703" s="1" t="str">
        <f t="shared" si="71"/>
        <v>mat</v>
      </c>
      <c r="K703" s="1" t="str">
        <f t="shared" si="70"/>
        <v>1</v>
      </c>
      <c r="L703">
        <v>2</v>
      </c>
      <c r="T703">
        <v>2019</v>
      </c>
      <c r="U703" s="16" t="s">
        <v>244</v>
      </c>
      <c r="V703" t="s">
        <v>138</v>
      </c>
      <c r="W703" t="s">
        <v>139</v>
      </c>
      <c r="Y703">
        <v>22</v>
      </c>
      <c r="Z703" t="s">
        <v>102</v>
      </c>
      <c r="AA703" t="s">
        <v>140</v>
      </c>
      <c r="AB703" t="s">
        <v>141</v>
      </c>
      <c r="AC703" t="s">
        <v>137</v>
      </c>
      <c r="AD703" t="s">
        <v>314</v>
      </c>
      <c r="AE703">
        <v>201901</v>
      </c>
      <c r="AF703">
        <v>94</v>
      </c>
      <c r="AG703">
        <v>167</v>
      </c>
      <c r="AH703" s="30">
        <v>43664</v>
      </c>
      <c r="AI703">
        <v>41</v>
      </c>
      <c r="AJ703">
        <v>60.996490000000001</v>
      </c>
      <c r="AK703">
        <v>-171.50217000000001</v>
      </c>
      <c r="AL703" t="s">
        <v>223</v>
      </c>
      <c r="AM703">
        <v>58</v>
      </c>
      <c r="AN703">
        <v>60</v>
      </c>
      <c r="AO703">
        <v>10.8</v>
      </c>
      <c r="AP703">
        <v>2.1</v>
      </c>
    </row>
    <row r="704" spans="1:42" x14ac:dyDescent="0.35">
      <c r="A704" s="10">
        <v>20192177</v>
      </c>
      <c r="B704" s="5" t="s">
        <v>33</v>
      </c>
      <c r="C704">
        <v>1</v>
      </c>
      <c r="D704" s="1">
        <v>59.87</v>
      </c>
      <c r="E704" s="21">
        <v>4.0921755449372608</v>
      </c>
      <c r="F704" s="1">
        <v>12.4</v>
      </c>
      <c r="G704" s="21">
        <f t="shared" si="67"/>
        <v>2.5176964726109912</v>
      </c>
      <c r="H704" s="1">
        <f t="shared" si="68"/>
        <v>2.4156972354145729</v>
      </c>
      <c r="I704" s="1">
        <f t="shared" si="69"/>
        <v>2.4363566478632888</v>
      </c>
      <c r="J704" s="1" t="str">
        <f t="shared" si="71"/>
        <v>mat</v>
      </c>
      <c r="K704" s="1" t="str">
        <f t="shared" si="70"/>
        <v>1</v>
      </c>
      <c r="L704">
        <v>3</v>
      </c>
      <c r="T704">
        <v>2019</v>
      </c>
      <c r="U704" s="16" t="s">
        <v>244</v>
      </c>
      <c r="V704" t="s">
        <v>138</v>
      </c>
      <c r="W704" t="s">
        <v>139</v>
      </c>
      <c r="Y704">
        <v>21</v>
      </c>
      <c r="Z704" t="s">
        <v>39</v>
      </c>
      <c r="AA704" t="s">
        <v>140</v>
      </c>
      <c r="AB704" t="s">
        <v>141</v>
      </c>
      <c r="AC704" t="s">
        <v>137</v>
      </c>
      <c r="AD704" t="s">
        <v>316</v>
      </c>
      <c r="AE704">
        <v>201901</v>
      </c>
      <c r="AF704">
        <v>94</v>
      </c>
      <c r="AG704">
        <v>164</v>
      </c>
      <c r="AH704" s="30">
        <v>43664</v>
      </c>
      <c r="AI704">
        <v>43</v>
      </c>
      <c r="AJ704">
        <v>60.313760000000002</v>
      </c>
      <c r="AK704">
        <v>-172.06412</v>
      </c>
      <c r="AL704" t="s">
        <v>220</v>
      </c>
      <c r="AM704">
        <v>57</v>
      </c>
      <c r="AN704">
        <v>59</v>
      </c>
      <c r="AO704">
        <v>10.1</v>
      </c>
      <c r="AP704">
        <v>2.1</v>
      </c>
    </row>
    <row r="705" spans="1:42" x14ac:dyDescent="0.35">
      <c r="A705" s="10">
        <v>20194049</v>
      </c>
      <c r="B705" s="5" t="s">
        <v>33</v>
      </c>
      <c r="C705">
        <v>1</v>
      </c>
      <c r="D705" s="15">
        <v>60.01</v>
      </c>
      <c r="E705" s="21">
        <v>4.0945112150014218</v>
      </c>
      <c r="F705" s="1">
        <v>13.22</v>
      </c>
      <c r="G705" s="21">
        <f t="shared" si="67"/>
        <v>2.5817308344235403</v>
      </c>
      <c r="H705" s="1">
        <f t="shared" si="68"/>
        <v>2.4187100162303343</v>
      </c>
      <c r="I705" s="1">
        <f t="shared" si="69"/>
        <v>2.4390263187466252</v>
      </c>
      <c r="J705" s="1" t="str">
        <f t="shared" si="71"/>
        <v>mat</v>
      </c>
      <c r="K705" s="1" t="str">
        <f t="shared" si="70"/>
        <v>1</v>
      </c>
      <c r="L705">
        <v>2</v>
      </c>
      <c r="T705">
        <v>2019</v>
      </c>
      <c r="U705" s="16" t="s">
        <v>245</v>
      </c>
      <c r="V705" t="s">
        <v>138</v>
      </c>
      <c r="W705" t="s">
        <v>139</v>
      </c>
      <c r="Y705">
        <v>40</v>
      </c>
      <c r="Z705" t="s">
        <v>112</v>
      </c>
      <c r="AA705" t="s">
        <v>140</v>
      </c>
      <c r="AB705" t="s">
        <v>141</v>
      </c>
      <c r="AC705" t="s">
        <v>137</v>
      </c>
      <c r="AD705" t="s">
        <v>337</v>
      </c>
      <c r="AE705">
        <v>201901</v>
      </c>
      <c r="AF705">
        <v>94</v>
      </c>
      <c r="AG705">
        <v>200</v>
      </c>
      <c r="AH705" s="30">
        <v>43673</v>
      </c>
      <c r="AI705">
        <v>82</v>
      </c>
      <c r="AJ705">
        <v>61.341929999999998</v>
      </c>
      <c r="AK705">
        <v>-175.02340000000001</v>
      </c>
      <c r="AL705" t="s">
        <v>233</v>
      </c>
      <c r="AM705">
        <v>85</v>
      </c>
      <c r="AN705">
        <v>87</v>
      </c>
      <c r="AO705">
        <v>10.7</v>
      </c>
      <c r="AP705">
        <v>1.6</v>
      </c>
    </row>
    <row r="706" spans="1:42" x14ac:dyDescent="0.35">
      <c r="A706" s="10">
        <v>20192306</v>
      </c>
      <c r="B706" s="5" t="s">
        <v>33</v>
      </c>
      <c r="C706">
        <v>1</v>
      </c>
      <c r="D706" s="1">
        <v>60.08</v>
      </c>
      <c r="E706" s="21">
        <v>4.0956770074558797</v>
      </c>
      <c r="F706" s="1">
        <v>12.39</v>
      </c>
      <c r="G706" s="21">
        <f t="shared" si="67"/>
        <v>2.5168896956410509</v>
      </c>
      <c r="H706" s="1">
        <f t="shared" si="68"/>
        <v>2.4202137719173393</v>
      </c>
      <c r="I706" s="1">
        <f t="shared" si="69"/>
        <v>2.4403588195220709</v>
      </c>
      <c r="J706" s="1" t="str">
        <f t="shared" si="71"/>
        <v>mat</v>
      </c>
      <c r="K706" s="1" t="str">
        <f t="shared" si="70"/>
        <v>1</v>
      </c>
      <c r="L706">
        <v>3</v>
      </c>
      <c r="T706">
        <v>2109</v>
      </c>
      <c r="U706" s="16" t="s">
        <v>242</v>
      </c>
      <c r="V706" t="s">
        <v>138</v>
      </c>
      <c r="W706" t="s">
        <v>139</v>
      </c>
      <c r="Y706">
        <v>23</v>
      </c>
      <c r="Z706" t="s">
        <v>71</v>
      </c>
      <c r="AA706" t="s">
        <v>140</v>
      </c>
      <c r="AB706" t="s">
        <v>141</v>
      </c>
      <c r="AC706" t="s">
        <v>137</v>
      </c>
      <c r="AD706" t="s">
        <v>338</v>
      </c>
      <c r="AE706">
        <v>201901</v>
      </c>
      <c r="AF706">
        <v>162</v>
      </c>
      <c r="AG706">
        <v>124</v>
      </c>
      <c r="AH706" s="30">
        <v>43652</v>
      </c>
      <c r="AI706">
        <v>41</v>
      </c>
      <c r="AJ706">
        <v>58.335810000000002</v>
      </c>
      <c r="AK706">
        <v>-171.01246</v>
      </c>
      <c r="AL706" t="s">
        <v>166</v>
      </c>
      <c r="AM706">
        <v>81</v>
      </c>
      <c r="AN706">
        <v>83</v>
      </c>
      <c r="AO706">
        <v>9.1</v>
      </c>
      <c r="AP706">
        <v>3.7</v>
      </c>
    </row>
    <row r="707" spans="1:42" x14ac:dyDescent="0.35">
      <c r="A707" s="10">
        <v>20192209</v>
      </c>
      <c r="B707" s="5" t="s">
        <v>33</v>
      </c>
      <c r="C707">
        <v>1</v>
      </c>
      <c r="D707" s="15">
        <v>60.32</v>
      </c>
      <c r="E707" s="21">
        <v>4.0996637236997007</v>
      </c>
      <c r="F707" s="1">
        <v>14.24</v>
      </c>
      <c r="G707" s="21">
        <f t="shared" si="67"/>
        <v>2.6560549059838299</v>
      </c>
      <c r="H707" s="1">
        <f t="shared" si="68"/>
        <v>2.4253562372002442</v>
      </c>
      <c r="I707" s="1">
        <f t="shared" si="69"/>
        <v>2.4449156361887581</v>
      </c>
      <c r="J707" s="1" t="str">
        <f t="shared" si="71"/>
        <v>mat</v>
      </c>
      <c r="K707" s="1" t="str">
        <f t="shared" si="70"/>
        <v>1</v>
      </c>
      <c r="L707">
        <v>3</v>
      </c>
      <c r="T707">
        <v>2019</v>
      </c>
      <c r="U707" s="16" t="s">
        <v>244</v>
      </c>
      <c r="V707" t="s">
        <v>138</v>
      </c>
      <c r="W707" t="s">
        <v>139</v>
      </c>
      <c r="Y707">
        <v>22</v>
      </c>
      <c r="Z707" t="s">
        <v>74</v>
      </c>
      <c r="AA707" t="s">
        <v>140</v>
      </c>
      <c r="AB707" t="s">
        <v>141</v>
      </c>
      <c r="AC707" t="s">
        <v>137</v>
      </c>
      <c r="AD707" t="s">
        <v>320</v>
      </c>
      <c r="AE707">
        <v>201901</v>
      </c>
      <c r="AF707">
        <v>94</v>
      </c>
      <c r="AG707">
        <v>165</v>
      </c>
      <c r="AH707" s="30">
        <v>43664</v>
      </c>
      <c r="AI707">
        <v>41</v>
      </c>
      <c r="AJ707">
        <v>60.335680000000004</v>
      </c>
      <c r="AK707">
        <v>-171.36548999999999</v>
      </c>
      <c r="AL707" t="s">
        <v>221</v>
      </c>
      <c r="AM707">
        <v>64</v>
      </c>
      <c r="AN707">
        <v>66</v>
      </c>
      <c r="AO707">
        <v>10.4</v>
      </c>
      <c r="AP707">
        <v>2.2000000000000002</v>
      </c>
    </row>
    <row r="708" spans="1:42" x14ac:dyDescent="0.35">
      <c r="A708" s="10">
        <v>20192878</v>
      </c>
      <c r="B708" s="5" t="s">
        <v>33</v>
      </c>
      <c r="C708">
        <v>1</v>
      </c>
      <c r="D708" s="1">
        <v>60.38</v>
      </c>
      <c r="E708" s="21">
        <v>4.1006579242786927</v>
      </c>
      <c r="F708" s="1">
        <v>12.87</v>
      </c>
      <c r="G708" s="21">
        <f t="shared" si="67"/>
        <v>2.5548990216080352</v>
      </c>
      <c r="H708" s="1">
        <f t="shared" si="68"/>
        <v>2.4266386565270857</v>
      </c>
      <c r="I708" s="1">
        <f t="shared" si="69"/>
        <v>2.4460520074505454</v>
      </c>
      <c r="J708" s="1" t="str">
        <f t="shared" si="71"/>
        <v>mat</v>
      </c>
      <c r="K708" s="1" t="str">
        <f t="shared" si="70"/>
        <v>1</v>
      </c>
      <c r="L708">
        <v>2</v>
      </c>
      <c r="T708">
        <v>2019</v>
      </c>
      <c r="U708" s="16" t="s">
        <v>245</v>
      </c>
      <c r="V708" t="s">
        <v>138</v>
      </c>
      <c r="W708" t="s">
        <v>139</v>
      </c>
      <c r="Y708">
        <v>28</v>
      </c>
      <c r="Z708" t="s">
        <v>40</v>
      </c>
      <c r="AA708" t="s">
        <v>140</v>
      </c>
      <c r="AB708" t="s">
        <v>141</v>
      </c>
      <c r="AC708" t="s">
        <v>137</v>
      </c>
      <c r="AD708" t="s">
        <v>326</v>
      </c>
      <c r="AE708">
        <v>201901</v>
      </c>
      <c r="AF708">
        <v>162</v>
      </c>
      <c r="AG708">
        <v>192</v>
      </c>
      <c r="AH708" s="30">
        <v>43674</v>
      </c>
      <c r="AI708">
        <v>82</v>
      </c>
      <c r="AJ708">
        <v>61.646889999999999</v>
      </c>
      <c r="AK708">
        <v>-175.08022</v>
      </c>
      <c r="AL708" t="s">
        <v>191</v>
      </c>
      <c r="AM708">
        <v>83</v>
      </c>
      <c r="AN708">
        <v>85</v>
      </c>
      <c r="AO708">
        <v>10.9</v>
      </c>
      <c r="AP708">
        <v>1</v>
      </c>
    </row>
    <row r="709" spans="1:42" x14ac:dyDescent="0.35">
      <c r="A709" s="10">
        <v>20192149</v>
      </c>
      <c r="B709" s="5" t="s">
        <v>33</v>
      </c>
      <c r="C709">
        <v>1</v>
      </c>
      <c r="D709" s="15">
        <v>60.45</v>
      </c>
      <c r="E709" s="21">
        <v>4.1018165770608022</v>
      </c>
      <c r="F709" s="1">
        <v>12.51</v>
      </c>
      <c r="G709" s="21">
        <f t="shared" si="67"/>
        <v>2.5265283244788197</v>
      </c>
      <c r="H709" s="1">
        <f t="shared" si="68"/>
        <v>2.428133202750729</v>
      </c>
      <c r="I709" s="1">
        <f t="shared" si="69"/>
        <v>2.4473763475804966</v>
      </c>
      <c r="J709" s="1" t="str">
        <f t="shared" si="71"/>
        <v>mat</v>
      </c>
      <c r="K709" s="1" t="str">
        <f t="shared" si="70"/>
        <v>1</v>
      </c>
      <c r="L709">
        <v>2</v>
      </c>
      <c r="T709">
        <v>2019</v>
      </c>
      <c r="U709" s="16" t="s">
        <v>244</v>
      </c>
      <c r="V709" t="s">
        <v>138</v>
      </c>
      <c r="W709" t="s">
        <v>139</v>
      </c>
      <c r="Y709">
        <v>21</v>
      </c>
      <c r="Z709" t="s">
        <v>112</v>
      </c>
      <c r="AA709" t="s">
        <v>140</v>
      </c>
      <c r="AB709" t="s">
        <v>141</v>
      </c>
      <c r="AC709" t="s">
        <v>137</v>
      </c>
      <c r="AD709" t="s">
        <v>318</v>
      </c>
      <c r="AE709">
        <v>201901</v>
      </c>
      <c r="AF709">
        <v>94</v>
      </c>
      <c r="AG709">
        <v>163</v>
      </c>
      <c r="AH709" s="30">
        <v>43663</v>
      </c>
      <c r="AI709">
        <v>43</v>
      </c>
      <c r="AJ709">
        <v>60.002299999999998</v>
      </c>
      <c r="AK709">
        <v>-171.93329</v>
      </c>
      <c r="AL709" t="s">
        <v>219</v>
      </c>
      <c r="AM709">
        <v>64</v>
      </c>
      <c r="AN709">
        <v>66</v>
      </c>
      <c r="AO709">
        <v>10.6</v>
      </c>
      <c r="AP709">
        <v>2.5</v>
      </c>
    </row>
    <row r="710" spans="1:42" x14ac:dyDescent="0.35">
      <c r="A710" s="10">
        <v>20192305</v>
      </c>
      <c r="B710" s="5" t="s">
        <v>33</v>
      </c>
      <c r="C710">
        <v>1</v>
      </c>
      <c r="D710" s="1">
        <v>60.54</v>
      </c>
      <c r="E710" s="21">
        <v>4.103304303593573</v>
      </c>
      <c r="F710" s="1">
        <v>11.58</v>
      </c>
      <c r="G710" s="21">
        <f t="shared" si="67"/>
        <v>2.4492794721448492</v>
      </c>
      <c r="H710" s="1">
        <f t="shared" si="68"/>
        <v>2.4300522212053499</v>
      </c>
      <c r="I710" s="1">
        <f t="shared" si="69"/>
        <v>2.4490768190074541</v>
      </c>
      <c r="J710" s="1" t="str">
        <f t="shared" si="71"/>
        <v>mat</v>
      </c>
      <c r="K710" s="1" t="str">
        <f t="shared" si="70"/>
        <v>1</v>
      </c>
      <c r="L710">
        <v>3</v>
      </c>
      <c r="T710">
        <v>2109</v>
      </c>
      <c r="U710" s="16" t="s">
        <v>242</v>
      </c>
      <c r="V710" t="s">
        <v>138</v>
      </c>
      <c r="W710" t="s">
        <v>139</v>
      </c>
      <c r="Y710">
        <v>23</v>
      </c>
      <c r="Z710" t="s">
        <v>70</v>
      </c>
      <c r="AA710" t="s">
        <v>140</v>
      </c>
      <c r="AB710" t="s">
        <v>141</v>
      </c>
      <c r="AC710" t="s">
        <v>137</v>
      </c>
      <c r="AD710" t="s">
        <v>332</v>
      </c>
      <c r="AE710">
        <v>201901</v>
      </c>
      <c r="AF710">
        <v>162</v>
      </c>
      <c r="AG710">
        <v>120</v>
      </c>
      <c r="AH710" s="30">
        <v>43651</v>
      </c>
      <c r="AI710">
        <v>42</v>
      </c>
      <c r="AJ710">
        <v>57.808480000000003</v>
      </c>
      <c r="AK710">
        <v>-170.01486</v>
      </c>
      <c r="AL710" t="s">
        <v>165</v>
      </c>
      <c r="AM710">
        <v>69</v>
      </c>
      <c r="AN710">
        <v>72</v>
      </c>
      <c r="AO710">
        <v>9</v>
      </c>
      <c r="AP710">
        <v>3.7</v>
      </c>
    </row>
    <row r="711" spans="1:42" x14ac:dyDescent="0.35">
      <c r="A711" s="10">
        <v>20192277</v>
      </c>
      <c r="B711" s="5" t="s">
        <v>33</v>
      </c>
      <c r="C711">
        <v>1</v>
      </c>
      <c r="D711" s="1">
        <v>60.63</v>
      </c>
      <c r="E711" s="21">
        <v>4.1047898200836395</v>
      </c>
      <c r="F711" s="1">
        <v>12.81</v>
      </c>
      <c r="G711" s="21">
        <f t="shared" si="67"/>
        <v>2.550226115908643</v>
      </c>
      <c r="H711" s="1">
        <f t="shared" si="68"/>
        <v>2.4319683889258865</v>
      </c>
      <c r="I711" s="1">
        <f t="shared" si="69"/>
        <v>2.4507747643555997</v>
      </c>
      <c r="J711" s="1" t="str">
        <f t="shared" si="71"/>
        <v>mat</v>
      </c>
      <c r="K711" s="1" t="str">
        <f t="shared" si="70"/>
        <v>1</v>
      </c>
      <c r="L711">
        <v>3</v>
      </c>
      <c r="T711">
        <v>2019</v>
      </c>
      <c r="U711" s="16" t="s">
        <v>244</v>
      </c>
      <c r="V711" t="s">
        <v>138</v>
      </c>
      <c r="W711" t="s">
        <v>139</v>
      </c>
      <c r="Y711">
        <v>22</v>
      </c>
      <c r="Z711" t="s">
        <v>39</v>
      </c>
      <c r="AA711" t="s">
        <v>140</v>
      </c>
      <c r="AB711" t="s">
        <v>141</v>
      </c>
      <c r="AC711" t="s">
        <v>137</v>
      </c>
      <c r="AD711" t="s">
        <v>317</v>
      </c>
      <c r="AE711">
        <v>201901</v>
      </c>
      <c r="AF711">
        <v>94</v>
      </c>
      <c r="AG711">
        <v>169</v>
      </c>
      <c r="AH711" s="30">
        <v>43665</v>
      </c>
      <c r="AI711">
        <v>41</v>
      </c>
      <c r="AJ711">
        <v>60.684809999999999</v>
      </c>
      <c r="AK711">
        <v>-172.11584999999999</v>
      </c>
      <c r="AL711" t="s">
        <v>224</v>
      </c>
      <c r="AM711">
        <v>59</v>
      </c>
      <c r="AN711">
        <v>61</v>
      </c>
      <c r="AO711">
        <v>10.3</v>
      </c>
      <c r="AP711">
        <v>2</v>
      </c>
    </row>
    <row r="712" spans="1:42" x14ac:dyDescent="0.35">
      <c r="A712" s="10">
        <v>20192778</v>
      </c>
      <c r="B712" s="5" t="s">
        <v>33</v>
      </c>
      <c r="C712">
        <v>1</v>
      </c>
      <c r="D712" s="1">
        <v>60.71</v>
      </c>
      <c r="E712" s="21">
        <v>4.1061084291423429</v>
      </c>
      <c r="F712" s="1">
        <v>12.12</v>
      </c>
      <c r="G712" s="21">
        <f t="shared" si="67"/>
        <v>2.4948569806411682</v>
      </c>
      <c r="H712" s="1">
        <f t="shared" si="68"/>
        <v>2.4336692627507084</v>
      </c>
      <c r="I712" s="1">
        <f t="shared" si="69"/>
        <v>2.4522819345096978</v>
      </c>
      <c r="J712" s="1" t="str">
        <f t="shared" si="71"/>
        <v>mat</v>
      </c>
      <c r="K712" s="1" t="str">
        <f t="shared" si="70"/>
        <v>1</v>
      </c>
      <c r="L712">
        <v>2</v>
      </c>
      <c r="T712">
        <v>2019</v>
      </c>
      <c r="U712" s="16" t="s">
        <v>245</v>
      </c>
      <c r="V712" t="s">
        <v>138</v>
      </c>
      <c r="W712" t="s">
        <v>139</v>
      </c>
      <c r="Y712">
        <v>27</v>
      </c>
      <c r="Z712" t="s">
        <v>40</v>
      </c>
      <c r="AA712" t="s">
        <v>140</v>
      </c>
      <c r="AB712" t="s">
        <v>141</v>
      </c>
      <c r="AC712" t="s">
        <v>137</v>
      </c>
      <c r="AD712" t="s">
        <v>319</v>
      </c>
      <c r="AE712">
        <v>201901</v>
      </c>
      <c r="AF712">
        <v>162</v>
      </c>
      <c r="AG712">
        <v>189</v>
      </c>
      <c r="AH712" s="30">
        <v>43673</v>
      </c>
      <c r="AI712">
        <v>90</v>
      </c>
      <c r="AJ712">
        <v>61.319360000000003</v>
      </c>
      <c r="AK712">
        <v>-176.32786999999999</v>
      </c>
      <c r="AL712" t="s">
        <v>188</v>
      </c>
      <c r="AM712">
        <v>104</v>
      </c>
      <c r="AN712">
        <v>106</v>
      </c>
      <c r="AO712">
        <v>10.3</v>
      </c>
      <c r="AP712">
        <v>1.9</v>
      </c>
    </row>
    <row r="713" spans="1:42" x14ac:dyDescent="0.35">
      <c r="A713" s="10">
        <v>20192861</v>
      </c>
      <c r="B713" s="5" t="s">
        <v>33</v>
      </c>
      <c r="C713">
        <v>1</v>
      </c>
      <c r="D713" s="1">
        <v>60.81</v>
      </c>
      <c r="E713" s="21">
        <v>4.107754249132018</v>
      </c>
      <c r="F713" s="1">
        <v>12.28</v>
      </c>
      <c r="G713" s="21">
        <f t="shared" si="67"/>
        <v>2.5079719227189963</v>
      </c>
      <c r="H713" s="1">
        <f t="shared" si="68"/>
        <v>2.4357922059553898</v>
      </c>
      <c r="I713" s="1">
        <f t="shared" si="69"/>
        <v>2.4541631067578966</v>
      </c>
      <c r="J713" s="1" t="str">
        <f t="shared" si="71"/>
        <v>mat</v>
      </c>
      <c r="K713" s="1" t="str">
        <f t="shared" si="70"/>
        <v>1</v>
      </c>
      <c r="L713">
        <v>2</v>
      </c>
      <c r="T713">
        <v>2019</v>
      </c>
      <c r="U713" s="16" t="s">
        <v>245</v>
      </c>
      <c r="V713" t="s">
        <v>138</v>
      </c>
      <c r="W713" t="s">
        <v>139</v>
      </c>
      <c r="Y713">
        <v>28</v>
      </c>
      <c r="Z713" t="s">
        <v>124</v>
      </c>
      <c r="AA713" t="s">
        <v>140</v>
      </c>
      <c r="AB713" t="s">
        <v>141</v>
      </c>
      <c r="AC713" t="s">
        <v>137</v>
      </c>
      <c r="AD713" t="s">
        <v>319</v>
      </c>
      <c r="AE713">
        <v>201901</v>
      </c>
      <c r="AF713">
        <v>162</v>
      </c>
      <c r="AG713">
        <v>189</v>
      </c>
      <c r="AH713" s="30">
        <v>43673</v>
      </c>
      <c r="AI713">
        <v>90</v>
      </c>
      <c r="AJ713">
        <v>61.319360000000003</v>
      </c>
      <c r="AK713">
        <v>-176.32786999999999</v>
      </c>
      <c r="AL713" t="s">
        <v>188</v>
      </c>
      <c r="AM713">
        <v>104</v>
      </c>
      <c r="AN713">
        <v>106</v>
      </c>
      <c r="AO713">
        <v>10.3</v>
      </c>
      <c r="AP713">
        <v>1.9</v>
      </c>
    </row>
    <row r="714" spans="1:42" x14ac:dyDescent="0.35">
      <c r="A714" s="10">
        <v>20192879</v>
      </c>
      <c r="B714" s="5" t="s">
        <v>33</v>
      </c>
      <c r="C714">
        <v>1</v>
      </c>
      <c r="D714" s="1">
        <v>60.92</v>
      </c>
      <c r="E714" s="21">
        <v>4.1095615280269611</v>
      </c>
      <c r="F714" s="1">
        <v>13</v>
      </c>
      <c r="G714" s="21">
        <f t="shared" si="67"/>
        <v>2.5649493574615367</v>
      </c>
      <c r="H714" s="1">
        <f t="shared" si="68"/>
        <v>2.4381234150019768</v>
      </c>
      <c r="I714" s="1">
        <f t="shared" si="69"/>
        <v>2.4562288265348164</v>
      </c>
      <c r="J714" s="1" t="str">
        <f t="shared" si="71"/>
        <v>mat</v>
      </c>
      <c r="K714" s="1" t="str">
        <f t="shared" si="70"/>
        <v>1</v>
      </c>
      <c r="L714">
        <v>2</v>
      </c>
      <c r="T714">
        <v>2019</v>
      </c>
      <c r="U714" s="16" t="s">
        <v>245</v>
      </c>
      <c r="V714" t="s">
        <v>138</v>
      </c>
      <c r="W714" t="s">
        <v>139</v>
      </c>
      <c r="Y714">
        <v>28</v>
      </c>
      <c r="Z714" t="s">
        <v>41</v>
      </c>
      <c r="AA714" t="s">
        <v>140</v>
      </c>
      <c r="AB714" t="s">
        <v>141</v>
      </c>
      <c r="AC714" t="s">
        <v>137</v>
      </c>
      <c r="AD714" t="s">
        <v>326</v>
      </c>
      <c r="AE714">
        <v>201901</v>
      </c>
      <c r="AF714">
        <v>162</v>
      </c>
      <c r="AG714">
        <v>192</v>
      </c>
      <c r="AH714" s="30">
        <v>43674</v>
      </c>
      <c r="AI714">
        <v>82</v>
      </c>
      <c r="AJ714">
        <v>61.646889999999999</v>
      </c>
      <c r="AK714">
        <v>-175.08022</v>
      </c>
      <c r="AL714" t="s">
        <v>191</v>
      </c>
      <c r="AM714">
        <v>83</v>
      </c>
      <c r="AN714">
        <v>85</v>
      </c>
      <c r="AO714">
        <v>10.9</v>
      </c>
      <c r="AP714">
        <v>1</v>
      </c>
    </row>
    <row r="715" spans="1:42" x14ac:dyDescent="0.35">
      <c r="A715" s="10">
        <v>20192096</v>
      </c>
      <c r="B715" s="5" t="s">
        <v>33</v>
      </c>
      <c r="C715">
        <v>1</v>
      </c>
      <c r="D715" s="1">
        <v>61.19</v>
      </c>
      <c r="E715" s="21">
        <v>4.1139837774744494</v>
      </c>
      <c r="F715" s="1">
        <v>12.46</v>
      </c>
      <c r="G715" s="21">
        <f t="shared" si="67"/>
        <v>2.5225235133593071</v>
      </c>
      <c r="H715" s="1">
        <f t="shared" si="68"/>
        <v>2.4438276745642922</v>
      </c>
      <c r="I715" s="1">
        <f t="shared" si="69"/>
        <v>2.461283457653296</v>
      </c>
      <c r="J715" s="1" t="str">
        <f t="shared" si="71"/>
        <v>mat</v>
      </c>
      <c r="K715" s="1" t="str">
        <f t="shared" si="70"/>
        <v>1</v>
      </c>
      <c r="L715">
        <v>2</v>
      </c>
      <c r="T715">
        <v>2019</v>
      </c>
      <c r="U715" s="16" t="s">
        <v>242</v>
      </c>
      <c r="V715" t="s">
        <v>138</v>
      </c>
      <c r="W715" t="s">
        <v>139</v>
      </c>
      <c r="Y715">
        <v>20</v>
      </c>
      <c r="Z715" t="s">
        <v>57</v>
      </c>
      <c r="AA715" t="s">
        <v>140</v>
      </c>
      <c r="AB715" t="s">
        <v>141</v>
      </c>
      <c r="AC715" t="s">
        <v>137</v>
      </c>
      <c r="AD715" t="s">
        <v>330</v>
      </c>
      <c r="AE715">
        <v>201901</v>
      </c>
      <c r="AF715">
        <v>162</v>
      </c>
      <c r="AG715">
        <v>117</v>
      </c>
      <c r="AH715" s="30">
        <v>43651</v>
      </c>
      <c r="AI715">
        <v>42</v>
      </c>
      <c r="AJ715">
        <v>57.656660000000002</v>
      </c>
      <c r="AK715">
        <v>-170.90424999999999</v>
      </c>
      <c r="AL715" t="s">
        <v>162</v>
      </c>
      <c r="AM715">
        <v>84</v>
      </c>
      <c r="AN715">
        <v>86</v>
      </c>
      <c r="AO715">
        <v>8.6999999999999993</v>
      </c>
      <c r="AP715">
        <v>4.8</v>
      </c>
    </row>
    <row r="716" spans="1:42" x14ac:dyDescent="0.35">
      <c r="A716" s="10">
        <v>20192092</v>
      </c>
      <c r="B716" s="5" t="s">
        <v>33</v>
      </c>
      <c r="C716">
        <v>1</v>
      </c>
      <c r="D716" s="1">
        <v>61.5</v>
      </c>
      <c r="E716" s="21">
        <v>4.1190371748124726</v>
      </c>
      <c r="F716" s="1">
        <v>13.95</v>
      </c>
      <c r="G716" s="21">
        <f t="shared" si="67"/>
        <v>2.6354795082673745</v>
      </c>
      <c r="H716" s="1">
        <f t="shared" si="68"/>
        <v>2.4503460517906088</v>
      </c>
      <c r="I716" s="1">
        <f t="shared" si="69"/>
        <v>2.4670594908106565</v>
      </c>
      <c r="J716" s="1" t="str">
        <f t="shared" si="71"/>
        <v>mat</v>
      </c>
      <c r="K716" s="1" t="str">
        <f t="shared" si="70"/>
        <v>1</v>
      </c>
      <c r="L716">
        <v>2</v>
      </c>
      <c r="T716">
        <v>2019</v>
      </c>
      <c r="U716" s="16" t="s">
        <v>242</v>
      </c>
      <c r="V716" t="s">
        <v>138</v>
      </c>
      <c r="W716" t="s">
        <v>139</v>
      </c>
      <c r="Y716">
        <v>20</v>
      </c>
      <c r="Z716" t="s">
        <v>53</v>
      </c>
      <c r="AA716" t="s">
        <v>140</v>
      </c>
      <c r="AB716" t="s">
        <v>141</v>
      </c>
      <c r="AC716" t="s">
        <v>137</v>
      </c>
      <c r="AD716" t="s">
        <v>330</v>
      </c>
      <c r="AE716">
        <v>201901</v>
      </c>
      <c r="AF716">
        <v>162</v>
      </c>
      <c r="AG716">
        <v>117</v>
      </c>
      <c r="AH716" s="30">
        <v>43651</v>
      </c>
      <c r="AI716">
        <v>42</v>
      </c>
      <c r="AJ716">
        <v>57.656660000000002</v>
      </c>
      <c r="AK716">
        <v>-170.90424999999999</v>
      </c>
      <c r="AL716" t="s">
        <v>162</v>
      </c>
      <c r="AM716">
        <v>84</v>
      </c>
      <c r="AN716">
        <v>86</v>
      </c>
      <c r="AO716">
        <v>8.6999999999999993</v>
      </c>
      <c r="AP716">
        <v>4.8</v>
      </c>
    </row>
    <row r="717" spans="1:42" x14ac:dyDescent="0.35">
      <c r="A717" s="10">
        <v>20192193</v>
      </c>
      <c r="B717" s="5" t="s">
        <v>33</v>
      </c>
      <c r="C717">
        <v>1</v>
      </c>
      <c r="D717" s="1">
        <v>61.56</v>
      </c>
      <c r="E717" s="21">
        <v>4.1200123089706784</v>
      </c>
      <c r="F717" s="1">
        <v>13.66</v>
      </c>
      <c r="G717" s="21">
        <f t="shared" si="67"/>
        <v>2.6144718541426442</v>
      </c>
      <c r="H717" s="1">
        <f t="shared" si="68"/>
        <v>2.4516038773412783</v>
      </c>
      <c r="I717" s="1">
        <f t="shared" si="69"/>
        <v>2.4681740691534855</v>
      </c>
      <c r="J717" s="1" t="str">
        <f t="shared" si="71"/>
        <v>mat</v>
      </c>
      <c r="K717" s="1" t="str">
        <f t="shared" si="70"/>
        <v>1</v>
      </c>
      <c r="L717">
        <v>3</v>
      </c>
      <c r="T717">
        <v>2019</v>
      </c>
      <c r="U717" s="16" t="s">
        <v>244</v>
      </c>
      <c r="V717" t="s">
        <v>138</v>
      </c>
      <c r="W717" t="s">
        <v>139</v>
      </c>
      <c r="Y717">
        <v>21</v>
      </c>
      <c r="Z717" t="s">
        <v>54</v>
      </c>
      <c r="AA717" t="s">
        <v>140</v>
      </c>
      <c r="AB717" t="s">
        <v>141</v>
      </c>
      <c r="AC717" t="s">
        <v>137</v>
      </c>
      <c r="AD717" t="s">
        <v>320</v>
      </c>
      <c r="AE717">
        <v>201901</v>
      </c>
      <c r="AF717">
        <v>94</v>
      </c>
      <c r="AG717">
        <v>165</v>
      </c>
      <c r="AH717" s="30">
        <v>43664</v>
      </c>
      <c r="AI717">
        <v>41</v>
      </c>
      <c r="AJ717">
        <v>60.335680000000004</v>
      </c>
      <c r="AK717">
        <v>-171.36548999999999</v>
      </c>
      <c r="AL717" t="s">
        <v>221</v>
      </c>
      <c r="AM717">
        <v>64</v>
      </c>
      <c r="AN717">
        <v>66</v>
      </c>
      <c r="AO717">
        <v>10.4</v>
      </c>
      <c r="AP717">
        <v>2.2000000000000002</v>
      </c>
    </row>
    <row r="718" spans="1:42" x14ac:dyDescent="0.35">
      <c r="A718" s="10">
        <v>20192487</v>
      </c>
      <c r="B718" s="5" t="s">
        <v>33</v>
      </c>
      <c r="C718">
        <v>1</v>
      </c>
      <c r="D718" s="1">
        <v>61.56</v>
      </c>
      <c r="E718" s="21">
        <v>4.1200123089706784</v>
      </c>
      <c r="F718" s="1">
        <v>13.69</v>
      </c>
      <c r="G718" s="21">
        <f t="shared" si="67"/>
        <v>2.6166656393003573</v>
      </c>
      <c r="H718" s="1">
        <f t="shared" si="68"/>
        <v>2.4516038773412783</v>
      </c>
      <c r="I718" s="1">
        <f t="shared" si="69"/>
        <v>2.4681740691534855</v>
      </c>
      <c r="J718" s="1" t="str">
        <f t="shared" si="71"/>
        <v>mat</v>
      </c>
      <c r="K718" s="1" t="str">
        <f t="shared" si="70"/>
        <v>1</v>
      </c>
      <c r="L718">
        <v>3</v>
      </c>
      <c r="T718">
        <v>2109</v>
      </c>
      <c r="U718" s="16" t="s">
        <v>242</v>
      </c>
      <c r="V718" t="s">
        <v>138</v>
      </c>
      <c r="W718" t="s">
        <v>139</v>
      </c>
      <c r="Y718">
        <v>24</v>
      </c>
      <c r="Z718" t="s">
        <v>49</v>
      </c>
      <c r="AA718" t="s">
        <v>140</v>
      </c>
      <c r="AB718" t="s">
        <v>141</v>
      </c>
      <c r="AC718" t="s">
        <v>137</v>
      </c>
      <c r="AD718" t="s">
        <v>334</v>
      </c>
      <c r="AE718">
        <v>201901</v>
      </c>
      <c r="AF718">
        <v>162</v>
      </c>
      <c r="AG718">
        <v>134</v>
      </c>
      <c r="AH718" s="30">
        <v>43654</v>
      </c>
      <c r="AI718">
        <v>41</v>
      </c>
      <c r="AJ718">
        <v>58.01341</v>
      </c>
      <c r="AK718">
        <v>-171.59978000000001</v>
      </c>
      <c r="AL718" t="s">
        <v>168</v>
      </c>
      <c r="AM718">
        <v>95</v>
      </c>
      <c r="AN718">
        <v>97</v>
      </c>
      <c r="AO718">
        <v>10.3</v>
      </c>
      <c r="AP718">
        <v>3.9</v>
      </c>
    </row>
    <row r="719" spans="1:42" x14ac:dyDescent="0.35">
      <c r="A719" s="10">
        <v>20192279</v>
      </c>
      <c r="B719" s="5" t="s">
        <v>33</v>
      </c>
      <c r="C719">
        <v>1</v>
      </c>
      <c r="D719" s="1">
        <v>61.57</v>
      </c>
      <c r="E719" s="21">
        <v>4.1201747389231187</v>
      </c>
      <c r="F719" s="1">
        <v>13.46</v>
      </c>
      <c r="G719" s="21">
        <f t="shared" ref="G719:G782" si="72">LN(F719)</f>
        <v>2.5997223242165819</v>
      </c>
      <c r="H719" s="1">
        <f t="shared" ref="H719:H782" si="73">(1.2899*LN(D719))-2.8628</f>
        <v>2.4518133957369308</v>
      </c>
      <c r="I719" s="1">
        <f t="shared" ref="I719:I782" si="74">((1.143*E719)-2.241)</f>
        <v>2.4683597265891248</v>
      </c>
      <c r="J719" s="1" t="str">
        <f t="shared" si="71"/>
        <v>mat</v>
      </c>
      <c r="K719" s="1" t="str">
        <f t="shared" ref="K719:K782" si="75">IF(J719="mat","1","0")</f>
        <v>1</v>
      </c>
      <c r="L719">
        <v>3</v>
      </c>
      <c r="T719">
        <v>2019</v>
      </c>
      <c r="U719" s="16" t="s">
        <v>244</v>
      </c>
      <c r="V719" t="s">
        <v>138</v>
      </c>
      <c r="W719" t="s">
        <v>139</v>
      </c>
      <c r="Y719">
        <v>22</v>
      </c>
      <c r="Z719" t="s">
        <v>41</v>
      </c>
      <c r="AA719" t="s">
        <v>140</v>
      </c>
      <c r="AB719" t="s">
        <v>141</v>
      </c>
      <c r="AC719" t="s">
        <v>137</v>
      </c>
      <c r="AD719" t="s">
        <v>317</v>
      </c>
      <c r="AE719">
        <v>201901</v>
      </c>
      <c r="AF719">
        <v>94</v>
      </c>
      <c r="AG719">
        <v>169</v>
      </c>
      <c r="AH719" s="30">
        <v>43665</v>
      </c>
      <c r="AI719">
        <v>41</v>
      </c>
      <c r="AJ719">
        <v>60.684809999999999</v>
      </c>
      <c r="AK719">
        <v>-172.11584999999999</v>
      </c>
      <c r="AL719" t="s">
        <v>224</v>
      </c>
      <c r="AM719">
        <v>59</v>
      </c>
      <c r="AN719">
        <v>61</v>
      </c>
      <c r="AO719">
        <v>10.3</v>
      </c>
      <c r="AP719">
        <v>2</v>
      </c>
    </row>
    <row r="720" spans="1:42" x14ac:dyDescent="0.35">
      <c r="A720" s="10">
        <v>20192195</v>
      </c>
      <c r="B720" s="5" t="s">
        <v>33</v>
      </c>
      <c r="C720">
        <v>1</v>
      </c>
      <c r="D720" s="1">
        <v>61.59</v>
      </c>
      <c r="E720" s="21">
        <v>4.120499519698952</v>
      </c>
      <c r="F720" s="1">
        <v>13.06</v>
      </c>
      <c r="G720" s="21">
        <f t="shared" si="72"/>
        <v>2.5695541238482851</v>
      </c>
      <c r="H720" s="1">
        <f t="shared" si="73"/>
        <v>2.4522323304596787</v>
      </c>
      <c r="I720" s="1">
        <f t="shared" si="74"/>
        <v>2.4687309510159019</v>
      </c>
      <c r="J720" s="1" t="str">
        <f t="shared" si="71"/>
        <v>mat</v>
      </c>
      <c r="K720" s="1" t="str">
        <f t="shared" si="75"/>
        <v>1</v>
      </c>
      <c r="L720">
        <v>3</v>
      </c>
      <c r="T720">
        <v>2019</v>
      </c>
      <c r="U720" s="16" t="s">
        <v>244</v>
      </c>
      <c r="V720" t="s">
        <v>138</v>
      </c>
      <c r="W720" t="s">
        <v>139</v>
      </c>
      <c r="Y720">
        <v>21</v>
      </c>
      <c r="Z720" t="s">
        <v>56</v>
      </c>
      <c r="AA720" t="s">
        <v>140</v>
      </c>
      <c r="AB720" t="s">
        <v>141</v>
      </c>
      <c r="AC720" t="s">
        <v>137</v>
      </c>
      <c r="AD720" t="s">
        <v>320</v>
      </c>
      <c r="AE720">
        <v>201901</v>
      </c>
      <c r="AF720">
        <v>94</v>
      </c>
      <c r="AG720">
        <v>165</v>
      </c>
      <c r="AH720" s="30">
        <v>43664</v>
      </c>
      <c r="AI720">
        <v>41</v>
      </c>
      <c r="AJ720">
        <v>60.335680000000004</v>
      </c>
      <c r="AK720">
        <v>-171.36548999999999</v>
      </c>
      <c r="AL720" t="s">
        <v>221</v>
      </c>
      <c r="AM720">
        <v>64</v>
      </c>
      <c r="AN720">
        <v>66</v>
      </c>
      <c r="AO720">
        <v>10.4</v>
      </c>
      <c r="AP720">
        <v>2.2000000000000002</v>
      </c>
    </row>
    <row r="721" spans="1:42" x14ac:dyDescent="0.35">
      <c r="A721" s="10">
        <v>20192770</v>
      </c>
      <c r="B721" s="5" t="s">
        <v>33</v>
      </c>
      <c r="C721">
        <v>1</v>
      </c>
      <c r="D721" s="1">
        <v>61.72</v>
      </c>
      <c r="E721" s="21">
        <v>4.1226080274949597</v>
      </c>
      <c r="F721" s="1">
        <v>12.65</v>
      </c>
      <c r="G721" s="21">
        <f t="shared" si="72"/>
        <v>2.5376572151735295</v>
      </c>
      <c r="H721" s="1">
        <f t="shared" si="73"/>
        <v>2.4549520946657486</v>
      </c>
      <c r="I721" s="1">
        <f t="shared" si="74"/>
        <v>2.4711409754267391</v>
      </c>
      <c r="J721" s="1" t="str">
        <f t="shared" si="71"/>
        <v>mat</v>
      </c>
      <c r="K721" s="1" t="str">
        <f t="shared" si="75"/>
        <v>1</v>
      </c>
      <c r="L721">
        <v>3</v>
      </c>
      <c r="T721">
        <v>2019</v>
      </c>
      <c r="U721" s="16" t="s">
        <v>245</v>
      </c>
      <c r="V721" t="s">
        <v>138</v>
      </c>
      <c r="W721" t="s">
        <v>139</v>
      </c>
      <c r="Y721">
        <v>27</v>
      </c>
      <c r="Z721" t="s">
        <v>132</v>
      </c>
      <c r="AA721" t="s">
        <v>140</v>
      </c>
      <c r="AB721" t="s">
        <v>141</v>
      </c>
      <c r="AC721" t="s">
        <v>137</v>
      </c>
      <c r="AD721" t="s">
        <v>319</v>
      </c>
      <c r="AE721">
        <v>201901</v>
      </c>
      <c r="AF721">
        <v>162</v>
      </c>
      <c r="AG721">
        <v>189</v>
      </c>
      <c r="AH721" s="30">
        <v>43673</v>
      </c>
      <c r="AI721">
        <v>90</v>
      </c>
      <c r="AJ721">
        <v>61.319360000000003</v>
      </c>
      <c r="AK721">
        <v>-176.32786999999999</v>
      </c>
      <c r="AL721" t="s">
        <v>188</v>
      </c>
      <c r="AM721">
        <v>104</v>
      </c>
      <c r="AN721">
        <v>106</v>
      </c>
      <c r="AO721">
        <v>10.3</v>
      </c>
      <c r="AP721">
        <v>1.9</v>
      </c>
    </row>
    <row r="722" spans="1:42" x14ac:dyDescent="0.35">
      <c r="A722" s="10">
        <v>20192058</v>
      </c>
      <c r="B722" s="5" t="s">
        <v>33</v>
      </c>
      <c r="C722">
        <v>1</v>
      </c>
      <c r="D722" s="1">
        <v>61.73</v>
      </c>
      <c r="E722" s="21">
        <v>4.1227700364058046</v>
      </c>
      <c r="F722" s="1">
        <v>14.87</v>
      </c>
      <c r="G722" s="21">
        <f t="shared" si="72"/>
        <v>2.6993457604720636</v>
      </c>
      <c r="H722" s="1">
        <f t="shared" si="73"/>
        <v>2.4551610699598472</v>
      </c>
      <c r="I722" s="1">
        <f t="shared" si="74"/>
        <v>2.471326151611835</v>
      </c>
      <c r="J722" s="1" t="str">
        <f t="shared" si="71"/>
        <v>mat</v>
      </c>
      <c r="K722" s="1" t="str">
        <f t="shared" si="75"/>
        <v>1</v>
      </c>
      <c r="L722">
        <v>2</v>
      </c>
      <c r="T722">
        <v>2019</v>
      </c>
      <c r="U722" s="16" t="s">
        <v>242</v>
      </c>
      <c r="V722" t="s">
        <v>138</v>
      </c>
      <c r="W722" t="s">
        <v>139</v>
      </c>
      <c r="Y722">
        <v>20</v>
      </c>
      <c r="Z722" t="s">
        <v>121</v>
      </c>
      <c r="AA722" t="s">
        <v>140</v>
      </c>
      <c r="AB722" t="s">
        <v>141</v>
      </c>
      <c r="AC722" t="s">
        <v>137</v>
      </c>
      <c r="AD722" t="s">
        <v>333</v>
      </c>
      <c r="AE722">
        <v>201901</v>
      </c>
      <c r="AF722">
        <v>162</v>
      </c>
      <c r="AG722">
        <v>114</v>
      </c>
      <c r="AH722" s="30">
        <v>43650</v>
      </c>
      <c r="AI722">
        <v>42</v>
      </c>
      <c r="AJ722">
        <v>57.489409999999999</v>
      </c>
      <c r="AK722">
        <v>-169.98475999999999</v>
      </c>
      <c r="AL722" t="s">
        <v>161</v>
      </c>
      <c r="AM722">
        <v>66</v>
      </c>
      <c r="AN722">
        <v>69</v>
      </c>
      <c r="AO722">
        <v>8.5</v>
      </c>
      <c r="AP722">
        <v>4.4000000000000004</v>
      </c>
    </row>
    <row r="723" spans="1:42" x14ac:dyDescent="0.35">
      <c r="A723" s="10">
        <v>20192780</v>
      </c>
      <c r="B723" s="5" t="s">
        <v>33</v>
      </c>
      <c r="C723">
        <v>1</v>
      </c>
      <c r="D723" s="1">
        <v>61.75</v>
      </c>
      <c r="E723" s="21">
        <v>4.1230939755080867</v>
      </c>
      <c r="F723" s="1">
        <v>12.7</v>
      </c>
      <c r="G723" s="21">
        <f t="shared" si="72"/>
        <v>2.5416019934645457</v>
      </c>
      <c r="H723" s="1">
        <f t="shared" si="73"/>
        <v>2.4555789190078814</v>
      </c>
      <c r="I723" s="1">
        <f t="shared" si="74"/>
        <v>2.4716964140057427</v>
      </c>
      <c r="J723" s="1" t="str">
        <f t="shared" si="71"/>
        <v>mat</v>
      </c>
      <c r="K723" s="1" t="str">
        <f t="shared" si="75"/>
        <v>1</v>
      </c>
      <c r="L723">
        <v>3</v>
      </c>
      <c r="T723">
        <v>2019</v>
      </c>
      <c r="U723" s="16" t="s">
        <v>245</v>
      </c>
      <c r="V723" t="s">
        <v>138</v>
      </c>
      <c r="W723" t="s">
        <v>139</v>
      </c>
      <c r="Y723">
        <v>27</v>
      </c>
      <c r="Z723" t="s">
        <v>42</v>
      </c>
      <c r="AA723" t="s">
        <v>140</v>
      </c>
      <c r="AB723" t="s">
        <v>141</v>
      </c>
      <c r="AC723" t="s">
        <v>137</v>
      </c>
      <c r="AD723" t="s">
        <v>319</v>
      </c>
      <c r="AE723">
        <v>201901</v>
      </c>
      <c r="AF723">
        <v>162</v>
      </c>
      <c r="AG723">
        <v>189</v>
      </c>
      <c r="AH723" s="30">
        <v>43673</v>
      </c>
      <c r="AI723">
        <v>90</v>
      </c>
      <c r="AJ723">
        <v>61.319360000000003</v>
      </c>
      <c r="AK723">
        <v>-176.32786999999999</v>
      </c>
      <c r="AL723" t="s">
        <v>188</v>
      </c>
      <c r="AM723">
        <v>104</v>
      </c>
      <c r="AN723">
        <v>106</v>
      </c>
      <c r="AO723">
        <v>10.3</v>
      </c>
      <c r="AP723">
        <v>1.9</v>
      </c>
    </row>
    <row r="724" spans="1:42" x14ac:dyDescent="0.35">
      <c r="A724" s="10">
        <v>20192321</v>
      </c>
      <c r="B724" s="5" t="s">
        <v>33</v>
      </c>
      <c r="C724">
        <v>1</v>
      </c>
      <c r="D724" s="1">
        <v>61.92</v>
      </c>
      <c r="E724" s="21">
        <v>4.1258432292814717</v>
      </c>
      <c r="F724" s="1">
        <v>13.14</v>
      </c>
      <c r="G724" s="21">
        <f t="shared" si="72"/>
        <v>2.5756610130564646</v>
      </c>
      <c r="H724" s="1">
        <f t="shared" si="73"/>
        <v>2.4591251814501707</v>
      </c>
      <c r="I724" s="1">
        <f t="shared" si="74"/>
        <v>2.4748388110687221</v>
      </c>
      <c r="J724" s="1" t="str">
        <f t="shared" si="71"/>
        <v>mat</v>
      </c>
      <c r="K724" s="1" t="str">
        <f t="shared" si="75"/>
        <v>1</v>
      </c>
      <c r="L724">
        <v>3</v>
      </c>
      <c r="T724">
        <v>2109</v>
      </c>
      <c r="U724" s="16" t="s">
        <v>242</v>
      </c>
      <c r="V724" t="s">
        <v>138</v>
      </c>
      <c r="W724" t="s">
        <v>139</v>
      </c>
      <c r="Y724">
        <v>23</v>
      </c>
      <c r="Z724" t="s">
        <v>85</v>
      </c>
      <c r="AA724" t="s">
        <v>140</v>
      </c>
      <c r="AB724" t="s">
        <v>141</v>
      </c>
      <c r="AC724" t="s">
        <v>137</v>
      </c>
      <c r="AD724" t="s">
        <v>330</v>
      </c>
      <c r="AE724">
        <v>201901</v>
      </c>
      <c r="AF724">
        <v>162</v>
      </c>
      <c r="AG724">
        <v>117</v>
      </c>
      <c r="AH724" s="30">
        <v>43651</v>
      </c>
      <c r="AI724">
        <v>42</v>
      </c>
      <c r="AJ724">
        <v>57.656660000000002</v>
      </c>
      <c r="AK724">
        <v>-170.90424999999999</v>
      </c>
      <c r="AL724" t="s">
        <v>162</v>
      </c>
      <c r="AM724">
        <v>84</v>
      </c>
      <c r="AN724">
        <v>86</v>
      </c>
      <c r="AO724">
        <v>8.6999999999999993</v>
      </c>
      <c r="AP724">
        <v>4.8</v>
      </c>
    </row>
    <row r="725" spans="1:42" x14ac:dyDescent="0.35">
      <c r="A725" s="10">
        <v>20192850</v>
      </c>
      <c r="B725" s="5" t="s">
        <v>33</v>
      </c>
      <c r="C725">
        <v>1</v>
      </c>
      <c r="D725" s="1">
        <v>62.24</v>
      </c>
      <c r="E725" s="21">
        <v>4.1309978798701366</v>
      </c>
      <c r="F725" s="1">
        <v>14.79</v>
      </c>
      <c r="G725" s="21">
        <f t="shared" si="72"/>
        <v>2.6939512767227085</v>
      </c>
      <c r="H725" s="1">
        <f t="shared" si="73"/>
        <v>2.4657741652444889</v>
      </c>
      <c r="I725" s="1">
        <f t="shared" si="74"/>
        <v>2.4807305766915664</v>
      </c>
      <c r="J725" s="1" t="str">
        <f t="shared" si="71"/>
        <v>mat</v>
      </c>
      <c r="K725" s="1" t="str">
        <f t="shared" si="75"/>
        <v>1</v>
      </c>
      <c r="L725">
        <v>2</v>
      </c>
      <c r="Q725" t="s">
        <v>144</v>
      </c>
      <c r="T725">
        <v>2019</v>
      </c>
      <c r="U725" s="16" t="s">
        <v>245</v>
      </c>
      <c r="V725" t="s">
        <v>138</v>
      </c>
      <c r="W725" t="s">
        <v>139</v>
      </c>
      <c r="Y725">
        <v>28</v>
      </c>
      <c r="Z725" t="s">
        <v>113</v>
      </c>
      <c r="AA725" t="s">
        <v>140</v>
      </c>
      <c r="AB725" t="s">
        <v>141</v>
      </c>
      <c r="AC725" t="s">
        <v>137</v>
      </c>
      <c r="AD725" t="s">
        <v>322</v>
      </c>
      <c r="AE725">
        <v>201901</v>
      </c>
      <c r="AF725">
        <v>162</v>
      </c>
      <c r="AG725">
        <v>191</v>
      </c>
      <c r="AH725" s="30">
        <v>43673</v>
      </c>
      <c r="AI725">
        <v>82</v>
      </c>
      <c r="AJ725">
        <v>61.647410000000001</v>
      </c>
      <c r="AK725">
        <v>-175.76382000000001</v>
      </c>
      <c r="AL725" t="s">
        <v>190</v>
      </c>
      <c r="AM725">
        <v>93</v>
      </c>
      <c r="AN725">
        <v>95</v>
      </c>
      <c r="AO725">
        <v>10.1</v>
      </c>
      <c r="AP725">
        <v>1.5</v>
      </c>
    </row>
    <row r="726" spans="1:42" x14ac:dyDescent="0.35">
      <c r="A726" s="10">
        <v>20192094</v>
      </c>
      <c r="B726" s="5" t="s">
        <v>33</v>
      </c>
      <c r="C726">
        <v>1</v>
      </c>
      <c r="D726" s="1">
        <v>62.27</v>
      </c>
      <c r="E726" s="21">
        <v>4.1314797688843603</v>
      </c>
      <c r="F726" s="1">
        <v>14.01</v>
      </c>
      <c r="G726" s="21">
        <f t="shared" si="72"/>
        <v>2.6397713603489157</v>
      </c>
      <c r="H726" s="1">
        <f t="shared" si="73"/>
        <v>2.4663957538839369</v>
      </c>
      <c r="I726" s="1">
        <f t="shared" si="74"/>
        <v>2.4812813758348242</v>
      </c>
      <c r="J726" s="1" t="str">
        <f t="shared" si="71"/>
        <v>mat</v>
      </c>
      <c r="K726" s="1" t="str">
        <f t="shared" si="75"/>
        <v>1</v>
      </c>
      <c r="L726">
        <v>3</v>
      </c>
      <c r="T726">
        <v>2019</v>
      </c>
      <c r="U726" s="16" t="s">
        <v>242</v>
      </c>
      <c r="V726" t="s">
        <v>138</v>
      </c>
      <c r="W726" t="s">
        <v>139</v>
      </c>
      <c r="Y726">
        <v>20</v>
      </c>
      <c r="Z726" t="s">
        <v>55</v>
      </c>
      <c r="AA726" t="s">
        <v>140</v>
      </c>
      <c r="AB726" t="s">
        <v>141</v>
      </c>
      <c r="AC726" t="s">
        <v>137</v>
      </c>
      <c r="AD726" t="s">
        <v>330</v>
      </c>
      <c r="AE726">
        <v>201901</v>
      </c>
      <c r="AF726">
        <v>162</v>
      </c>
      <c r="AG726">
        <v>117</v>
      </c>
      <c r="AH726" s="30">
        <v>43651</v>
      </c>
      <c r="AI726">
        <v>42</v>
      </c>
      <c r="AJ726">
        <v>57.656660000000002</v>
      </c>
      <c r="AK726">
        <v>-170.90424999999999</v>
      </c>
      <c r="AL726" t="s">
        <v>162</v>
      </c>
      <c r="AM726">
        <v>84</v>
      </c>
      <c r="AN726">
        <v>86</v>
      </c>
      <c r="AO726">
        <v>8.6999999999999993</v>
      </c>
      <c r="AP726">
        <v>4.8</v>
      </c>
    </row>
    <row r="727" spans="1:42" x14ac:dyDescent="0.35">
      <c r="A727" s="10">
        <v>20192152</v>
      </c>
      <c r="B727" s="5" t="s">
        <v>33</v>
      </c>
      <c r="C727">
        <v>1</v>
      </c>
      <c r="D727" s="1">
        <v>62.45</v>
      </c>
      <c r="E727" s="21">
        <v>4.1343662365715863</v>
      </c>
      <c r="F727" s="1">
        <v>12.3</v>
      </c>
      <c r="G727" s="21">
        <f t="shared" si="72"/>
        <v>2.5095992623783721</v>
      </c>
      <c r="H727" s="1">
        <f t="shared" si="73"/>
        <v>2.4701190085536897</v>
      </c>
      <c r="I727" s="1">
        <f t="shared" si="74"/>
        <v>2.4845806084013229</v>
      </c>
      <c r="J727" s="1" t="str">
        <f t="shared" si="71"/>
        <v>mat</v>
      </c>
      <c r="K727" s="1" t="str">
        <f t="shared" si="75"/>
        <v>1</v>
      </c>
      <c r="L727">
        <v>2</v>
      </c>
      <c r="T727">
        <v>2019</v>
      </c>
      <c r="U727" s="16" t="s">
        <v>244</v>
      </c>
      <c r="V727" t="s">
        <v>138</v>
      </c>
      <c r="W727" t="s">
        <v>139</v>
      </c>
      <c r="Y727">
        <v>21</v>
      </c>
      <c r="Z727" t="s">
        <v>115</v>
      </c>
      <c r="AA727" t="s">
        <v>140</v>
      </c>
      <c r="AB727" t="s">
        <v>141</v>
      </c>
      <c r="AC727" t="s">
        <v>137</v>
      </c>
      <c r="AD727" t="s">
        <v>318</v>
      </c>
      <c r="AE727">
        <v>201901</v>
      </c>
      <c r="AF727">
        <v>94</v>
      </c>
      <c r="AG727">
        <v>163</v>
      </c>
      <c r="AH727" s="30">
        <v>43663</v>
      </c>
      <c r="AI727">
        <v>43</v>
      </c>
      <c r="AJ727">
        <v>60.002299999999998</v>
      </c>
      <c r="AK727">
        <v>-171.93329</v>
      </c>
      <c r="AL727" t="s">
        <v>219</v>
      </c>
      <c r="AM727">
        <v>64</v>
      </c>
      <c r="AN727">
        <v>66</v>
      </c>
      <c r="AO727">
        <v>10.6</v>
      </c>
      <c r="AP727">
        <v>2.5</v>
      </c>
    </row>
    <row r="728" spans="1:42" x14ac:dyDescent="0.35">
      <c r="A728" s="10">
        <v>20192350</v>
      </c>
      <c r="B728" s="13" t="s">
        <v>33</v>
      </c>
      <c r="C728">
        <v>1</v>
      </c>
      <c r="D728" s="1">
        <v>62.49</v>
      </c>
      <c r="E728" s="21">
        <v>4.1350065439409907</v>
      </c>
      <c r="F728" s="1">
        <v>13.97</v>
      </c>
      <c r="G728" s="21">
        <f t="shared" si="72"/>
        <v>2.6369121732688705</v>
      </c>
      <c r="H728" s="1">
        <f t="shared" si="73"/>
        <v>2.4709449410294839</v>
      </c>
      <c r="I728" s="1">
        <f t="shared" si="74"/>
        <v>2.4853124797245525</v>
      </c>
      <c r="J728" s="1" t="str">
        <f t="shared" si="71"/>
        <v>mat</v>
      </c>
      <c r="K728" s="1" t="str">
        <f t="shared" si="75"/>
        <v>1</v>
      </c>
      <c r="L728">
        <v>2</v>
      </c>
      <c r="T728">
        <v>2109</v>
      </c>
      <c r="U728" s="16" t="s">
        <v>242</v>
      </c>
      <c r="V728" t="s">
        <v>138</v>
      </c>
      <c r="W728" t="s">
        <v>139</v>
      </c>
      <c r="Y728">
        <v>23</v>
      </c>
      <c r="Z728" t="s">
        <v>113</v>
      </c>
      <c r="AA728" t="s">
        <v>140</v>
      </c>
      <c r="AB728" t="s">
        <v>141</v>
      </c>
      <c r="AC728" t="s">
        <v>137</v>
      </c>
      <c r="AD728" t="s">
        <v>321</v>
      </c>
      <c r="AE728">
        <v>201901</v>
      </c>
      <c r="AF728">
        <v>162</v>
      </c>
      <c r="AG728">
        <v>133</v>
      </c>
      <c r="AH728" s="30">
        <v>43654</v>
      </c>
      <c r="AI728">
        <v>41</v>
      </c>
      <c r="AJ728">
        <v>58.345970000000001</v>
      </c>
      <c r="AK728">
        <v>-171.65172000000001</v>
      </c>
      <c r="AL728" t="s">
        <v>167</v>
      </c>
      <c r="AM728">
        <v>94</v>
      </c>
      <c r="AN728">
        <v>96</v>
      </c>
      <c r="AO728">
        <v>11.6</v>
      </c>
      <c r="AP728">
        <v>3.7</v>
      </c>
    </row>
    <row r="729" spans="1:42" x14ac:dyDescent="0.35">
      <c r="A729" s="10">
        <v>20192223</v>
      </c>
      <c r="B729" s="5" t="s">
        <v>33</v>
      </c>
      <c r="C729">
        <v>1</v>
      </c>
      <c r="D729" s="1">
        <v>62.52</v>
      </c>
      <c r="E729" s="21">
        <v>4.1354865055532759</v>
      </c>
      <c r="F729" s="1">
        <v>13.13</v>
      </c>
      <c r="G729" s="21">
        <f t="shared" si="72"/>
        <v>2.5748996883147051</v>
      </c>
      <c r="H729" s="1">
        <f t="shared" si="73"/>
        <v>2.4715640435131707</v>
      </c>
      <c r="I729" s="1">
        <f t="shared" si="74"/>
        <v>2.4858610758473945</v>
      </c>
      <c r="J729" s="1" t="str">
        <f t="shared" si="71"/>
        <v>mat</v>
      </c>
      <c r="K729" s="1" t="str">
        <f t="shared" si="75"/>
        <v>1</v>
      </c>
      <c r="L729">
        <v>3</v>
      </c>
      <c r="T729">
        <v>2019</v>
      </c>
      <c r="U729" s="16" t="s">
        <v>244</v>
      </c>
      <c r="V729" t="s">
        <v>138</v>
      </c>
      <c r="W729" t="s">
        <v>139</v>
      </c>
      <c r="Y729">
        <v>22</v>
      </c>
      <c r="Z729" t="s">
        <v>87</v>
      </c>
      <c r="AA729" t="s">
        <v>140</v>
      </c>
      <c r="AB729" t="s">
        <v>141</v>
      </c>
      <c r="AC729" t="s">
        <v>137</v>
      </c>
      <c r="AD729" t="s">
        <v>315</v>
      </c>
      <c r="AE729">
        <v>201901</v>
      </c>
      <c r="AF729">
        <v>94</v>
      </c>
      <c r="AG729">
        <v>166</v>
      </c>
      <c r="AH729" s="30">
        <v>43664</v>
      </c>
      <c r="AI729">
        <v>41</v>
      </c>
      <c r="AJ729">
        <v>60.644730000000003</v>
      </c>
      <c r="AK729">
        <v>-171.43654000000001</v>
      </c>
      <c r="AL729" t="s">
        <v>222</v>
      </c>
      <c r="AM729">
        <v>61</v>
      </c>
      <c r="AN729">
        <v>63</v>
      </c>
      <c r="AO729">
        <v>10.5</v>
      </c>
      <c r="AP729">
        <v>2.2000000000000002</v>
      </c>
    </row>
    <row r="730" spans="1:42" x14ac:dyDescent="0.35">
      <c r="A730" s="25">
        <v>20192338</v>
      </c>
      <c r="B730" s="5" t="s">
        <v>33</v>
      </c>
      <c r="C730">
        <v>1</v>
      </c>
      <c r="D730" s="1">
        <v>62.68</v>
      </c>
      <c r="E730" s="21">
        <v>4.1380424174878199</v>
      </c>
      <c r="F730" s="1">
        <v>15.08</v>
      </c>
      <c r="G730" s="21">
        <f t="shared" si="72"/>
        <v>2.7133693625798099</v>
      </c>
      <c r="H730" s="1">
        <f t="shared" si="73"/>
        <v>2.4748609143175386</v>
      </c>
      <c r="I730" s="1">
        <f t="shared" si="74"/>
        <v>2.4887824831885781</v>
      </c>
      <c r="J730" s="1" t="str">
        <f t="shared" si="71"/>
        <v>mat</v>
      </c>
      <c r="K730" s="1" t="str">
        <f t="shared" si="75"/>
        <v>1</v>
      </c>
      <c r="L730">
        <v>2</v>
      </c>
      <c r="T730">
        <v>2109</v>
      </c>
      <c r="U730" s="16" t="s">
        <v>242</v>
      </c>
      <c r="V730" t="s">
        <v>138</v>
      </c>
      <c r="W730" t="s">
        <v>139</v>
      </c>
      <c r="Y730">
        <v>23</v>
      </c>
      <c r="Z730" t="s">
        <v>102</v>
      </c>
      <c r="AA730" t="s">
        <v>140</v>
      </c>
      <c r="AB730" t="s">
        <v>141</v>
      </c>
      <c r="AC730" t="s">
        <v>137</v>
      </c>
      <c r="AD730" t="s">
        <v>321</v>
      </c>
      <c r="AE730">
        <v>201901</v>
      </c>
      <c r="AF730">
        <v>162</v>
      </c>
      <c r="AG730">
        <v>133</v>
      </c>
      <c r="AH730" s="30">
        <v>43654</v>
      </c>
      <c r="AI730">
        <v>41</v>
      </c>
      <c r="AJ730">
        <v>58.345970000000001</v>
      </c>
      <c r="AK730">
        <v>-171.65172000000001</v>
      </c>
      <c r="AL730" t="s">
        <v>167</v>
      </c>
      <c r="AM730">
        <v>94</v>
      </c>
      <c r="AN730">
        <v>96</v>
      </c>
      <c r="AO730">
        <v>11.6</v>
      </c>
      <c r="AP730">
        <v>3.7</v>
      </c>
    </row>
    <row r="731" spans="1:42" x14ac:dyDescent="0.35">
      <c r="A731" s="25">
        <v>20192333</v>
      </c>
      <c r="B731" s="5" t="s">
        <v>33</v>
      </c>
      <c r="C731">
        <v>1</v>
      </c>
      <c r="D731" s="15">
        <v>62.71</v>
      </c>
      <c r="E731" s="21">
        <v>4.1385209245549293</v>
      </c>
      <c r="F731" s="1">
        <v>13.21</v>
      </c>
      <c r="G731" s="21">
        <f t="shared" si="72"/>
        <v>2.5809741185342339</v>
      </c>
      <c r="H731" s="1">
        <f t="shared" si="73"/>
        <v>2.4754781405834034</v>
      </c>
      <c r="I731" s="1">
        <f t="shared" si="74"/>
        <v>2.4893294167662838</v>
      </c>
      <c r="J731" s="1" t="str">
        <f t="shared" si="71"/>
        <v>mat</v>
      </c>
      <c r="K731" s="1" t="str">
        <f t="shared" si="75"/>
        <v>1</v>
      </c>
      <c r="L731">
        <v>2</v>
      </c>
      <c r="T731">
        <v>2109</v>
      </c>
      <c r="U731" s="16" t="s">
        <v>242</v>
      </c>
      <c r="V731" t="s">
        <v>138</v>
      </c>
      <c r="W731" t="s">
        <v>139</v>
      </c>
      <c r="Y731">
        <v>23</v>
      </c>
      <c r="Z731" t="s">
        <v>97</v>
      </c>
      <c r="AA731" t="s">
        <v>140</v>
      </c>
      <c r="AB731" t="s">
        <v>141</v>
      </c>
      <c r="AC731" t="s">
        <v>137</v>
      </c>
      <c r="AD731" t="s">
        <v>321</v>
      </c>
      <c r="AE731">
        <v>201901</v>
      </c>
      <c r="AF731">
        <v>162</v>
      </c>
      <c r="AG731">
        <v>133</v>
      </c>
      <c r="AH731" s="30">
        <v>43654</v>
      </c>
      <c r="AI731">
        <v>41</v>
      </c>
      <c r="AJ731">
        <v>58.345970000000001</v>
      </c>
      <c r="AK731">
        <v>-171.65172000000001</v>
      </c>
      <c r="AL731" t="s">
        <v>167</v>
      </c>
      <c r="AM731">
        <v>94</v>
      </c>
      <c r="AN731">
        <v>96</v>
      </c>
      <c r="AO731">
        <v>11.6</v>
      </c>
      <c r="AP731">
        <v>3.7</v>
      </c>
    </row>
    <row r="732" spans="1:42" x14ac:dyDescent="0.35">
      <c r="A732" s="10">
        <v>20192473</v>
      </c>
      <c r="B732" s="5" t="s">
        <v>33</v>
      </c>
      <c r="C732">
        <v>1</v>
      </c>
      <c r="D732" s="15">
        <v>62.77</v>
      </c>
      <c r="E732" s="21">
        <v>4.1394772523294403</v>
      </c>
      <c r="F732" s="1">
        <v>13.82</v>
      </c>
      <c r="G732" s="21">
        <f t="shared" si="72"/>
        <v>2.6261168183395238</v>
      </c>
      <c r="H732" s="1">
        <f t="shared" si="73"/>
        <v>2.4767117077797449</v>
      </c>
      <c r="I732" s="1">
        <f t="shared" si="74"/>
        <v>2.4904224994125506</v>
      </c>
      <c r="J732" s="1" t="str">
        <f t="shared" si="71"/>
        <v>mat</v>
      </c>
      <c r="K732" s="1" t="str">
        <f t="shared" si="75"/>
        <v>1</v>
      </c>
      <c r="L732">
        <v>2</v>
      </c>
      <c r="T732">
        <v>2109</v>
      </c>
      <c r="U732" s="16" t="s">
        <v>242</v>
      </c>
      <c r="V732" t="s">
        <v>138</v>
      </c>
      <c r="W732" t="s">
        <v>139</v>
      </c>
      <c r="Y732">
        <v>24</v>
      </c>
      <c r="Z732" t="s">
        <v>36</v>
      </c>
      <c r="AA732" t="s">
        <v>140</v>
      </c>
      <c r="AB732" t="s">
        <v>141</v>
      </c>
      <c r="AC732" t="s">
        <v>137</v>
      </c>
      <c r="AD732" t="s">
        <v>334</v>
      </c>
      <c r="AE732">
        <v>201901</v>
      </c>
      <c r="AF732">
        <v>162</v>
      </c>
      <c r="AG732">
        <v>134</v>
      </c>
      <c r="AH732" s="30">
        <v>43654</v>
      </c>
      <c r="AI732">
        <v>41</v>
      </c>
      <c r="AJ732">
        <v>58.01341</v>
      </c>
      <c r="AK732">
        <v>-171.59978000000001</v>
      </c>
      <c r="AL732" t="s">
        <v>168</v>
      </c>
      <c r="AM732">
        <v>95</v>
      </c>
      <c r="AN732">
        <v>97</v>
      </c>
      <c r="AO732">
        <v>10.3</v>
      </c>
      <c r="AP732">
        <v>3.9</v>
      </c>
    </row>
    <row r="733" spans="1:42" x14ac:dyDescent="0.35">
      <c r="A733" s="10">
        <v>20192937</v>
      </c>
      <c r="B733" s="5" t="s">
        <v>33</v>
      </c>
      <c r="C733">
        <v>1</v>
      </c>
      <c r="D733" s="1">
        <v>62.84</v>
      </c>
      <c r="E733" s="21">
        <v>4.1405918133874202</v>
      </c>
      <c r="F733" s="1">
        <v>13.04</v>
      </c>
      <c r="G733" s="21">
        <f t="shared" si="72"/>
        <v>2.5680215564985067</v>
      </c>
      <c r="H733" s="1">
        <f t="shared" si="73"/>
        <v>2.4781493800884338</v>
      </c>
      <c r="I733" s="1">
        <f t="shared" si="74"/>
        <v>2.4916964427018216</v>
      </c>
      <c r="J733" s="1" t="str">
        <f t="shared" si="71"/>
        <v>mat</v>
      </c>
      <c r="K733" s="1" t="str">
        <f t="shared" si="75"/>
        <v>1</v>
      </c>
      <c r="L733">
        <v>2</v>
      </c>
      <c r="T733">
        <v>2019</v>
      </c>
      <c r="U733" s="16" t="s">
        <v>245</v>
      </c>
      <c r="V733" t="s">
        <v>138</v>
      </c>
      <c r="W733" t="s">
        <v>139</v>
      </c>
      <c r="Y733">
        <v>29</v>
      </c>
      <c r="Z733" t="s">
        <v>101</v>
      </c>
      <c r="AA733" t="s">
        <v>140</v>
      </c>
      <c r="AB733" t="s">
        <v>141</v>
      </c>
      <c r="AC733" t="s">
        <v>137</v>
      </c>
      <c r="AD733" t="s">
        <v>329</v>
      </c>
      <c r="AE733">
        <v>201901</v>
      </c>
      <c r="AF733">
        <v>162</v>
      </c>
      <c r="AG733">
        <v>194</v>
      </c>
      <c r="AH733" s="30">
        <v>43674</v>
      </c>
      <c r="AI733">
        <v>82</v>
      </c>
      <c r="AJ733">
        <v>61.99953</v>
      </c>
      <c r="AK733">
        <v>-175.78022000000001</v>
      </c>
      <c r="AL733" t="s">
        <v>193</v>
      </c>
      <c r="AM733">
        <v>88</v>
      </c>
      <c r="AN733">
        <v>91</v>
      </c>
      <c r="AO733">
        <v>10.6</v>
      </c>
      <c r="AP733">
        <v>1.2</v>
      </c>
    </row>
    <row r="734" spans="1:42" x14ac:dyDescent="0.35">
      <c r="A734" s="10">
        <v>20192906</v>
      </c>
      <c r="B734" s="5" t="s">
        <v>33</v>
      </c>
      <c r="C734">
        <v>1</v>
      </c>
      <c r="D734" s="1">
        <v>63.01</v>
      </c>
      <c r="E734" s="21">
        <v>4.1432934439539642</v>
      </c>
      <c r="F734" s="1">
        <v>13.04</v>
      </c>
      <c r="G734" s="21">
        <f t="shared" si="72"/>
        <v>2.5680215564985067</v>
      </c>
      <c r="H734" s="1">
        <f t="shared" si="73"/>
        <v>2.4816342133562186</v>
      </c>
      <c r="I734" s="1">
        <f t="shared" si="74"/>
        <v>2.4947844064393814</v>
      </c>
      <c r="J734" s="1" t="str">
        <f t="shared" si="71"/>
        <v>mat</v>
      </c>
      <c r="K734" s="1" t="str">
        <f t="shared" si="75"/>
        <v>1</v>
      </c>
      <c r="L734">
        <v>2</v>
      </c>
      <c r="T734">
        <v>2019</v>
      </c>
      <c r="U734" s="16" t="s">
        <v>245</v>
      </c>
      <c r="V734" t="s">
        <v>138</v>
      </c>
      <c r="W734" t="s">
        <v>139</v>
      </c>
      <c r="Y734">
        <v>29</v>
      </c>
      <c r="Z734" t="s">
        <v>71</v>
      </c>
      <c r="AA734" t="s">
        <v>140</v>
      </c>
      <c r="AB734" t="s">
        <v>141</v>
      </c>
      <c r="AC734" t="s">
        <v>137</v>
      </c>
      <c r="AD734" t="s">
        <v>327</v>
      </c>
      <c r="AE734">
        <v>201901</v>
      </c>
      <c r="AF734">
        <v>162</v>
      </c>
      <c r="AG734">
        <v>193</v>
      </c>
      <c r="AH734" s="30">
        <v>43674</v>
      </c>
      <c r="AI734">
        <v>82</v>
      </c>
      <c r="AJ734">
        <v>61.991379999999999</v>
      </c>
      <c r="AK734">
        <v>-175.15164999999999</v>
      </c>
      <c r="AL734" t="s">
        <v>192</v>
      </c>
      <c r="AM734">
        <v>78</v>
      </c>
      <c r="AN734">
        <v>80</v>
      </c>
      <c r="AO734">
        <v>10.8</v>
      </c>
      <c r="AP734">
        <v>0.4</v>
      </c>
    </row>
    <row r="735" spans="1:42" x14ac:dyDescent="0.35">
      <c r="A735" s="10">
        <v>20192213</v>
      </c>
      <c r="B735" s="5" t="s">
        <v>33</v>
      </c>
      <c r="C735">
        <v>1</v>
      </c>
      <c r="D735" s="1">
        <v>63.13</v>
      </c>
      <c r="E735" s="21">
        <v>4.1451960923795346</v>
      </c>
      <c r="F735" s="1">
        <v>13.84</v>
      </c>
      <c r="G735" s="21">
        <f t="shared" si="72"/>
        <v>2.6275629501895237</v>
      </c>
      <c r="H735" s="1">
        <f t="shared" si="73"/>
        <v>2.4840884395603622</v>
      </c>
      <c r="I735" s="1">
        <f t="shared" si="74"/>
        <v>2.4969591335898076</v>
      </c>
      <c r="J735" s="1" t="str">
        <f t="shared" si="71"/>
        <v>mat</v>
      </c>
      <c r="K735" s="1" t="str">
        <f t="shared" si="75"/>
        <v>1</v>
      </c>
      <c r="L735">
        <v>3</v>
      </c>
      <c r="T735">
        <v>2019</v>
      </c>
      <c r="U735" s="16" t="s">
        <v>244</v>
      </c>
      <c r="V735" t="s">
        <v>138</v>
      </c>
      <c r="W735" t="s">
        <v>139</v>
      </c>
      <c r="Y735">
        <v>22</v>
      </c>
      <c r="Z735" t="s">
        <v>78</v>
      </c>
      <c r="AA735" t="s">
        <v>140</v>
      </c>
      <c r="AB735" t="s">
        <v>141</v>
      </c>
      <c r="AC735" t="s">
        <v>137</v>
      </c>
      <c r="AD735" t="s">
        <v>320</v>
      </c>
      <c r="AE735">
        <v>201901</v>
      </c>
      <c r="AF735">
        <v>94</v>
      </c>
      <c r="AG735">
        <v>165</v>
      </c>
      <c r="AH735" s="30">
        <v>43664</v>
      </c>
      <c r="AI735">
        <v>41</v>
      </c>
      <c r="AJ735">
        <v>60.335680000000004</v>
      </c>
      <c r="AK735">
        <v>-171.36548999999999</v>
      </c>
      <c r="AL735" t="s">
        <v>221</v>
      </c>
      <c r="AM735">
        <v>64</v>
      </c>
      <c r="AN735">
        <v>66</v>
      </c>
      <c r="AO735">
        <v>10.4</v>
      </c>
      <c r="AP735">
        <v>2.2000000000000002</v>
      </c>
    </row>
    <row r="736" spans="1:42" x14ac:dyDescent="0.35">
      <c r="A736" s="10">
        <v>20192783</v>
      </c>
      <c r="B736" s="5" t="s">
        <v>33</v>
      </c>
      <c r="C736">
        <v>1</v>
      </c>
      <c r="D736" s="1">
        <v>63.77</v>
      </c>
      <c r="E736" s="21">
        <v>4.1552828603271807</v>
      </c>
      <c r="F736" s="1">
        <v>13.9</v>
      </c>
      <c r="G736" s="21">
        <f t="shared" si="72"/>
        <v>2.631888840136646</v>
      </c>
      <c r="H736" s="1">
        <f t="shared" si="73"/>
        <v>2.4970993615360308</v>
      </c>
      <c r="I736" s="1">
        <f t="shared" si="74"/>
        <v>2.5084883093539676</v>
      </c>
      <c r="J736" s="1" t="str">
        <f t="shared" si="71"/>
        <v>mat</v>
      </c>
      <c r="K736" s="1" t="str">
        <f t="shared" si="75"/>
        <v>1</v>
      </c>
      <c r="L736">
        <v>3</v>
      </c>
      <c r="T736">
        <v>2019</v>
      </c>
      <c r="U736" s="16" t="s">
        <v>245</v>
      </c>
      <c r="V736" t="s">
        <v>138</v>
      </c>
      <c r="W736" t="s">
        <v>139</v>
      </c>
      <c r="Y736">
        <v>27</v>
      </c>
      <c r="Z736" t="s">
        <v>45</v>
      </c>
      <c r="AA736" t="s">
        <v>140</v>
      </c>
      <c r="AB736" t="s">
        <v>141</v>
      </c>
      <c r="AC736" t="s">
        <v>137</v>
      </c>
      <c r="AD736" t="s">
        <v>319</v>
      </c>
      <c r="AE736">
        <v>201901</v>
      </c>
      <c r="AF736">
        <v>162</v>
      </c>
      <c r="AG736">
        <v>189</v>
      </c>
      <c r="AH736" s="30">
        <v>43673</v>
      </c>
      <c r="AI736">
        <v>90</v>
      </c>
      <c r="AJ736">
        <v>61.319360000000003</v>
      </c>
      <c r="AK736">
        <v>-176.32786999999999</v>
      </c>
      <c r="AL736" t="s">
        <v>188</v>
      </c>
      <c r="AM736">
        <v>104</v>
      </c>
      <c r="AN736">
        <v>106</v>
      </c>
      <c r="AO736">
        <v>10.3</v>
      </c>
      <c r="AP736">
        <v>1.9</v>
      </c>
    </row>
    <row r="737" spans="1:42" x14ac:dyDescent="0.35">
      <c r="A737" s="10">
        <v>20192184</v>
      </c>
      <c r="B737" s="5" t="s">
        <v>33</v>
      </c>
      <c r="C737">
        <v>1</v>
      </c>
      <c r="D737" s="1">
        <v>63.89</v>
      </c>
      <c r="E737" s="21">
        <v>4.1571628546142518</v>
      </c>
      <c r="F737" s="1">
        <v>14.83</v>
      </c>
      <c r="G737" s="21">
        <f t="shared" si="72"/>
        <v>2.6966521561498409</v>
      </c>
      <c r="H737" s="1">
        <f t="shared" si="73"/>
        <v>2.4995243661669235</v>
      </c>
      <c r="I737" s="1">
        <f t="shared" si="74"/>
        <v>2.5106371428240899</v>
      </c>
      <c r="J737" s="1" t="str">
        <f t="shared" si="71"/>
        <v>mat</v>
      </c>
      <c r="K737" s="1" t="str">
        <f t="shared" si="75"/>
        <v>1</v>
      </c>
      <c r="L737">
        <v>3</v>
      </c>
      <c r="T737">
        <v>2019</v>
      </c>
      <c r="U737" s="16" t="s">
        <v>244</v>
      </c>
      <c r="V737" t="s">
        <v>138</v>
      </c>
      <c r="W737" t="s">
        <v>139</v>
      </c>
      <c r="Y737">
        <v>21</v>
      </c>
      <c r="Z737" t="s">
        <v>46</v>
      </c>
      <c r="AA737" t="s">
        <v>140</v>
      </c>
      <c r="AB737" t="s">
        <v>141</v>
      </c>
      <c r="AC737" t="s">
        <v>137</v>
      </c>
      <c r="AD737" t="s">
        <v>316</v>
      </c>
      <c r="AE737">
        <v>201901</v>
      </c>
      <c r="AF737">
        <v>94</v>
      </c>
      <c r="AG737">
        <v>164</v>
      </c>
      <c r="AH737" s="30">
        <v>43664</v>
      </c>
      <c r="AI737">
        <v>43</v>
      </c>
      <c r="AJ737">
        <v>60.313760000000002</v>
      </c>
      <c r="AK737">
        <v>-172.06412</v>
      </c>
      <c r="AL737" t="s">
        <v>220</v>
      </c>
      <c r="AM737">
        <v>57</v>
      </c>
      <c r="AN737">
        <v>59</v>
      </c>
      <c r="AO737">
        <v>10.1</v>
      </c>
      <c r="AP737">
        <v>2.1</v>
      </c>
    </row>
    <row r="738" spans="1:42" x14ac:dyDescent="0.35">
      <c r="A738" s="10">
        <v>20192894</v>
      </c>
      <c r="B738" s="5" t="s">
        <v>33</v>
      </c>
      <c r="C738">
        <v>1</v>
      </c>
      <c r="D738" s="1">
        <v>64.08</v>
      </c>
      <c r="E738" s="21">
        <v>4.160132302760104</v>
      </c>
      <c r="F738" s="1">
        <v>15.52</v>
      </c>
      <c r="G738" s="21">
        <f t="shared" si="72"/>
        <v>2.7421295147550726</v>
      </c>
      <c r="H738" s="1">
        <f t="shared" si="73"/>
        <v>2.5033546573302585</v>
      </c>
      <c r="I738" s="1">
        <f t="shared" si="74"/>
        <v>2.5140312220547991</v>
      </c>
      <c r="J738" s="1" t="str">
        <f t="shared" si="71"/>
        <v>mat</v>
      </c>
      <c r="K738" s="1" t="str">
        <f t="shared" si="75"/>
        <v>1</v>
      </c>
      <c r="L738">
        <v>2</v>
      </c>
      <c r="T738">
        <v>2019</v>
      </c>
      <c r="U738" s="16" t="s">
        <v>245</v>
      </c>
      <c r="V738" t="s">
        <v>138</v>
      </c>
      <c r="W738" t="s">
        <v>139</v>
      </c>
      <c r="Y738">
        <v>28</v>
      </c>
      <c r="Z738" t="s">
        <v>55</v>
      </c>
      <c r="AA738" t="s">
        <v>140</v>
      </c>
      <c r="AB738" t="s">
        <v>141</v>
      </c>
      <c r="AC738" t="s">
        <v>137</v>
      </c>
      <c r="AD738" t="s">
        <v>326</v>
      </c>
      <c r="AE738">
        <v>201901</v>
      </c>
      <c r="AF738">
        <v>162</v>
      </c>
      <c r="AG738">
        <v>192</v>
      </c>
      <c r="AH738" s="30">
        <v>43674</v>
      </c>
      <c r="AI738">
        <v>82</v>
      </c>
      <c r="AJ738">
        <v>61.646889999999999</v>
      </c>
      <c r="AK738">
        <v>-175.08022</v>
      </c>
      <c r="AL738" t="s">
        <v>191</v>
      </c>
      <c r="AM738">
        <v>83</v>
      </c>
      <c r="AN738">
        <v>85</v>
      </c>
      <c r="AO738">
        <v>10.9</v>
      </c>
      <c r="AP738">
        <v>1</v>
      </c>
    </row>
    <row r="739" spans="1:42" x14ac:dyDescent="0.35">
      <c r="A739" s="10">
        <v>20192273</v>
      </c>
      <c r="B739" s="5" t="s">
        <v>33</v>
      </c>
      <c r="C739">
        <v>1</v>
      </c>
      <c r="D739" s="15">
        <v>64.260000000000005</v>
      </c>
      <c r="E739" s="21">
        <v>4.1629373536877123</v>
      </c>
      <c r="F739" s="1">
        <v>14.54</v>
      </c>
      <c r="G739" s="21">
        <f t="shared" si="72"/>
        <v>2.6769034721053733</v>
      </c>
      <c r="H739" s="1">
        <f t="shared" si="73"/>
        <v>2.5069728925217802</v>
      </c>
      <c r="I739" s="1">
        <f t="shared" si="74"/>
        <v>2.5172373952650555</v>
      </c>
      <c r="J739" s="1" t="str">
        <f t="shared" si="71"/>
        <v>mat</v>
      </c>
      <c r="K739" s="1" t="str">
        <f t="shared" si="75"/>
        <v>1</v>
      </c>
      <c r="L739">
        <v>2</v>
      </c>
      <c r="T739">
        <v>2019</v>
      </c>
      <c r="U739" s="16" t="s">
        <v>244</v>
      </c>
      <c r="V739" t="s">
        <v>138</v>
      </c>
      <c r="W739" t="s">
        <v>139</v>
      </c>
      <c r="Y739">
        <v>22</v>
      </c>
      <c r="Z739" t="s">
        <v>36</v>
      </c>
      <c r="AA739" t="s">
        <v>140</v>
      </c>
      <c r="AB739" t="s">
        <v>141</v>
      </c>
      <c r="AC739" t="s">
        <v>137</v>
      </c>
      <c r="AD739" t="s">
        <v>317</v>
      </c>
      <c r="AE739">
        <v>201901</v>
      </c>
      <c r="AF739">
        <v>94</v>
      </c>
      <c r="AG739">
        <v>169</v>
      </c>
      <c r="AH739" s="30">
        <v>43665</v>
      </c>
      <c r="AI739">
        <v>41</v>
      </c>
      <c r="AJ739">
        <v>60.684809999999999</v>
      </c>
      <c r="AK739">
        <v>-172.11584999999999</v>
      </c>
      <c r="AL739" t="s">
        <v>224</v>
      </c>
      <c r="AM739">
        <v>59</v>
      </c>
      <c r="AN739">
        <v>61</v>
      </c>
      <c r="AO739">
        <v>10.3</v>
      </c>
      <c r="AP739">
        <v>2</v>
      </c>
    </row>
    <row r="740" spans="1:42" x14ac:dyDescent="0.35">
      <c r="A740" s="10">
        <v>20192826</v>
      </c>
      <c r="B740" s="5" t="s">
        <v>33</v>
      </c>
      <c r="C740">
        <v>1</v>
      </c>
      <c r="D740" s="1">
        <v>64.33</v>
      </c>
      <c r="E740" s="21">
        <v>4.1640260854229085</v>
      </c>
      <c r="F740" s="1">
        <v>12.91</v>
      </c>
      <c r="G740" s="21">
        <f t="shared" si="72"/>
        <v>2.5580022048585511</v>
      </c>
      <c r="H740" s="1">
        <f t="shared" si="73"/>
        <v>2.5083772475870099</v>
      </c>
      <c r="I740" s="1">
        <f t="shared" si="74"/>
        <v>2.5184818156383844</v>
      </c>
      <c r="J740" s="1" t="str">
        <f t="shared" si="71"/>
        <v>mat</v>
      </c>
      <c r="K740" s="1" t="str">
        <f t="shared" si="75"/>
        <v>1</v>
      </c>
      <c r="L740">
        <v>2</v>
      </c>
      <c r="T740">
        <v>2019</v>
      </c>
      <c r="U740" s="16" t="s">
        <v>245</v>
      </c>
      <c r="V740" t="s">
        <v>138</v>
      </c>
      <c r="W740" t="s">
        <v>139</v>
      </c>
      <c r="Y740">
        <v>28</v>
      </c>
      <c r="Z740" t="s">
        <v>90</v>
      </c>
      <c r="AA740" t="s">
        <v>140</v>
      </c>
      <c r="AB740" t="s">
        <v>141</v>
      </c>
      <c r="AC740" t="s">
        <v>137</v>
      </c>
      <c r="AD740" t="s">
        <v>319</v>
      </c>
      <c r="AE740">
        <v>201901</v>
      </c>
      <c r="AF740">
        <v>162</v>
      </c>
      <c r="AG740">
        <v>189</v>
      </c>
      <c r="AH740" s="30">
        <v>43673</v>
      </c>
      <c r="AI740">
        <v>90</v>
      </c>
      <c r="AJ740">
        <v>61.319360000000003</v>
      </c>
      <c r="AK740">
        <v>-176.32786999999999</v>
      </c>
      <c r="AL740" t="s">
        <v>188</v>
      </c>
      <c r="AM740">
        <v>104</v>
      </c>
      <c r="AN740">
        <v>106</v>
      </c>
      <c r="AO740">
        <v>10.3</v>
      </c>
      <c r="AP740">
        <v>1.9</v>
      </c>
    </row>
    <row r="741" spans="1:42" x14ac:dyDescent="0.35">
      <c r="A741" s="10">
        <v>20192769</v>
      </c>
      <c r="B741" s="5" t="s">
        <v>33</v>
      </c>
      <c r="C741">
        <v>1</v>
      </c>
      <c r="D741" s="1">
        <v>64.36</v>
      </c>
      <c r="E741" s="21">
        <v>4.1644923221241825</v>
      </c>
      <c r="F741" s="1">
        <v>13.21</v>
      </c>
      <c r="G741" s="21">
        <f t="shared" si="72"/>
        <v>2.5809741185342339</v>
      </c>
      <c r="H741" s="1">
        <f t="shared" si="73"/>
        <v>2.5089786463079831</v>
      </c>
      <c r="I741" s="1">
        <f t="shared" si="74"/>
        <v>2.5190147241879406</v>
      </c>
      <c r="J741" s="1" t="str">
        <f t="shared" si="71"/>
        <v>mat</v>
      </c>
      <c r="K741" s="1" t="str">
        <f t="shared" si="75"/>
        <v>1</v>
      </c>
      <c r="L741">
        <v>2</v>
      </c>
      <c r="T741">
        <v>2019</v>
      </c>
      <c r="U741" s="16" t="s">
        <v>245</v>
      </c>
      <c r="V741" t="s">
        <v>138</v>
      </c>
      <c r="W741" t="s">
        <v>139</v>
      </c>
      <c r="Y741">
        <v>27</v>
      </c>
      <c r="Z741" t="s">
        <v>131</v>
      </c>
      <c r="AA741" t="s">
        <v>140</v>
      </c>
      <c r="AB741" t="s">
        <v>141</v>
      </c>
      <c r="AC741" t="s">
        <v>137</v>
      </c>
      <c r="AD741" t="s">
        <v>319</v>
      </c>
      <c r="AE741">
        <v>201901</v>
      </c>
      <c r="AF741">
        <v>162</v>
      </c>
      <c r="AG741">
        <v>189</v>
      </c>
      <c r="AH741" s="30">
        <v>43673</v>
      </c>
      <c r="AI741">
        <v>90</v>
      </c>
      <c r="AJ741">
        <v>61.319360000000003</v>
      </c>
      <c r="AK741">
        <v>-176.32786999999999</v>
      </c>
      <c r="AL741" t="s">
        <v>188</v>
      </c>
      <c r="AM741">
        <v>104</v>
      </c>
      <c r="AN741">
        <v>106</v>
      </c>
      <c r="AO741">
        <v>10.3</v>
      </c>
      <c r="AP741">
        <v>1.9</v>
      </c>
    </row>
    <row r="742" spans="1:42" x14ac:dyDescent="0.35">
      <c r="A742" s="10">
        <v>20192091</v>
      </c>
      <c r="B742" s="5" t="s">
        <v>33</v>
      </c>
      <c r="C742">
        <v>1</v>
      </c>
      <c r="D742" s="1">
        <v>64.430000000000007</v>
      </c>
      <c r="E742" s="21">
        <v>4.1655793631505516</v>
      </c>
      <c r="F742" s="1">
        <v>13.5</v>
      </c>
      <c r="G742" s="21">
        <f t="shared" si="72"/>
        <v>2.6026896854443837</v>
      </c>
      <c r="H742" s="1">
        <f t="shared" si="73"/>
        <v>2.5103808205278968</v>
      </c>
      <c r="I742" s="1">
        <f t="shared" si="74"/>
        <v>2.5202572120810802</v>
      </c>
      <c r="J742" s="1" t="str">
        <f t="shared" si="71"/>
        <v>mat</v>
      </c>
      <c r="K742" s="1" t="str">
        <f t="shared" si="75"/>
        <v>1</v>
      </c>
      <c r="L742">
        <v>3</v>
      </c>
      <c r="T742">
        <v>2019</v>
      </c>
      <c r="U742" s="16" t="s">
        <v>242</v>
      </c>
      <c r="V742" t="s">
        <v>138</v>
      </c>
      <c r="W742" t="s">
        <v>139</v>
      </c>
      <c r="Y742">
        <v>20</v>
      </c>
      <c r="Z742" t="s">
        <v>52</v>
      </c>
      <c r="AA742" t="s">
        <v>140</v>
      </c>
      <c r="AB742" t="s">
        <v>141</v>
      </c>
      <c r="AC742" t="s">
        <v>137</v>
      </c>
      <c r="AD742" t="s">
        <v>330</v>
      </c>
      <c r="AE742">
        <v>201901</v>
      </c>
      <c r="AF742">
        <v>162</v>
      </c>
      <c r="AG742">
        <v>117</v>
      </c>
      <c r="AH742" s="30">
        <v>43651</v>
      </c>
      <c r="AI742">
        <v>42</v>
      </c>
      <c r="AJ742">
        <v>57.656660000000002</v>
      </c>
      <c r="AK742">
        <v>-170.90424999999999</v>
      </c>
      <c r="AL742" t="s">
        <v>162</v>
      </c>
      <c r="AM742">
        <v>84</v>
      </c>
      <c r="AN742">
        <v>86</v>
      </c>
      <c r="AO742">
        <v>8.6999999999999993</v>
      </c>
      <c r="AP742">
        <v>4.8</v>
      </c>
    </row>
    <row r="743" spans="1:42" x14ac:dyDescent="0.35">
      <c r="A743" s="10">
        <v>20192882</v>
      </c>
      <c r="B743" s="5" t="s">
        <v>33</v>
      </c>
      <c r="C743">
        <v>1</v>
      </c>
      <c r="D743" s="1">
        <v>64.86</v>
      </c>
      <c r="E743" s="21">
        <v>4.1722311008791717</v>
      </c>
      <c r="F743" s="1">
        <v>13.25</v>
      </c>
      <c r="G743" s="21">
        <f t="shared" si="72"/>
        <v>2.5839975524322312</v>
      </c>
      <c r="H743" s="1">
        <f t="shared" si="73"/>
        <v>2.5189608970240434</v>
      </c>
      <c r="I743" s="1">
        <f t="shared" si="74"/>
        <v>2.5278601483048928</v>
      </c>
      <c r="J743" s="1" t="str">
        <f t="shared" si="71"/>
        <v>mat</v>
      </c>
      <c r="K743" s="1" t="str">
        <f t="shared" si="75"/>
        <v>1</v>
      </c>
      <c r="L743">
        <v>2</v>
      </c>
      <c r="T743">
        <v>2019</v>
      </c>
      <c r="U743" s="16" t="s">
        <v>245</v>
      </c>
      <c r="V743" t="s">
        <v>138</v>
      </c>
      <c r="W743" t="s">
        <v>139</v>
      </c>
      <c r="Y743">
        <v>28</v>
      </c>
      <c r="Z743" t="s">
        <v>44</v>
      </c>
      <c r="AA743" t="s">
        <v>140</v>
      </c>
      <c r="AB743" t="s">
        <v>141</v>
      </c>
      <c r="AC743" t="s">
        <v>137</v>
      </c>
      <c r="AD743" t="s">
        <v>326</v>
      </c>
      <c r="AE743">
        <v>201901</v>
      </c>
      <c r="AF743">
        <v>162</v>
      </c>
      <c r="AG743">
        <v>192</v>
      </c>
      <c r="AH743" s="30">
        <v>43674</v>
      </c>
      <c r="AI743">
        <v>82</v>
      </c>
      <c r="AJ743">
        <v>61.646889999999999</v>
      </c>
      <c r="AK743">
        <v>-175.08022</v>
      </c>
      <c r="AL743" t="s">
        <v>191</v>
      </c>
      <c r="AM743">
        <v>83</v>
      </c>
      <c r="AN743">
        <v>85</v>
      </c>
      <c r="AO743">
        <v>10.9</v>
      </c>
      <c r="AP743">
        <v>1</v>
      </c>
    </row>
    <row r="744" spans="1:42" x14ac:dyDescent="0.35">
      <c r="A744" s="10">
        <v>20192437</v>
      </c>
      <c r="B744" s="5" t="s">
        <v>33</v>
      </c>
      <c r="C744">
        <v>1</v>
      </c>
      <c r="D744" s="1">
        <v>64.86</v>
      </c>
      <c r="E744" s="21">
        <v>4.1722311008791717</v>
      </c>
      <c r="F744" s="1">
        <v>14.87</v>
      </c>
      <c r="G744" s="21">
        <f t="shared" si="72"/>
        <v>2.6993457604720636</v>
      </c>
      <c r="H744" s="1">
        <f t="shared" si="73"/>
        <v>2.5189608970240434</v>
      </c>
      <c r="I744" s="1">
        <f t="shared" si="74"/>
        <v>2.5278601483048928</v>
      </c>
      <c r="J744" s="1" t="str">
        <f t="shared" si="71"/>
        <v>mat</v>
      </c>
      <c r="K744" s="1" t="str">
        <f t="shared" si="75"/>
        <v>1</v>
      </c>
      <c r="L744">
        <v>2</v>
      </c>
      <c r="T744">
        <v>2109</v>
      </c>
      <c r="U744" s="16" t="s">
        <v>242</v>
      </c>
      <c r="V744" t="s">
        <v>138</v>
      </c>
      <c r="W744" t="s">
        <v>139</v>
      </c>
      <c r="Y744">
        <v>24</v>
      </c>
      <c r="Z744" t="s">
        <v>101</v>
      </c>
      <c r="AA744" t="s">
        <v>140</v>
      </c>
      <c r="AB744" t="s">
        <v>141</v>
      </c>
      <c r="AC744" t="s">
        <v>137</v>
      </c>
      <c r="AD744" t="s">
        <v>334</v>
      </c>
      <c r="AE744">
        <v>201901</v>
      </c>
      <c r="AF744">
        <v>162</v>
      </c>
      <c r="AG744">
        <v>134</v>
      </c>
      <c r="AH744" s="30">
        <v>43654</v>
      </c>
      <c r="AI744">
        <v>41</v>
      </c>
      <c r="AJ744">
        <v>58.01341</v>
      </c>
      <c r="AK744">
        <v>-171.59978000000001</v>
      </c>
      <c r="AL744" t="s">
        <v>168</v>
      </c>
      <c r="AM744">
        <v>95</v>
      </c>
      <c r="AN744">
        <v>97</v>
      </c>
      <c r="AO744">
        <v>10.3</v>
      </c>
      <c r="AP744">
        <v>3.9</v>
      </c>
    </row>
    <row r="745" spans="1:42" x14ac:dyDescent="0.35">
      <c r="A745" s="10">
        <v>20192263</v>
      </c>
      <c r="B745" s="5" t="s">
        <v>33</v>
      </c>
      <c r="C745">
        <v>1</v>
      </c>
      <c r="D745" s="1">
        <v>65.09</v>
      </c>
      <c r="E745" s="21">
        <v>4.1757709275842956</v>
      </c>
      <c r="F745" s="1">
        <v>14.5</v>
      </c>
      <c r="G745" s="21">
        <f t="shared" si="72"/>
        <v>2.6741486494265287</v>
      </c>
      <c r="H745" s="1">
        <f t="shared" si="73"/>
        <v>2.5235269194909833</v>
      </c>
      <c r="I745" s="1">
        <f t="shared" si="74"/>
        <v>2.5319061702288495</v>
      </c>
      <c r="J745" s="1" t="str">
        <f t="shared" si="71"/>
        <v>mat</v>
      </c>
      <c r="K745" s="1" t="str">
        <f t="shared" si="75"/>
        <v>1</v>
      </c>
      <c r="L745">
        <v>2</v>
      </c>
      <c r="T745">
        <v>2019</v>
      </c>
      <c r="U745" s="16" t="s">
        <v>244</v>
      </c>
      <c r="V745" t="s">
        <v>138</v>
      </c>
      <c r="W745" t="s">
        <v>139</v>
      </c>
      <c r="Y745">
        <v>22</v>
      </c>
      <c r="Z745" t="s">
        <v>125</v>
      </c>
      <c r="AA745" t="s">
        <v>140</v>
      </c>
      <c r="AB745" t="s">
        <v>141</v>
      </c>
      <c r="AC745" t="s">
        <v>137</v>
      </c>
      <c r="AD745" t="s">
        <v>317</v>
      </c>
      <c r="AE745">
        <v>201901</v>
      </c>
      <c r="AF745">
        <v>94</v>
      </c>
      <c r="AG745">
        <v>169</v>
      </c>
      <c r="AH745" s="30">
        <v>43665</v>
      </c>
      <c r="AI745">
        <v>41</v>
      </c>
      <c r="AJ745">
        <v>60.684809999999999</v>
      </c>
      <c r="AK745">
        <v>-172.11584999999999</v>
      </c>
      <c r="AL745" t="s">
        <v>224</v>
      </c>
      <c r="AM745">
        <v>59</v>
      </c>
      <c r="AN745">
        <v>61</v>
      </c>
      <c r="AO745">
        <v>10.3</v>
      </c>
      <c r="AP745">
        <v>2</v>
      </c>
    </row>
    <row r="746" spans="1:42" x14ac:dyDescent="0.35">
      <c r="A746" s="10">
        <v>20192785</v>
      </c>
      <c r="B746" s="5" t="s">
        <v>33</v>
      </c>
      <c r="C746">
        <v>1</v>
      </c>
      <c r="D746" s="1">
        <v>65.319999999999993</v>
      </c>
      <c r="E746" s="21">
        <v>4.1792982681022641</v>
      </c>
      <c r="F746" s="1">
        <v>14.13</v>
      </c>
      <c r="G746" s="21">
        <f t="shared" si="72"/>
        <v>2.6483001966964363</v>
      </c>
      <c r="H746" s="1">
        <f t="shared" si="73"/>
        <v>2.5280768360251109</v>
      </c>
      <c r="I746" s="1">
        <f t="shared" si="74"/>
        <v>2.5359379204408881</v>
      </c>
      <c r="J746" s="1" t="str">
        <f t="shared" si="71"/>
        <v>mat</v>
      </c>
      <c r="K746" s="1" t="str">
        <f t="shared" si="75"/>
        <v>1</v>
      </c>
      <c r="L746">
        <v>2</v>
      </c>
      <c r="T746">
        <v>2019</v>
      </c>
      <c r="U746" s="16" t="s">
        <v>245</v>
      </c>
      <c r="V746" t="s">
        <v>138</v>
      </c>
      <c r="W746" t="s">
        <v>139</v>
      </c>
      <c r="Y746">
        <v>27</v>
      </c>
      <c r="Z746" t="s">
        <v>47</v>
      </c>
      <c r="AA746" t="s">
        <v>140</v>
      </c>
      <c r="AB746" t="s">
        <v>141</v>
      </c>
      <c r="AC746" t="s">
        <v>137</v>
      </c>
      <c r="AD746" t="s">
        <v>319</v>
      </c>
      <c r="AE746">
        <v>201901</v>
      </c>
      <c r="AF746">
        <v>162</v>
      </c>
      <c r="AG746">
        <v>189</v>
      </c>
      <c r="AH746" s="30">
        <v>43673</v>
      </c>
      <c r="AI746">
        <v>90</v>
      </c>
      <c r="AJ746">
        <v>61.319360000000003</v>
      </c>
      <c r="AK746">
        <v>-176.32786999999999</v>
      </c>
      <c r="AL746" t="s">
        <v>188</v>
      </c>
      <c r="AM746">
        <v>104</v>
      </c>
      <c r="AN746">
        <v>106</v>
      </c>
      <c r="AO746">
        <v>10.3</v>
      </c>
      <c r="AP746">
        <v>1.9</v>
      </c>
    </row>
    <row r="747" spans="1:42" x14ac:dyDescent="0.35">
      <c r="A747" s="10">
        <v>20192310</v>
      </c>
      <c r="B747" s="5" t="s">
        <v>33</v>
      </c>
      <c r="C747">
        <v>1</v>
      </c>
      <c r="D747" s="1">
        <v>65.349999999999994</v>
      </c>
      <c r="E747" s="21">
        <v>4.1797574400702313</v>
      </c>
      <c r="F747" s="1">
        <v>14.63</v>
      </c>
      <c r="G747" s="21">
        <f t="shared" si="72"/>
        <v>2.683074215032033</v>
      </c>
      <c r="H747" s="1">
        <f t="shared" si="73"/>
        <v>2.5286691219465913</v>
      </c>
      <c r="I747" s="1">
        <f t="shared" si="74"/>
        <v>2.5364627540002744</v>
      </c>
      <c r="J747" s="1" t="str">
        <f t="shared" si="71"/>
        <v>mat</v>
      </c>
      <c r="K747" s="1" t="str">
        <f t="shared" si="75"/>
        <v>1</v>
      </c>
      <c r="L747">
        <v>3</v>
      </c>
      <c r="T747">
        <v>2109</v>
      </c>
      <c r="U747" s="16" t="s">
        <v>242</v>
      </c>
      <c r="V747" t="s">
        <v>138</v>
      </c>
      <c r="W747" t="s">
        <v>139</v>
      </c>
      <c r="Y747">
        <v>23</v>
      </c>
      <c r="Z747" t="s">
        <v>75</v>
      </c>
      <c r="AA747" t="s">
        <v>140</v>
      </c>
      <c r="AB747" t="s">
        <v>141</v>
      </c>
      <c r="AC747" t="s">
        <v>137</v>
      </c>
      <c r="AD747" t="s">
        <v>330</v>
      </c>
      <c r="AE747">
        <v>201901</v>
      </c>
      <c r="AF747">
        <v>162</v>
      </c>
      <c r="AG747">
        <v>117</v>
      </c>
      <c r="AH747" s="30">
        <v>43651</v>
      </c>
      <c r="AI747">
        <v>42</v>
      </c>
      <c r="AJ747">
        <v>57.656660000000002</v>
      </c>
      <c r="AK747">
        <v>-170.90424999999999</v>
      </c>
      <c r="AL747" t="s">
        <v>162</v>
      </c>
      <c r="AM747">
        <v>84</v>
      </c>
      <c r="AN747">
        <v>86</v>
      </c>
      <c r="AO747">
        <v>8.6999999999999993</v>
      </c>
      <c r="AP747">
        <v>4.8</v>
      </c>
    </row>
    <row r="748" spans="1:42" x14ac:dyDescent="0.35">
      <c r="A748" s="10">
        <v>20192810</v>
      </c>
      <c r="B748" s="5" t="s">
        <v>33</v>
      </c>
      <c r="C748">
        <v>1</v>
      </c>
      <c r="D748" s="1">
        <v>65.36</v>
      </c>
      <c r="E748" s="21">
        <v>4.1799104505517475</v>
      </c>
      <c r="F748" s="1">
        <v>14.19</v>
      </c>
      <c r="G748" s="21">
        <f t="shared" si="72"/>
        <v>2.6525374911719513</v>
      </c>
      <c r="H748" s="1">
        <f t="shared" si="73"/>
        <v>2.5288664901666991</v>
      </c>
      <c r="I748" s="1">
        <f t="shared" si="74"/>
        <v>2.5366376449806469</v>
      </c>
      <c r="J748" s="1" t="str">
        <f t="shared" ref="J748:J811" si="76">IF(G748&gt;I748, "mat","imm")</f>
        <v>mat</v>
      </c>
      <c r="K748" s="1" t="str">
        <f t="shared" si="75"/>
        <v>1</v>
      </c>
      <c r="L748">
        <v>2</v>
      </c>
      <c r="T748">
        <v>2019</v>
      </c>
      <c r="U748" s="16" t="s">
        <v>245</v>
      </c>
      <c r="V748" t="s">
        <v>138</v>
      </c>
      <c r="W748" t="s">
        <v>139</v>
      </c>
      <c r="Y748">
        <v>28</v>
      </c>
      <c r="Z748" t="s">
        <v>75</v>
      </c>
      <c r="AA748" t="s">
        <v>140</v>
      </c>
      <c r="AB748" t="s">
        <v>141</v>
      </c>
      <c r="AC748" t="s">
        <v>137</v>
      </c>
      <c r="AD748" t="s">
        <v>319</v>
      </c>
      <c r="AE748">
        <v>201901</v>
      </c>
      <c r="AF748">
        <v>162</v>
      </c>
      <c r="AG748">
        <v>189</v>
      </c>
      <c r="AH748" s="30">
        <v>43673</v>
      </c>
      <c r="AI748">
        <v>90</v>
      </c>
      <c r="AJ748">
        <v>61.319360000000003</v>
      </c>
      <c r="AK748">
        <v>-176.32786999999999</v>
      </c>
      <c r="AL748" t="s">
        <v>188</v>
      </c>
      <c r="AM748">
        <v>104</v>
      </c>
      <c r="AN748">
        <v>106</v>
      </c>
      <c r="AO748">
        <v>10.3</v>
      </c>
      <c r="AP748">
        <v>1.9</v>
      </c>
    </row>
    <row r="749" spans="1:42" x14ac:dyDescent="0.35">
      <c r="A749" s="10">
        <v>20192872</v>
      </c>
      <c r="B749" s="5" t="s">
        <v>33</v>
      </c>
      <c r="C749">
        <v>1</v>
      </c>
      <c r="D749" s="1">
        <v>65.44</v>
      </c>
      <c r="E749" s="21">
        <v>4.1811336922944919</v>
      </c>
      <c r="F749" s="1">
        <v>13.22</v>
      </c>
      <c r="G749" s="21">
        <f t="shared" si="72"/>
        <v>2.5817308344235403</v>
      </c>
      <c r="H749" s="1">
        <f t="shared" si="73"/>
        <v>2.530444349690665</v>
      </c>
      <c r="I749" s="1">
        <f t="shared" si="74"/>
        <v>2.5380358102926039</v>
      </c>
      <c r="J749" s="1" t="str">
        <f t="shared" si="76"/>
        <v>mat</v>
      </c>
      <c r="K749" s="1" t="str">
        <f t="shared" si="75"/>
        <v>1</v>
      </c>
      <c r="L749">
        <v>2</v>
      </c>
      <c r="T749">
        <v>2019</v>
      </c>
      <c r="U749" s="16" t="s">
        <v>245</v>
      </c>
      <c r="V749" t="s">
        <v>138</v>
      </c>
      <c r="W749" t="s">
        <v>139</v>
      </c>
      <c r="Y749">
        <v>28</v>
      </c>
      <c r="Z749" t="s">
        <v>134</v>
      </c>
      <c r="AA749" t="s">
        <v>140</v>
      </c>
      <c r="AB749" t="s">
        <v>141</v>
      </c>
      <c r="AC749" t="s">
        <v>137</v>
      </c>
      <c r="AD749" t="s">
        <v>319</v>
      </c>
      <c r="AE749">
        <v>201901</v>
      </c>
      <c r="AF749">
        <v>162</v>
      </c>
      <c r="AG749">
        <v>189</v>
      </c>
      <c r="AH749" s="30">
        <v>43673</v>
      </c>
      <c r="AI749">
        <v>90</v>
      </c>
      <c r="AJ749">
        <v>61.319360000000003</v>
      </c>
      <c r="AK749">
        <v>-176.32786999999999</v>
      </c>
      <c r="AL749" t="s">
        <v>188</v>
      </c>
      <c r="AM749">
        <v>104</v>
      </c>
      <c r="AN749">
        <v>106</v>
      </c>
      <c r="AO749">
        <v>10.3</v>
      </c>
      <c r="AP749">
        <v>1.9</v>
      </c>
    </row>
    <row r="750" spans="1:42" x14ac:dyDescent="0.35">
      <c r="A750" s="10">
        <v>20192190</v>
      </c>
      <c r="B750" s="5" t="s">
        <v>33</v>
      </c>
      <c r="C750">
        <v>1</v>
      </c>
      <c r="D750" s="1">
        <v>65.569999999999993</v>
      </c>
      <c r="E750" s="21">
        <v>4.183118274275528</v>
      </c>
      <c r="F750" s="1">
        <v>15.51</v>
      </c>
      <c r="G750" s="21">
        <f t="shared" si="72"/>
        <v>2.7414849771884473</v>
      </c>
      <c r="H750" s="1">
        <f t="shared" si="73"/>
        <v>2.5330042619880038</v>
      </c>
      <c r="I750" s="1">
        <f t="shared" si="74"/>
        <v>2.5403041874969285</v>
      </c>
      <c r="J750" s="1" t="str">
        <f t="shared" si="76"/>
        <v>mat</v>
      </c>
      <c r="K750" s="1" t="str">
        <f t="shared" si="75"/>
        <v>1</v>
      </c>
      <c r="L750">
        <v>3</v>
      </c>
      <c r="T750">
        <v>2019</v>
      </c>
      <c r="U750" s="16" t="s">
        <v>244</v>
      </c>
      <c r="V750" t="s">
        <v>138</v>
      </c>
      <c r="W750" t="s">
        <v>139</v>
      </c>
      <c r="Y750">
        <v>21</v>
      </c>
      <c r="Z750" t="s">
        <v>51</v>
      </c>
      <c r="AA750" t="s">
        <v>140</v>
      </c>
      <c r="AB750" t="s">
        <v>141</v>
      </c>
      <c r="AC750" t="s">
        <v>137</v>
      </c>
      <c r="AD750" t="s">
        <v>316</v>
      </c>
      <c r="AE750">
        <v>201901</v>
      </c>
      <c r="AF750">
        <v>94</v>
      </c>
      <c r="AG750">
        <v>164</v>
      </c>
      <c r="AH750" s="30">
        <v>43664</v>
      </c>
      <c r="AI750">
        <v>43</v>
      </c>
      <c r="AJ750">
        <v>60.313760000000002</v>
      </c>
      <c r="AK750">
        <v>-172.06412</v>
      </c>
      <c r="AL750" t="s">
        <v>220</v>
      </c>
      <c r="AM750">
        <v>57</v>
      </c>
      <c r="AN750">
        <v>59</v>
      </c>
      <c r="AO750">
        <v>10.1</v>
      </c>
      <c r="AP750">
        <v>2.1</v>
      </c>
    </row>
    <row r="751" spans="1:42" x14ac:dyDescent="0.35">
      <c r="A751" s="10">
        <v>20192266</v>
      </c>
      <c r="B751" s="5" t="s">
        <v>33</v>
      </c>
      <c r="C751">
        <v>1</v>
      </c>
      <c r="D751" s="1">
        <v>65.88</v>
      </c>
      <c r="E751" s="21">
        <v>4.1878349053094395</v>
      </c>
      <c r="F751" s="1">
        <v>16.420000000000002</v>
      </c>
      <c r="G751" s="21">
        <f t="shared" si="72"/>
        <v>2.7985001040242823</v>
      </c>
      <c r="H751" s="1">
        <f t="shared" si="73"/>
        <v>2.5390882443586458</v>
      </c>
      <c r="I751" s="1">
        <f t="shared" si="74"/>
        <v>2.5456952967686894</v>
      </c>
      <c r="J751" s="1" t="str">
        <f t="shared" si="76"/>
        <v>mat</v>
      </c>
      <c r="K751" s="1" t="str">
        <f t="shared" si="75"/>
        <v>1</v>
      </c>
      <c r="L751">
        <v>2</v>
      </c>
      <c r="T751">
        <v>2019</v>
      </c>
      <c r="U751" s="16" t="s">
        <v>244</v>
      </c>
      <c r="V751" t="s">
        <v>138</v>
      </c>
      <c r="W751" t="s">
        <v>139</v>
      </c>
      <c r="Y751">
        <v>22</v>
      </c>
      <c r="Z751" t="s">
        <v>128</v>
      </c>
      <c r="AA751" t="s">
        <v>140</v>
      </c>
      <c r="AB751" t="s">
        <v>141</v>
      </c>
      <c r="AC751" t="s">
        <v>137</v>
      </c>
      <c r="AD751" t="s">
        <v>317</v>
      </c>
      <c r="AE751">
        <v>201901</v>
      </c>
      <c r="AF751">
        <v>94</v>
      </c>
      <c r="AG751">
        <v>169</v>
      </c>
      <c r="AH751" s="30">
        <v>43665</v>
      </c>
      <c r="AI751">
        <v>41</v>
      </c>
      <c r="AJ751">
        <v>60.684809999999999</v>
      </c>
      <c r="AK751">
        <v>-172.11584999999999</v>
      </c>
      <c r="AL751" t="s">
        <v>224</v>
      </c>
      <c r="AM751">
        <v>59</v>
      </c>
      <c r="AN751">
        <v>61</v>
      </c>
      <c r="AO751">
        <v>10.3</v>
      </c>
      <c r="AP751">
        <v>2</v>
      </c>
    </row>
    <row r="752" spans="1:42" x14ac:dyDescent="0.35">
      <c r="A752" s="10">
        <v>20192784</v>
      </c>
      <c r="B752" s="5" t="s">
        <v>33</v>
      </c>
      <c r="C752">
        <v>1</v>
      </c>
      <c r="D752" s="1">
        <v>66.09</v>
      </c>
      <c r="E752" s="21">
        <v>4.1910174494823611</v>
      </c>
      <c r="F752" s="1">
        <v>13.37</v>
      </c>
      <c r="G752" s="21">
        <f t="shared" si="72"/>
        <v>2.5930133911138515</v>
      </c>
      <c r="H752" s="1">
        <f t="shared" si="73"/>
        <v>2.5431934080872978</v>
      </c>
      <c r="I752" s="1">
        <f t="shared" si="74"/>
        <v>2.5493329447583384</v>
      </c>
      <c r="J752" s="1" t="str">
        <f t="shared" si="76"/>
        <v>mat</v>
      </c>
      <c r="K752" s="1" t="str">
        <f t="shared" si="75"/>
        <v>1</v>
      </c>
      <c r="L752">
        <v>2</v>
      </c>
      <c r="T752">
        <v>2019</v>
      </c>
      <c r="U752" s="16" t="s">
        <v>245</v>
      </c>
      <c r="V752" t="s">
        <v>138</v>
      </c>
      <c r="W752" t="s">
        <v>139</v>
      </c>
      <c r="Y752">
        <v>27</v>
      </c>
      <c r="Z752" t="s">
        <v>46</v>
      </c>
      <c r="AA752" t="s">
        <v>140</v>
      </c>
      <c r="AB752" t="s">
        <v>141</v>
      </c>
      <c r="AC752" t="s">
        <v>137</v>
      </c>
      <c r="AD752" t="s">
        <v>319</v>
      </c>
      <c r="AE752">
        <v>201901</v>
      </c>
      <c r="AF752">
        <v>162</v>
      </c>
      <c r="AG752">
        <v>189</v>
      </c>
      <c r="AH752" s="30">
        <v>43673</v>
      </c>
      <c r="AI752">
        <v>90</v>
      </c>
      <c r="AJ752">
        <v>61.319360000000003</v>
      </c>
      <c r="AK752">
        <v>-176.32786999999999</v>
      </c>
      <c r="AL752" t="s">
        <v>188</v>
      </c>
      <c r="AM752">
        <v>104</v>
      </c>
      <c r="AN752">
        <v>106</v>
      </c>
      <c r="AO752">
        <v>10.3</v>
      </c>
      <c r="AP752">
        <v>1.9</v>
      </c>
    </row>
    <row r="753" spans="1:42" x14ac:dyDescent="0.35">
      <c r="A753" s="10">
        <v>20192318</v>
      </c>
      <c r="B753" s="5" t="s">
        <v>33</v>
      </c>
      <c r="C753">
        <v>1</v>
      </c>
      <c r="D753" s="1">
        <v>66.16</v>
      </c>
      <c r="E753" s="21">
        <v>4.1920760507154355</v>
      </c>
      <c r="F753" s="1">
        <v>16.45</v>
      </c>
      <c r="G753" s="21">
        <f t="shared" si="72"/>
        <v>2.800325477211381</v>
      </c>
      <c r="H753" s="1">
        <f t="shared" si="73"/>
        <v>2.5445588978178408</v>
      </c>
      <c r="I753" s="1">
        <f t="shared" si="74"/>
        <v>2.550542925967743</v>
      </c>
      <c r="J753" s="1" t="str">
        <f t="shared" si="76"/>
        <v>mat</v>
      </c>
      <c r="K753" s="1" t="str">
        <f t="shared" si="75"/>
        <v>1</v>
      </c>
      <c r="L753">
        <v>3</v>
      </c>
      <c r="T753">
        <v>2109</v>
      </c>
      <c r="U753" s="16" t="s">
        <v>242</v>
      </c>
      <c r="V753" t="s">
        <v>138</v>
      </c>
      <c r="W753" t="s">
        <v>139</v>
      </c>
      <c r="Y753">
        <v>23</v>
      </c>
      <c r="Z753" t="s">
        <v>83</v>
      </c>
      <c r="AA753" t="s">
        <v>140</v>
      </c>
      <c r="AB753" t="s">
        <v>141</v>
      </c>
      <c r="AC753" t="s">
        <v>137</v>
      </c>
      <c r="AD753" t="s">
        <v>330</v>
      </c>
      <c r="AE753">
        <v>201901</v>
      </c>
      <c r="AF753">
        <v>162</v>
      </c>
      <c r="AG753">
        <v>117</v>
      </c>
      <c r="AH753" s="30">
        <v>43651</v>
      </c>
      <c r="AI753">
        <v>42</v>
      </c>
      <c r="AJ753">
        <v>57.656660000000002</v>
      </c>
      <c r="AK753">
        <v>-170.90424999999999</v>
      </c>
      <c r="AL753" t="s">
        <v>162</v>
      </c>
      <c r="AM753">
        <v>84</v>
      </c>
      <c r="AN753">
        <v>86</v>
      </c>
      <c r="AO753">
        <v>8.6999999999999993</v>
      </c>
      <c r="AP753">
        <v>4.8</v>
      </c>
    </row>
    <row r="754" spans="1:42" x14ac:dyDescent="0.35">
      <c r="A754" s="10">
        <v>20192064</v>
      </c>
      <c r="B754" s="5" t="s">
        <v>33</v>
      </c>
      <c r="C754">
        <v>1</v>
      </c>
      <c r="D754" s="1">
        <v>66.17</v>
      </c>
      <c r="E754" s="21">
        <v>4.1922271880239679</v>
      </c>
      <c r="F754" s="1">
        <v>14.62</v>
      </c>
      <c r="G754" s="21">
        <f t="shared" si="72"/>
        <v>2.6823904543216326</v>
      </c>
      <c r="H754" s="1">
        <f t="shared" si="73"/>
        <v>2.5447538498321167</v>
      </c>
      <c r="I754" s="1">
        <f t="shared" si="74"/>
        <v>2.5507156759113951</v>
      </c>
      <c r="J754" s="1" t="str">
        <f t="shared" si="76"/>
        <v>mat</v>
      </c>
      <c r="K754" s="1" t="str">
        <f t="shared" si="75"/>
        <v>1</v>
      </c>
      <c r="L754">
        <v>2</v>
      </c>
      <c r="T754">
        <v>2019</v>
      </c>
      <c r="U754" s="16" t="s">
        <v>242</v>
      </c>
      <c r="V754" t="s">
        <v>138</v>
      </c>
      <c r="W754" t="s">
        <v>139</v>
      </c>
      <c r="Y754">
        <v>20</v>
      </c>
      <c r="Z754" t="s">
        <v>126</v>
      </c>
      <c r="AA754" t="s">
        <v>140</v>
      </c>
      <c r="AB754" t="s">
        <v>141</v>
      </c>
      <c r="AC754" t="s">
        <v>137</v>
      </c>
      <c r="AD754" t="s">
        <v>333</v>
      </c>
      <c r="AE754">
        <v>201901</v>
      </c>
      <c r="AF754">
        <v>162</v>
      </c>
      <c r="AG754">
        <v>114</v>
      </c>
      <c r="AH754" s="30">
        <v>43650</v>
      </c>
      <c r="AI754">
        <v>42</v>
      </c>
      <c r="AJ754">
        <v>57.489409999999999</v>
      </c>
      <c r="AK754">
        <v>-169.98475999999999</v>
      </c>
      <c r="AL754" t="s">
        <v>161</v>
      </c>
      <c r="AM754">
        <v>66</v>
      </c>
      <c r="AN754">
        <v>69</v>
      </c>
      <c r="AO754">
        <v>8.5</v>
      </c>
      <c r="AP754">
        <v>4.4000000000000004</v>
      </c>
    </row>
    <row r="755" spans="1:42" x14ac:dyDescent="0.35">
      <c r="A755" s="10">
        <v>20192450</v>
      </c>
      <c r="B755" s="5" t="s">
        <v>33</v>
      </c>
      <c r="C755">
        <v>1</v>
      </c>
      <c r="D755" s="1">
        <v>66.19</v>
      </c>
      <c r="E755" s="21">
        <v>4.1925293941308315</v>
      </c>
      <c r="F755" s="1">
        <v>14.44</v>
      </c>
      <c r="G755" s="21">
        <f t="shared" si="72"/>
        <v>2.67000213346468</v>
      </c>
      <c r="H755" s="1">
        <f t="shared" si="73"/>
        <v>2.54514366548936</v>
      </c>
      <c r="I755" s="1">
        <f t="shared" si="74"/>
        <v>2.5510610974915404</v>
      </c>
      <c r="J755" s="1" t="str">
        <f t="shared" si="76"/>
        <v>mat</v>
      </c>
      <c r="K755" s="1" t="str">
        <f t="shared" si="75"/>
        <v>1</v>
      </c>
      <c r="L755">
        <v>2</v>
      </c>
      <c r="T755">
        <v>2109</v>
      </c>
      <c r="U755" s="16" t="s">
        <v>242</v>
      </c>
      <c r="V755" t="s">
        <v>138</v>
      </c>
      <c r="W755" t="s">
        <v>139</v>
      </c>
      <c r="Y755">
        <v>24</v>
      </c>
      <c r="Z755" t="s">
        <v>113</v>
      </c>
      <c r="AA755" t="s">
        <v>140</v>
      </c>
      <c r="AB755" t="s">
        <v>141</v>
      </c>
      <c r="AC755" t="s">
        <v>137</v>
      </c>
      <c r="AD755" t="s">
        <v>334</v>
      </c>
      <c r="AE755">
        <v>201901</v>
      </c>
      <c r="AF755">
        <v>162</v>
      </c>
      <c r="AG755">
        <v>134</v>
      </c>
      <c r="AH755" s="30">
        <v>43654</v>
      </c>
      <c r="AI755">
        <v>41</v>
      </c>
      <c r="AJ755">
        <v>58.01341</v>
      </c>
      <c r="AK755">
        <v>-171.59978000000001</v>
      </c>
      <c r="AL755" t="s">
        <v>168</v>
      </c>
      <c r="AM755">
        <v>95</v>
      </c>
      <c r="AN755">
        <v>97</v>
      </c>
      <c r="AO755">
        <v>10.3</v>
      </c>
      <c r="AP755">
        <v>3.9</v>
      </c>
    </row>
    <row r="756" spans="1:42" x14ac:dyDescent="0.35">
      <c r="A756" s="10">
        <v>20192816</v>
      </c>
      <c r="B756" s="5" t="s">
        <v>33</v>
      </c>
      <c r="C756">
        <v>1</v>
      </c>
      <c r="D756" s="1">
        <v>66.31</v>
      </c>
      <c r="E756" s="21">
        <v>4.1943407153807764</v>
      </c>
      <c r="F756" s="1">
        <v>14.52</v>
      </c>
      <c r="G756" s="21">
        <f t="shared" si="72"/>
        <v>2.6755270093966499</v>
      </c>
      <c r="H756" s="1">
        <f t="shared" si="73"/>
        <v>2.5474800887696638</v>
      </c>
      <c r="I756" s="1">
        <f t="shared" si="74"/>
        <v>2.5531314376802272</v>
      </c>
      <c r="J756" s="1" t="str">
        <f t="shared" si="76"/>
        <v>mat</v>
      </c>
      <c r="K756" s="1" t="str">
        <f t="shared" si="75"/>
        <v>1</v>
      </c>
      <c r="L756">
        <v>2</v>
      </c>
      <c r="T756">
        <v>2019</v>
      </c>
      <c r="U756" s="16" t="s">
        <v>245</v>
      </c>
      <c r="V756" t="s">
        <v>138</v>
      </c>
      <c r="W756" t="s">
        <v>139</v>
      </c>
      <c r="Y756">
        <v>28</v>
      </c>
      <c r="Z756" t="s">
        <v>81</v>
      </c>
      <c r="AA756" t="s">
        <v>140</v>
      </c>
      <c r="AB756" t="s">
        <v>141</v>
      </c>
      <c r="AC756" t="s">
        <v>137</v>
      </c>
      <c r="AD756" t="s">
        <v>331</v>
      </c>
      <c r="AE756">
        <v>201901</v>
      </c>
      <c r="AF756">
        <v>162</v>
      </c>
      <c r="AG756">
        <v>190</v>
      </c>
      <c r="AH756" s="30">
        <v>43673</v>
      </c>
      <c r="AI756">
        <v>90</v>
      </c>
      <c r="AJ756">
        <v>61.333849999999998</v>
      </c>
      <c r="AK756">
        <v>-175.70474999999999</v>
      </c>
      <c r="AL756" t="s">
        <v>189</v>
      </c>
      <c r="AM756">
        <v>95</v>
      </c>
      <c r="AN756">
        <v>98</v>
      </c>
      <c r="AO756">
        <v>10.5</v>
      </c>
      <c r="AP756">
        <v>1.6</v>
      </c>
    </row>
    <row r="757" spans="1:42" x14ac:dyDescent="0.35">
      <c r="A757" s="10">
        <v>20192896</v>
      </c>
      <c r="B757" s="5" t="s">
        <v>33</v>
      </c>
      <c r="C757">
        <v>1</v>
      </c>
      <c r="D757" s="1">
        <v>66.459999999999994</v>
      </c>
      <c r="E757" s="21">
        <v>4.1966002629264478</v>
      </c>
      <c r="F757" s="1">
        <v>14.69</v>
      </c>
      <c r="G757" s="21">
        <f t="shared" si="72"/>
        <v>2.6871669901857858</v>
      </c>
      <c r="H757" s="1">
        <f t="shared" si="73"/>
        <v>2.550394679148825</v>
      </c>
      <c r="I757" s="1">
        <f t="shared" si="74"/>
        <v>2.5557141005249302</v>
      </c>
      <c r="J757" s="1" t="str">
        <f t="shared" si="76"/>
        <v>mat</v>
      </c>
      <c r="K757" s="1" t="str">
        <f t="shared" si="75"/>
        <v>1</v>
      </c>
      <c r="L757">
        <v>2</v>
      </c>
      <c r="T757">
        <v>2019</v>
      </c>
      <c r="U757" s="16" t="s">
        <v>245</v>
      </c>
      <c r="V757" t="s">
        <v>138</v>
      </c>
      <c r="W757" t="s">
        <v>139</v>
      </c>
      <c r="Y757">
        <v>28</v>
      </c>
      <c r="Z757" t="s">
        <v>57</v>
      </c>
      <c r="AA757" t="s">
        <v>140</v>
      </c>
      <c r="AB757" t="s">
        <v>141</v>
      </c>
      <c r="AC757" t="s">
        <v>137</v>
      </c>
      <c r="AD757" t="s">
        <v>326</v>
      </c>
      <c r="AE757">
        <v>201901</v>
      </c>
      <c r="AF757">
        <v>162</v>
      </c>
      <c r="AG757">
        <v>192</v>
      </c>
      <c r="AH757" s="30">
        <v>43674</v>
      </c>
      <c r="AI757">
        <v>82</v>
      </c>
      <c r="AJ757">
        <v>61.646889999999999</v>
      </c>
      <c r="AK757">
        <v>-175.08022</v>
      </c>
      <c r="AL757" t="s">
        <v>191</v>
      </c>
      <c r="AM757">
        <v>83</v>
      </c>
      <c r="AN757">
        <v>85</v>
      </c>
      <c r="AO757">
        <v>10.9</v>
      </c>
      <c r="AP757">
        <v>1</v>
      </c>
    </row>
    <row r="758" spans="1:42" x14ac:dyDescent="0.35">
      <c r="A758" s="10">
        <v>20192052</v>
      </c>
      <c r="B758" s="5" t="s">
        <v>33</v>
      </c>
      <c r="C758">
        <v>1</v>
      </c>
      <c r="D758" s="1">
        <v>66.489999999999995</v>
      </c>
      <c r="E758" s="21">
        <v>4.1970515604143639</v>
      </c>
      <c r="F758" s="1">
        <v>14.32</v>
      </c>
      <c r="G758" s="21">
        <f t="shared" si="72"/>
        <v>2.6616571615324998</v>
      </c>
      <c r="H758" s="1">
        <f t="shared" si="73"/>
        <v>2.550976807778488</v>
      </c>
      <c r="I758" s="1">
        <f t="shared" si="74"/>
        <v>2.5562299335536181</v>
      </c>
      <c r="J758" s="1" t="str">
        <f t="shared" si="76"/>
        <v>mat</v>
      </c>
      <c r="K758" s="1" t="str">
        <f t="shared" si="75"/>
        <v>1</v>
      </c>
      <c r="L758">
        <v>2</v>
      </c>
      <c r="T758">
        <v>2019</v>
      </c>
      <c r="U758" s="16" t="s">
        <v>242</v>
      </c>
      <c r="V758" t="s">
        <v>138</v>
      </c>
      <c r="W758" t="s">
        <v>139</v>
      </c>
      <c r="Y758">
        <v>20</v>
      </c>
      <c r="Z758" t="s">
        <v>115</v>
      </c>
      <c r="AA758" t="s">
        <v>140</v>
      </c>
      <c r="AB758" t="s">
        <v>141</v>
      </c>
      <c r="AC758" t="s">
        <v>137</v>
      </c>
      <c r="AD758" t="s">
        <v>333</v>
      </c>
      <c r="AE758">
        <v>201901</v>
      </c>
      <c r="AF758">
        <v>162</v>
      </c>
      <c r="AG758">
        <v>114</v>
      </c>
      <c r="AH758" s="30">
        <v>43650</v>
      </c>
      <c r="AI758">
        <v>42</v>
      </c>
      <c r="AJ758">
        <v>57.489409999999999</v>
      </c>
      <c r="AK758">
        <v>-169.98475999999999</v>
      </c>
      <c r="AL758" t="s">
        <v>161</v>
      </c>
      <c r="AM758">
        <v>66</v>
      </c>
      <c r="AN758">
        <v>69</v>
      </c>
      <c r="AO758">
        <v>8.5</v>
      </c>
      <c r="AP758">
        <v>4.4000000000000004</v>
      </c>
    </row>
    <row r="759" spans="1:42" x14ac:dyDescent="0.35">
      <c r="A759" s="25">
        <v>20192342</v>
      </c>
      <c r="B759" s="5" t="s">
        <v>33</v>
      </c>
      <c r="C759">
        <v>1</v>
      </c>
      <c r="D759" s="1">
        <v>66.66</v>
      </c>
      <c r="E759" s="21">
        <v>4.1996050728795939</v>
      </c>
      <c r="F759" s="1">
        <v>15.06</v>
      </c>
      <c r="G759" s="21">
        <f t="shared" si="72"/>
        <v>2.7120422223717475</v>
      </c>
      <c r="H759" s="1">
        <f t="shared" si="73"/>
        <v>2.554270583507388</v>
      </c>
      <c r="I759" s="1">
        <f t="shared" si="74"/>
        <v>2.5591485983013755</v>
      </c>
      <c r="J759" s="1" t="str">
        <f t="shared" si="76"/>
        <v>mat</v>
      </c>
      <c r="K759" s="1" t="str">
        <f t="shared" si="75"/>
        <v>1</v>
      </c>
      <c r="L759">
        <v>2</v>
      </c>
      <c r="T759">
        <v>2109</v>
      </c>
      <c r="U759" s="16" t="s">
        <v>242</v>
      </c>
      <c r="V759" t="s">
        <v>138</v>
      </c>
      <c r="W759" t="s">
        <v>139</v>
      </c>
      <c r="Y759">
        <v>23</v>
      </c>
      <c r="Z759" t="s">
        <v>105</v>
      </c>
      <c r="AA759" t="s">
        <v>140</v>
      </c>
      <c r="AB759" t="s">
        <v>141</v>
      </c>
      <c r="AC759" t="s">
        <v>137</v>
      </c>
      <c r="AD759" t="s">
        <v>321</v>
      </c>
      <c r="AE759">
        <v>201901</v>
      </c>
      <c r="AF759">
        <v>162</v>
      </c>
      <c r="AG759">
        <v>133</v>
      </c>
      <c r="AH759" s="30">
        <v>43654</v>
      </c>
      <c r="AI759">
        <v>41</v>
      </c>
      <c r="AJ759">
        <v>58.345970000000001</v>
      </c>
      <c r="AK759">
        <v>-171.65172000000001</v>
      </c>
      <c r="AL759" t="s">
        <v>167</v>
      </c>
      <c r="AM759">
        <v>94</v>
      </c>
      <c r="AN759">
        <v>96</v>
      </c>
      <c r="AO759">
        <v>11.6</v>
      </c>
      <c r="AP759">
        <v>3.7</v>
      </c>
    </row>
    <row r="760" spans="1:42" x14ac:dyDescent="0.35">
      <c r="A760" s="10">
        <v>20192090</v>
      </c>
      <c r="B760" s="5" t="s">
        <v>33</v>
      </c>
      <c r="C760">
        <v>1</v>
      </c>
      <c r="D760" s="1">
        <v>66.78</v>
      </c>
      <c r="E760" s="21">
        <v>4.2014036345155086</v>
      </c>
      <c r="F760" s="1">
        <v>14.55</v>
      </c>
      <c r="G760" s="21">
        <f t="shared" si="72"/>
        <v>2.6775909936175015</v>
      </c>
      <c r="H760" s="1">
        <f t="shared" si="73"/>
        <v>2.5565905481615543</v>
      </c>
      <c r="I760" s="1">
        <f t="shared" si="74"/>
        <v>2.5612043542512262</v>
      </c>
      <c r="J760" s="1" t="str">
        <f t="shared" si="76"/>
        <v>mat</v>
      </c>
      <c r="K760" s="1" t="str">
        <f t="shared" si="75"/>
        <v>1</v>
      </c>
      <c r="L760">
        <v>3</v>
      </c>
      <c r="T760">
        <v>2019</v>
      </c>
      <c r="U760" s="16" t="s">
        <v>242</v>
      </c>
      <c r="V760" t="s">
        <v>138</v>
      </c>
      <c r="W760" t="s">
        <v>139</v>
      </c>
      <c r="Y760">
        <v>20</v>
      </c>
      <c r="Z760" t="s">
        <v>51</v>
      </c>
      <c r="AA760" t="s">
        <v>140</v>
      </c>
      <c r="AB760" t="s">
        <v>141</v>
      </c>
      <c r="AC760" t="s">
        <v>137</v>
      </c>
      <c r="AD760" t="s">
        <v>330</v>
      </c>
      <c r="AE760">
        <v>201901</v>
      </c>
      <c r="AF760">
        <v>162</v>
      </c>
      <c r="AG760">
        <v>117</v>
      </c>
      <c r="AH760" s="30">
        <v>43651</v>
      </c>
      <c r="AI760">
        <v>42</v>
      </c>
      <c r="AJ760">
        <v>57.656660000000002</v>
      </c>
      <c r="AK760">
        <v>-170.90424999999999</v>
      </c>
      <c r="AL760" t="s">
        <v>162</v>
      </c>
      <c r="AM760">
        <v>84</v>
      </c>
      <c r="AN760">
        <v>86</v>
      </c>
      <c r="AO760">
        <v>8.6999999999999993</v>
      </c>
      <c r="AP760">
        <v>4.8</v>
      </c>
    </row>
    <row r="761" spans="1:42" x14ac:dyDescent="0.35">
      <c r="A761" s="10">
        <v>20192176</v>
      </c>
      <c r="B761" s="5" t="s">
        <v>33</v>
      </c>
      <c r="C761">
        <v>1</v>
      </c>
      <c r="D761" s="1">
        <v>66.849999999999994</v>
      </c>
      <c r="E761" s="21">
        <v>4.202451303547952</v>
      </c>
      <c r="F761" s="1">
        <v>13.75</v>
      </c>
      <c r="G761" s="21">
        <f t="shared" si="72"/>
        <v>2.6210388241125804</v>
      </c>
      <c r="H761" s="1">
        <f t="shared" si="73"/>
        <v>2.5579419364465039</v>
      </c>
      <c r="I761" s="1">
        <f t="shared" si="74"/>
        <v>2.5624018399553088</v>
      </c>
      <c r="J761" s="1" t="str">
        <f t="shared" si="76"/>
        <v>mat</v>
      </c>
      <c r="K761" s="1" t="str">
        <f t="shared" si="75"/>
        <v>1</v>
      </c>
      <c r="L761">
        <v>3</v>
      </c>
      <c r="T761">
        <v>2019</v>
      </c>
      <c r="U761" s="16" t="s">
        <v>244</v>
      </c>
      <c r="V761" t="s">
        <v>138</v>
      </c>
      <c r="W761" t="s">
        <v>139</v>
      </c>
      <c r="Y761">
        <v>21</v>
      </c>
      <c r="Z761" t="s">
        <v>38</v>
      </c>
      <c r="AA761" t="s">
        <v>140</v>
      </c>
      <c r="AB761" t="s">
        <v>141</v>
      </c>
      <c r="AC761" t="s">
        <v>137</v>
      </c>
      <c r="AD761" t="s">
        <v>316</v>
      </c>
      <c r="AE761">
        <v>201901</v>
      </c>
      <c r="AF761">
        <v>94</v>
      </c>
      <c r="AG761">
        <v>164</v>
      </c>
      <c r="AH761" s="30">
        <v>43664</v>
      </c>
      <c r="AI761">
        <v>43</v>
      </c>
      <c r="AJ761">
        <v>60.313760000000002</v>
      </c>
      <c r="AK761">
        <v>-172.06412</v>
      </c>
      <c r="AL761" t="s">
        <v>220</v>
      </c>
      <c r="AM761">
        <v>57</v>
      </c>
      <c r="AN761">
        <v>59</v>
      </c>
      <c r="AO761">
        <v>10.1</v>
      </c>
      <c r="AP761">
        <v>2.1</v>
      </c>
    </row>
    <row r="762" spans="1:42" x14ac:dyDescent="0.35">
      <c r="A762" s="10">
        <v>20192233</v>
      </c>
      <c r="B762" s="5" t="s">
        <v>33</v>
      </c>
      <c r="C762">
        <v>1</v>
      </c>
      <c r="D762" s="15">
        <v>66.900000000000006</v>
      </c>
      <c r="E762" s="21">
        <v>4.203198967134183</v>
      </c>
      <c r="F762" s="1">
        <v>14.63</v>
      </c>
      <c r="G762" s="21">
        <f t="shared" si="72"/>
        <v>2.683074215032033</v>
      </c>
      <c r="H762" s="1">
        <f t="shared" si="73"/>
        <v>2.5589063477063831</v>
      </c>
      <c r="I762" s="1">
        <f t="shared" si="74"/>
        <v>2.5632564194343712</v>
      </c>
      <c r="J762" s="1" t="str">
        <f t="shared" si="76"/>
        <v>mat</v>
      </c>
      <c r="K762" s="1" t="str">
        <f t="shared" si="75"/>
        <v>1</v>
      </c>
      <c r="L762">
        <v>2</v>
      </c>
      <c r="T762">
        <v>2019</v>
      </c>
      <c r="U762" s="16" t="s">
        <v>244</v>
      </c>
      <c r="V762" t="s">
        <v>138</v>
      </c>
      <c r="W762" t="s">
        <v>139</v>
      </c>
      <c r="Y762">
        <v>22</v>
      </c>
      <c r="Z762" t="s">
        <v>97</v>
      </c>
      <c r="AA762" t="s">
        <v>140</v>
      </c>
      <c r="AB762" t="s">
        <v>141</v>
      </c>
      <c r="AC762" t="s">
        <v>137</v>
      </c>
      <c r="AD762" t="s">
        <v>315</v>
      </c>
      <c r="AE762">
        <v>201901</v>
      </c>
      <c r="AF762">
        <v>94</v>
      </c>
      <c r="AG762">
        <v>166</v>
      </c>
      <c r="AH762" s="30">
        <v>43664</v>
      </c>
      <c r="AI762">
        <v>41</v>
      </c>
      <c r="AJ762">
        <v>60.644730000000003</v>
      </c>
      <c r="AK762">
        <v>-171.43654000000001</v>
      </c>
      <c r="AL762" t="s">
        <v>222</v>
      </c>
      <c r="AM762">
        <v>61</v>
      </c>
      <c r="AN762">
        <v>63</v>
      </c>
      <c r="AO762">
        <v>10.5</v>
      </c>
      <c r="AP762">
        <v>2.2000000000000002</v>
      </c>
    </row>
    <row r="763" spans="1:42" x14ac:dyDescent="0.35">
      <c r="A763" s="10">
        <v>20192303</v>
      </c>
      <c r="B763" s="5" t="s">
        <v>33</v>
      </c>
      <c r="C763">
        <v>1</v>
      </c>
      <c r="D763" s="1">
        <v>67.040000000000006</v>
      </c>
      <c r="E763" s="21">
        <v>4.2052894561738281</v>
      </c>
      <c r="F763" s="1">
        <v>13.68</v>
      </c>
      <c r="G763" s="21">
        <f t="shared" si="72"/>
        <v>2.6159349121944042</v>
      </c>
      <c r="H763" s="1">
        <f t="shared" si="73"/>
        <v>2.5616028695186213</v>
      </c>
      <c r="I763" s="1">
        <f t="shared" si="74"/>
        <v>2.5656458484066857</v>
      </c>
      <c r="J763" s="1" t="str">
        <f t="shared" si="76"/>
        <v>mat</v>
      </c>
      <c r="K763" s="1" t="str">
        <f t="shared" si="75"/>
        <v>1</v>
      </c>
      <c r="L763">
        <v>3</v>
      </c>
      <c r="T763">
        <v>2109</v>
      </c>
      <c r="U763" s="16" t="s">
        <v>242</v>
      </c>
      <c r="V763" t="s">
        <v>138</v>
      </c>
      <c r="W763" t="s">
        <v>139</v>
      </c>
      <c r="Y763">
        <v>23</v>
      </c>
      <c r="Z763" t="s">
        <v>68</v>
      </c>
      <c r="AA763" t="s">
        <v>140</v>
      </c>
      <c r="AB763" t="s">
        <v>141</v>
      </c>
      <c r="AC763" t="s">
        <v>137</v>
      </c>
      <c r="AD763" t="s">
        <v>332</v>
      </c>
      <c r="AE763">
        <v>201901</v>
      </c>
      <c r="AF763">
        <v>162</v>
      </c>
      <c r="AG763">
        <v>120</v>
      </c>
      <c r="AH763" s="30">
        <v>43651</v>
      </c>
      <c r="AI763">
        <v>42</v>
      </c>
      <c r="AJ763">
        <v>57.808480000000003</v>
      </c>
      <c r="AK763">
        <v>-170.01486</v>
      </c>
      <c r="AL763" t="s">
        <v>165</v>
      </c>
      <c r="AM763">
        <v>69</v>
      </c>
      <c r="AN763">
        <v>72</v>
      </c>
      <c r="AO763">
        <v>9</v>
      </c>
      <c r="AP763">
        <v>3.7</v>
      </c>
    </row>
    <row r="764" spans="1:42" x14ac:dyDescent="0.35">
      <c r="A764" s="10">
        <v>20192171</v>
      </c>
      <c r="B764" s="5" t="s">
        <v>33</v>
      </c>
      <c r="C764">
        <v>1</v>
      </c>
      <c r="D764" s="1">
        <v>67.05</v>
      </c>
      <c r="E764" s="21">
        <v>4.2054386097276879</v>
      </c>
      <c r="F764" s="1">
        <v>15.02</v>
      </c>
      <c r="G764" s="21">
        <f t="shared" si="72"/>
        <v>2.7093826463359885</v>
      </c>
      <c r="H764" s="1">
        <f t="shared" si="73"/>
        <v>2.5617952626877445</v>
      </c>
      <c r="I764" s="1">
        <f t="shared" si="74"/>
        <v>2.5658163309187469</v>
      </c>
      <c r="J764" s="1" t="str">
        <f t="shared" si="76"/>
        <v>mat</v>
      </c>
      <c r="K764" s="1" t="str">
        <f t="shared" si="75"/>
        <v>1</v>
      </c>
      <c r="L764">
        <v>2</v>
      </c>
      <c r="T764">
        <v>2019</v>
      </c>
      <c r="U764" s="16" t="s">
        <v>244</v>
      </c>
      <c r="V764" t="s">
        <v>138</v>
      </c>
      <c r="W764" t="s">
        <v>139</v>
      </c>
      <c r="Y764">
        <v>21</v>
      </c>
      <c r="Z764" t="s">
        <v>133</v>
      </c>
      <c r="AA764" t="s">
        <v>140</v>
      </c>
      <c r="AB764" t="s">
        <v>141</v>
      </c>
      <c r="AC764" t="s">
        <v>137</v>
      </c>
      <c r="AD764" t="s">
        <v>316</v>
      </c>
      <c r="AE764">
        <v>201901</v>
      </c>
      <c r="AF764">
        <v>94</v>
      </c>
      <c r="AG764">
        <v>164</v>
      </c>
      <c r="AH764" s="30">
        <v>43664</v>
      </c>
      <c r="AI764">
        <v>43</v>
      </c>
      <c r="AJ764">
        <v>60.313760000000002</v>
      </c>
      <c r="AK764">
        <v>-172.06412</v>
      </c>
      <c r="AL764" t="s">
        <v>220</v>
      </c>
      <c r="AM764">
        <v>57</v>
      </c>
      <c r="AN764">
        <v>59</v>
      </c>
      <c r="AO764">
        <v>10.1</v>
      </c>
      <c r="AP764">
        <v>2.1</v>
      </c>
    </row>
    <row r="765" spans="1:42" x14ac:dyDescent="0.35">
      <c r="A765" s="10">
        <v>20192888</v>
      </c>
      <c r="B765" s="5" t="s">
        <v>33</v>
      </c>
      <c r="C765">
        <v>1</v>
      </c>
      <c r="D765" s="1">
        <v>67.099999999999994</v>
      </c>
      <c r="E765" s="21">
        <v>4.2061840439776361</v>
      </c>
      <c r="F765" s="1">
        <v>13.31</v>
      </c>
      <c r="G765" s="21">
        <f t="shared" si="72"/>
        <v>2.5885156324070202</v>
      </c>
      <c r="H765" s="1">
        <f t="shared" si="73"/>
        <v>2.5627567983267534</v>
      </c>
      <c r="I765" s="1">
        <f t="shared" si="74"/>
        <v>2.5666683622664377</v>
      </c>
      <c r="J765" s="1" t="str">
        <f t="shared" si="76"/>
        <v>mat</v>
      </c>
      <c r="K765" s="1" t="str">
        <f t="shared" si="75"/>
        <v>1</v>
      </c>
      <c r="L765">
        <v>2</v>
      </c>
      <c r="T765">
        <v>2019</v>
      </c>
      <c r="U765" s="16" t="s">
        <v>245</v>
      </c>
      <c r="V765" t="s">
        <v>138</v>
      </c>
      <c r="W765" t="s">
        <v>139</v>
      </c>
      <c r="Y765">
        <v>28</v>
      </c>
      <c r="Z765" t="s">
        <v>50</v>
      </c>
      <c r="AA765" t="s">
        <v>140</v>
      </c>
      <c r="AB765" t="s">
        <v>141</v>
      </c>
      <c r="AC765" t="s">
        <v>137</v>
      </c>
      <c r="AD765" t="s">
        <v>326</v>
      </c>
      <c r="AE765">
        <v>201901</v>
      </c>
      <c r="AF765">
        <v>162</v>
      </c>
      <c r="AG765">
        <v>192</v>
      </c>
      <c r="AH765" s="30">
        <v>43674</v>
      </c>
      <c r="AI765">
        <v>82</v>
      </c>
      <c r="AJ765">
        <v>61.646889999999999</v>
      </c>
      <c r="AK765">
        <v>-175.08022</v>
      </c>
      <c r="AL765" t="s">
        <v>191</v>
      </c>
      <c r="AM765">
        <v>83</v>
      </c>
      <c r="AN765">
        <v>85</v>
      </c>
      <c r="AO765">
        <v>10.9</v>
      </c>
      <c r="AP765">
        <v>1</v>
      </c>
    </row>
    <row r="766" spans="1:42" x14ac:dyDescent="0.35">
      <c r="A766" s="10">
        <v>20192426</v>
      </c>
      <c r="B766" s="5" t="s">
        <v>33</v>
      </c>
      <c r="C766">
        <v>1</v>
      </c>
      <c r="D766" s="1">
        <v>67.150000000000006</v>
      </c>
      <c r="E766" s="21">
        <v>4.2069289229692464</v>
      </c>
      <c r="F766" s="1">
        <v>14.29</v>
      </c>
      <c r="G766" s="21">
        <f t="shared" si="72"/>
        <v>2.6595599919417761</v>
      </c>
      <c r="H766" s="1">
        <f t="shared" si="73"/>
        <v>2.563717617738031</v>
      </c>
      <c r="I766" s="1">
        <f t="shared" si="74"/>
        <v>2.5675197589538485</v>
      </c>
      <c r="J766" s="1" t="str">
        <f t="shared" si="76"/>
        <v>mat</v>
      </c>
      <c r="K766" s="1" t="str">
        <f t="shared" si="75"/>
        <v>1</v>
      </c>
      <c r="L766">
        <v>2</v>
      </c>
      <c r="T766">
        <v>2109</v>
      </c>
      <c r="U766" s="16" t="s">
        <v>242</v>
      </c>
      <c r="V766" t="s">
        <v>138</v>
      </c>
      <c r="W766" t="s">
        <v>139</v>
      </c>
      <c r="Y766">
        <v>24</v>
      </c>
      <c r="Z766" t="s">
        <v>90</v>
      </c>
      <c r="AA766" t="s">
        <v>140</v>
      </c>
      <c r="AB766" t="s">
        <v>141</v>
      </c>
      <c r="AC766" t="s">
        <v>137</v>
      </c>
      <c r="AD766" t="s">
        <v>335</v>
      </c>
      <c r="AE766">
        <v>201901</v>
      </c>
      <c r="AF766">
        <v>162</v>
      </c>
      <c r="AG766">
        <v>135</v>
      </c>
      <c r="AH766" s="30">
        <v>43655</v>
      </c>
      <c r="AI766">
        <v>41</v>
      </c>
      <c r="AJ766">
        <v>57.672370000000001</v>
      </c>
      <c r="AK766">
        <v>-171.53236000000001</v>
      </c>
      <c r="AL766" t="s">
        <v>169</v>
      </c>
      <c r="AM766">
        <v>97</v>
      </c>
      <c r="AN766">
        <v>99</v>
      </c>
      <c r="AO766">
        <v>10.7</v>
      </c>
      <c r="AP766">
        <v>4.3</v>
      </c>
    </row>
    <row r="767" spans="1:42" x14ac:dyDescent="0.35">
      <c r="A767" s="10">
        <v>20192803</v>
      </c>
      <c r="B767" s="5" t="s">
        <v>33</v>
      </c>
      <c r="C767">
        <v>1</v>
      </c>
      <c r="D767" s="1">
        <v>67.150000000000006</v>
      </c>
      <c r="E767" s="21">
        <v>4.2069289229692464</v>
      </c>
      <c r="F767" s="1">
        <v>15.35</v>
      </c>
      <c r="G767" s="21">
        <f t="shared" si="72"/>
        <v>2.731115474033206</v>
      </c>
      <c r="H767" s="1">
        <f t="shared" si="73"/>
        <v>2.563717617738031</v>
      </c>
      <c r="I767" s="1">
        <f t="shared" si="74"/>
        <v>2.5675197589538485</v>
      </c>
      <c r="J767" s="1" t="str">
        <f t="shared" si="76"/>
        <v>mat</v>
      </c>
      <c r="K767" s="1" t="str">
        <f t="shared" si="75"/>
        <v>1</v>
      </c>
      <c r="L767">
        <v>2</v>
      </c>
      <c r="T767">
        <v>2019</v>
      </c>
      <c r="U767" s="16" t="s">
        <v>245</v>
      </c>
      <c r="V767" t="s">
        <v>138</v>
      </c>
      <c r="W767" t="s">
        <v>139</v>
      </c>
      <c r="Y767">
        <v>28</v>
      </c>
      <c r="Z767" t="s">
        <v>68</v>
      </c>
      <c r="AA767" t="s">
        <v>140</v>
      </c>
      <c r="AB767" t="s">
        <v>141</v>
      </c>
      <c r="AC767" t="s">
        <v>137</v>
      </c>
      <c r="AD767" t="s">
        <v>319</v>
      </c>
      <c r="AE767">
        <v>201901</v>
      </c>
      <c r="AF767">
        <v>162</v>
      </c>
      <c r="AG767">
        <v>189</v>
      </c>
      <c r="AH767" s="30">
        <v>43673</v>
      </c>
      <c r="AI767">
        <v>90</v>
      </c>
      <c r="AJ767">
        <v>61.319360000000003</v>
      </c>
      <c r="AK767">
        <v>-176.32786999999999</v>
      </c>
      <c r="AL767" t="s">
        <v>188</v>
      </c>
      <c r="AM767">
        <v>104</v>
      </c>
      <c r="AN767">
        <v>106</v>
      </c>
      <c r="AO767">
        <v>10.3</v>
      </c>
      <c r="AP767">
        <v>1.9</v>
      </c>
    </row>
    <row r="768" spans="1:42" x14ac:dyDescent="0.35">
      <c r="A768" s="10">
        <v>20192813</v>
      </c>
      <c r="B768" s="5" t="s">
        <v>33</v>
      </c>
      <c r="C768">
        <v>1</v>
      </c>
      <c r="D768" s="1">
        <v>67.28</v>
      </c>
      <c r="E768" s="21">
        <v>4.2088630156646927</v>
      </c>
      <c r="F768" s="1">
        <v>14.97</v>
      </c>
      <c r="G768" s="21">
        <f t="shared" si="72"/>
        <v>2.706048198431537</v>
      </c>
      <c r="H768" s="1">
        <f t="shared" si="73"/>
        <v>2.5662124039058876</v>
      </c>
      <c r="I768" s="1">
        <f t="shared" si="74"/>
        <v>2.5697304269047438</v>
      </c>
      <c r="J768" s="1" t="str">
        <f t="shared" si="76"/>
        <v>mat</v>
      </c>
      <c r="K768" s="1" t="str">
        <f t="shared" si="75"/>
        <v>1</v>
      </c>
      <c r="L768">
        <v>2</v>
      </c>
      <c r="T768">
        <v>2019</v>
      </c>
      <c r="U768" s="16" t="s">
        <v>245</v>
      </c>
      <c r="V768" t="s">
        <v>138</v>
      </c>
      <c r="W768" t="s">
        <v>139</v>
      </c>
      <c r="Y768">
        <v>28</v>
      </c>
      <c r="Z768" t="s">
        <v>78</v>
      </c>
      <c r="AA768" t="s">
        <v>140</v>
      </c>
      <c r="AB768" t="s">
        <v>141</v>
      </c>
      <c r="AC768" t="s">
        <v>137</v>
      </c>
      <c r="AD768" t="s">
        <v>319</v>
      </c>
      <c r="AE768">
        <v>201901</v>
      </c>
      <c r="AF768">
        <v>162</v>
      </c>
      <c r="AG768">
        <v>189</v>
      </c>
      <c r="AH768" s="30">
        <v>43673</v>
      </c>
      <c r="AI768">
        <v>90</v>
      </c>
      <c r="AJ768">
        <v>61.319360000000003</v>
      </c>
      <c r="AK768">
        <v>-176.32786999999999</v>
      </c>
      <c r="AL768" t="s">
        <v>188</v>
      </c>
      <c r="AM768">
        <v>104</v>
      </c>
      <c r="AN768">
        <v>106</v>
      </c>
      <c r="AO768">
        <v>10.3</v>
      </c>
      <c r="AP768">
        <v>1.9</v>
      </c>
    </row>
    <row r="769" spans="1:46" x14ac:dyDescent="0.35">
      <c r="A769" s="10">
        <v>20192782</v>
      </c>
      <c r="B769" s="5" t="s">
        <v>33</v>
      </c>
      <c r="C769">
        <v>1</v>
      </c>
      <c r="D769" s="1">
        <v>67.41</v>
      </c>
      <c r="E769" s="21">
        <v>4.2107933748653474</v>
      </c>
      <c r="F769" s="1">
        <v>15.14</v>
      </c>
      <c r="G769" s="21">
        <f t="shared" si="72"/>
        <v>2.717340248009303</v>
      </c>
      <c r="H769" s="1">
        <f t="shared" si="73"/>
        <v>2.5687023742388115</v>
      </c>
      <c r="I769" s="1">
        <f t="shared" si="74"/>
        <v>2.5719368274710921</v>
      </c>
      <c r="J769" s="1" t="str">
        <f t="shared" si="76"/>
        <v>mat</v>
      </c>
      <c r="K769" s="1" t="str">
        <f t="shared" si="75"/>
        <v>1</v>
      </c>
      <c r="L769">
        <v>2</v>
      </c>
      <c r="T769">
        <v>2019</v>
      </c>
      <c r="U769" s="16" t="s">
        <v>245</v>
      </c>
      <c r="V769" t="s">
        <v>138</v>
      </c>
      <c r="W769" t="s">
        <v>139</v>
      </c>
      <c r="Y769">
        <v>27</v>
      </c>
      <c r="Z769" t="s">
        <v>44</v>
      </c>
      <c r="AA769" t="s">
        <v>140</v>
      </c>
      <c r="AB769" t="s">
        <v>141</v>
      </c>
      <c r="AC769" t="s">
        <v>137</v>
      </c>
      <c r="AD769" t="s">
        <v>319</v>
      </c>
      <c r="AE769">
        <v>201901</v>
      </c>
      <c r="AF769">
        <v>162</v>
      </c>
      <c r="AG769">
        <v>189</v>
      </c>
      <c r="AH769" s="30">
        <v>43673</v>
      </c>
      <c r="AI769">
        <v>90</v>
      </c>
      <c r="AJ769">
        <v>61.319360000000003</v>
      </c>
      <c r="AK769">
        <v>-176.32786999999999</v>
      </c>
      <c r="AL769" t="s">
        <v>188</v>
      </c>
      <c r="AM769">
        <v>104</v>
      </c>
      <c r="AN769">
        <v>106</v>
      </c>
      <c r="AO769">
        <v>10.3</v>
      </c>
      <c r="AP769">
        <v>1.9</v>
      </c>
    </row>
    <row r="770" spans="1:46" x14ac:dyDescent="0.35">
      <c r="A770" s="25">
        <v>20192327</v>
      </c>
      <c r="B770" s="5" t="s">
        <v>33</v>
      </c>
      <c r="C770">
        <v>1</v>
      </c>
      <c r="D770" s="1">
        <v>67.58</v>
      </c>
      <c r="E770" s="21">
        <v>4.2133120812861442</v>
      </c>
      <c r="F770" s="1">
        <v>14.47</v>
      </c>
      <c r="G770" s="21">
        <f t="shared" si="72"/>
        <v>2.6720775406433925</v>
      </c>
      <c r="H770" s="1">
        <f t="shared" si="73"/>
        <v>2.5719512536509974</v>
      </c>
      <c r="I770" s="1">
        <f t="shared" si="74"/>
        <v>2.5748157089100627</v>
      </c>
      <c r="J770" s="1" t="str">
        <f t="shared" si="76"/>
        <v>mat</v>
      </c>
      <c r="K770" s="1" t="str">
        <f t="shared" si="75"/>
        <v>1</v>
      </c>
      <c r="L770">
        <v>2</v>
      </c>
      <c r="T770">
        <v>2109</v>
      </c>
      <c r="U770" s="16" t="s">
        <v>242</v>
      </c>
      <c r="V770" t="s">
        <v>138</v>
      </c>
      <c r="W770" t="s">
        <v>139</v>
      </c>
      <c r="Y770">
        <v>23</v>
      </c>
      <c r="Z770" t="s">
        <v>91</v>
      </c>
      <c r="AA770" t="s">
        <v>140</v>
      </c>
      <c r="AB770" t="s">
        <v>141</v>
      </c>
      <c r="AC770" t="s">
        <v>137</v>
      </c>
      <c r="AD770" t="s">
        <v>321</v>
      </c>
      <c r="AE770">
        <v>201901</v>
      </c>
      <c r="AF770">
        <v>162</v>
      </c>
      <c r="AG770">
        <v>133</v>
      </c>
      <c r="AH770" s="30">
        <v>43654</v>
      </c>
      <c r="AI770">
        <v>41</v>
      </c>
      <c r="AJ770">
        <v>58.345970000000001</v>
      </c>
      <c r="AK770">
        <v>-171.65172000000001</v>
      </c>
      <c r="AL770" t="s">
        <v>167</v>
      </c>
      <c r="AM770">
        <v>94</v>
      </c>
      <c r="AN770">
        <v>96</v>
      </c>
      <c r="AO770">
        <v>11.6</v>
      </c>
      <c r="AP770">
        <v>3.7</v>
      </c>
    </row>
    <row r="771" spans="1:46" x14ac:dyDescent="0.35">
      <c r="A771" s="10">
        <v>20192795</v>
      </c>
      <c r="B771" s="5" t="s">
        <v>33</v>
      </c>
      <c r="C771">
        <v>1</v>
      </c>
      <c r="D771" s="1">
        <v>67.69</v>
      </c>
      <c r="E771" s="21">
        <v>4.2149384585205159</v>
      </c>
      <c r="F771" s="1">
        <v>15.6</v>
      </c>
      <c r="G771" s="21">
        <f t="shared" si="72"/>
        <v>2.7472709142554912</v>
      </c>
      <c r="H771" s="1">
        <f t="shared" si="73"/>
        <v>2.5740491176456137</v>
      </c>
      <c r="I771" s="1">
        <f t="shared" si="74"/>
        <v>2.5766746580889497</v>
      </c>
      <c r="J771" s="1" t="str">
        <f t="shared" si="76"/>
        <v>mat</v>
      </c>
      <c r="K771" s="1" t="str">
        <f t="shared" si="75"/>
        <v>1</v>
      </c>
      <c r="L771">
        <v>2</v>
      </c>
      <c r="T771">
        <v>2019</v>
      </c>
      <c r="U771" s="16" t="s">
        <v>245</v>
      </c>
      <c r="V771" t="s">
        <v>138</v>
      </c>
      <c r="W771" t="s">
        <v>139</v>
      </c>
      <c r="Y771">
        <v>27</v>
      </c>
      <c r="Z771" t="s">
        <v>56</v>
      </c>
      <c r="AA771" t="s">
        <v>140</v>
      </c>
      <c r="AB771" t="s">
        <v>141</v>
      </c>
      <c r="AC771" t="s">
        <v>137</v>
      </c>
      <c r="AD771" t="s">
        <v>319</v>
      </c>
      <c r="AE771">
        <v>201901</v>
      </c>
      <c r="AF771">
        <v>162</v>
      </c>
      <c r="AG771">
        <v>189</v>
      </c>
      <c r="AH771" s="30">
        <v>43673</v>
      </c>
      <c r="AI771">
        <v>90</v>
      </c>
      <c r="AJ771">
        <v>61.319360000000003</v>
      </c>
      <c r="AK771">
        <v>-176.32786999999999</v>
      </c>
      <c r="AL771" t="s">
        <v>188</v>
      </c>
      <c r="AM771">
        <v>104</v>
      </c>
      <c r="AN771">
        <v>106</v>
      </c>
      <c r="AO771">
        <v>10.3</v>
      </c>
      <c r="AP771">
        <v>1.9</v>
      </c>
    </row>
    <row r="772" spans="1:46" x14ac:dyDescent="0.35">
      <c r="A772" s="10">
        <v>20194050</v>
      </c>
      <c r="B772" s="5" t="s">
        <v>33</v>
      </c>
      <c r="C772">
        <v>1</v>
      </c>
      <c r="D772" s="1">
        <v>67.7</v>
      </c>
      <c r="E772" s="21">
        <v>4.2150861799182291</v>
      </c>
      <c r="F772" s="1">
        <v>16.89</v>
      </c>
      <c r="G772" s="21">
        <f t="shared" si="72"/>
        <v>2.8267217308197088</v>
      </c>
      <c r="H772" s="1">
        <f t="shared" si="73"/>
        <v>2.5742396634765239</v>
      </c>
      <c r="I772" s="1">
        <f t="shared" si="74"/>
        <v>2.5768435036465358</v>
      </c>
      <c r="J772" s="1" t="str">
        <f t="shared" si="76"/>
        <v>mat</v>
      </c>
      <c r="K772" s="1" t="str">
        <f t="shared" si="75"/>
        <v>1</v>
      </c>
      <c r="L772">
        <v>3</v>
      </c>
      <c r="T772">
        <v>2019</v>
      </c>
      <c r="U772" s="16" t="s">
        <v>245</v>
      </c>
      <c r="V772" t="s">
        <v>138</v>
      </c>
      <c r="W772" t="s">
        <v>139</v>
      </c>
      <c r="Y772">
        <v>40</v>
      </c>
      <c r="Z772" t="s">
        <v>113</v>
      </c>
      <c r="AA772" t="s">
        <v>140</v>
      </c>
      <c r="AB772" t="s">
        <v>141</v>
      </c>
      <c r="AC772" t="s">
        <v>137</v>
      </c>
      <c r="AD772" t="s">
        <v>337</v>
      </c>
      <c r="AE772">
        <v>201901</v>
      </c>
      <c r="AF772">
        <v>94</v>
      </c>
      <c r="AG772">
        <v>200</v>
      </c>
      <c r="AH772" s="30">
        <v>43673</v>
      </c>
      <c r="AI772">
        <v>82</v>
      </c>
      <c r="AJ772">
        <v>61.341929999999998</v>
      </c>
      <c r="AK772">
        <v>-175.02340000000001</v>
      </c>
      <c r="AL772" t="s">
        <v>233</v>
      </c>
      <c r="AM772">
        <v>85</v>
      </c>
      <c r="AN772">
        <v>87</v>
      </c>
      <c r="AO772">
        <v>10.7</v>
      </c>
      <c r="AP772">
        <v>1.6</v>
      </c>
    </row>
    <row r="773" spans="1:46" x14ac:dyDescent="0.35">
      <c r="A773" s="10">
        <v>20192154</v>
      </c>
      <c r="B773" s="5" t="s">
        <v>33</v>
      </c>
      <c r="C773">
        <v>1</v>
      </c>
      <c r="D773" s="1">
        <v>67.73</v>
      </c>
      <c r="E773" s="21">
        <v>4.2155292132268123</v>
      </c>
      <c r="F773" s="1">
        <v>14.41</v>
      </c>
      <c r="G773" s="21">
        <f t="shared" si="72"/>
        <v>2.6679224100114309</v>
      </c>
      <c r="H773" s="1">
        <f t="shared" si="73"/>
        <v>2.5748111321412654</v>
      </c>
      <c r="I773" s="1">
        <f t="shared" si="74"/>
        <v>2.5773498907182462</v>
      </c>
      <c r="J773" s="1" t="str">
        <f t="shared" si="76"/>
        <v>mat</v>
      </c>
      <c r="K773" s="1" t="str">
        <f t="shared" si="75"/>
        <v>1</v>
      </c>
      <c r="L773">
        <v>2</v>
      </c>
      <c r="T773">
        <v>2019</v>
      </c>
      <c r="U773" s="16" t="s">
        <v>244</v>
      </c>
      <c r="V773" t="s">
        <v>138</v>
      </c>
      <c r="W773" t="s">
        <v>139</v>
      </c>
      <c r="Y773">
        <v>21</v>
      </c>
      <c r="Z773" t="s">
        <v>117</v>
      </c>
      <c r="AA773" t="s">
        <v>140</v>
      </c>
      <c r="AB773" t="s">
        <v>141</v>
      </c>
      <c r="AC773" t="s">
        <v>137</v>
      </c>
      <c r="AD773" t="s">
        <v>318</v>
      </c>
      <c r="AE773">
        <v>201901</v>
      </c>
      <c r="AF773">
        <v>94</v>
      </c>
      <c r="AG773">
        <v>163</v>
      </c>
      <c r="AH773" s="30">
        <v>43663</v>
      </c>
      <c r="AI773">
        <v>43</v>
      </c>
      <c r="AJ773">
        <v>60.002299999999998</v>
      </c>
      <c r="AK773">
        <v>-171.93329</v>
      </c>
      <c r="AL773" t="s">
        <v>219</v>
      </c>
      <c r="AM773">
        <v>64</v>
      </c>
      <c r="AN773">
        <v>66</v>
      </c>
      <c r="AO773">
        <v>10.6</v>
      </c>
      <c r="AP773">
        <v>2.5</v>
      </c>
    </row>
    <row r="774" spans="1:46" x14ac:dyDescent="0.35">
      <c r="A774" s="25">
        <v>20192348</v>
      </c>
      <c r="B774" s="13" t="s">
        <v>33</v>
      </c>
      <c r="C774" s="16">
        <v>1</v>
      </c>
      <c r="D774" s="15">
        <v>67.78</v>
      </c>
      <c r="E774" s="22">
        <v>4.2162671661789055</v>
      </c>
      <c r="F774" s="15">
        <v>15.57</v>
      </c>
      <c r="G774" s="22">
        <f t="shared" si="72"/>
        <v>2.7453459858459071</v>
      </c>
      <c r="H774" s="1">
        <f t="shared" si="73"/>
        <v>2.5757630176541708</v>
      </c>
      <c r="I774" s="15">
        <f t="shared" si="74"/>
        <v>2.5781933709424893</v>
      </c>
      <c r="J774" s="15" t="str">
        <f t="shared" si="76"/>
        <v>mat</v>
      </c>
      <c r="K774" s="15" t="str">
        <f t="shared" si="75"/>
        <v>1</v>
      </c>
      <c r="L774" s="16">
        <v>2</v>
      </c>
      <c r="M774" s="16"/>
      <c r="N774" s="29"/>
      <c r="O774" s="16"/>
      <c r="P774" s="16"/>
      <c r="Q774" s="16"/>
      <c r="R774" s="16"/>
      <c r="S774" s="16"/>
      <c r="T774" s="16">
        <v>2109</v>
      </c>
      <c r="U774" s="16" t="s">
        <v>242</v>
      </c>
      <c r="V774" s="16" t="s">
        <v>138</v>
      </c>
      <c r="W774" s="16" t="s">
        <v>139</v>
      </c>
      <c r="X774" s="16"/>
      <c r="Y774" s="16">
        <v>23</v>
      </c>
      <c r="Z774" s="16" t="s">
        <v>111</v>
      </c>
      <c r="AA774" s="16" t="s">
        <v>140</v>
      </c>
      <c r="AB774" s="16" t="s">
        <v>141</v>
      </c>
      <c r="AC774" s="16" t="s">
        <v>137</v>
      </c>
      <c r="AD774" t="s">
        <v>321</v>
      </c>
      <c r="AE774">
        <v>201901</v>
      </c>
      <c r="AF774" s="16">
        <v>162</v>
      </c>
      <c r="AG774" s="16">
        <v>133</v>
      </c>
      <c r="AH774" s="32">
        <v>43654</v>
      </c>
      <c r="AI774" s="16">
        <v>41</v>
      </c>
      <c r="AJ774" s="16">
        <v>58.345970000000001</v>
      </c>
      <c r="AK774" s="16">
        <v>-171.65172000000001</v>
      </c>
      <c r="AL774" s="16" t="s">
        <v>167</v>
      </c>
      <c r="AM774" s="16">
        <v>94</v>
      </c>
      <c r="AN774" s="16">
        <v>96</v>
      </c>
      <c r="AO774" s="16">
        <v>11.6</v>
      </c>
      <c r="AP774" s="16">
        <v>3.7</v>
      </c>
      <c r="AQ774" s="16"/>
      <c r="AR774" s="16"/>
      <c r="AS774" s="16"/>
      <c r="AT774" s="16"/>
    </row>
    <row r="775" spans="1:46" x14ac:dyDescent="0.35">
      <c r="A775" s="10">
        <v>20192768</v>
      </c>
      <c r="B775" s="5" t="s">
        <v>33</v>
      </c>
      <c r="C775">
        <v>1</v>
      </c>
      <c r="D775" s="1">
        <v>67.930000000000007</v>
      </c>
      <c r="E775" s="21">
        <v>4.2184777632032109</v>
      </c>
      <c r="F775" s="1">
        <v>13.39</v>
      </c>
      <c r="G775" s="21">
        <f t="shared" si="72"/>
        <v>2.5945081597030812</v>
      </c>
      <c r="H775" s="1">
        <f t="shared" si="73"/>
        <v>2.5786144667558215</v>
      </c>
      <c r="I775" s="1">
        <f t="shared" si="74"/>
        <v>2.5807200833412698</v>
      </c>
      <c r="J775" s="1" t="str">
        <f t="shared" si="76"/>
        <v>mat</v>
      </c>
      <c r="K775" s="1" t="str">
        <f t="shared" si="75"/>
        <v>1</v>
      </c>
      <c r="L775">
        <v>2</v>
      </c>
      <c r="T775">
        <v>2019</v>
      </c>
      <c r="U775" s="16" t="s">
        <v>245</v>
      </c>
      <c r="V775" t="s">
        <v>138</v>
      </c>
      <c r="W775" t="s">
        <v>139</v>
      </c>
      <c r="Y775">
        <v>27</v>
      </c>
      <c r="Z775" t="s">
        <v>130</v>
      </c>
      <c r="AA775" t="s">
        <v>140</v>
      </c>
      <c r="AB775" t="s">
        <v>141</v>
      </c>
      <c r="AC775" t="s">
        <v>137</v>
      </c>
      <c r="AD775" t="s">
        <v>319</v>
      </c>
      <c r="AE775">
        <v>201901</v>
      </c>
      <c r="AF775">
        <v>162</v>
      </c>
      <c r="AG775">
        <v>189</v>
      </c>
      <c r="AH775" s="30">
        <v>43673</v>
      </c>
      <c r="AI775">
        <v>90</v>
      </c>
      <c r="AJ775">
        <v>61.319360000000003</v>
      </c>
      <c r="AK775">
        <v>-176.32786999999999</v>
      </c>
      <c r="AL775" t="s">
        <v>188</v>
      </c>
      <c r="AM775">
        <v>104</v>
      </c>
      <c r="AN775">
        <v>106</v>
      </c>
      <c r="AO775">
        <v>10.3</v>
      </c>
      <c r="AP775">
        <v>1.9</v>
      </c>
    </row>
    <row r="776" spans="1:46" x14ac:dyDescent="0.35">
      <c r="A776" s="10">
        <v>20192313</v>
      </c>
      <c r="B776" s="5" t="s">
        <v>33</v>
      </c>
      <c r="C776">
        <v>1</v>
      </c>
      <c r="D776" s="1">
        <v>67.95</v>
      </c>
      <c r="E776" s="21">
        <v>4.218772140597153</v>
      </c>
      <c r="F776" s="1">
        <v>14.83</v>
      </c>
      <c r="G776" s="21">
        <f t="shared" si="72"/>
        <v>2.6966521561498409</v>
      </c>
      <c r="H776" s="1">
        <f t="shared" si="73"/>
        <v>2.5789941841562678</v>
      </c>
      <c r="I776" s="1">
        <f t="shared" si="74"/>
        <v>2.5810565567025461</v>
      </c>
      <c r="J776" s="1" t="str">
        <f t="shared" si="76"/>
        <v>mat</v>
      </c>
      <c r="K776" s="1" t="str">
        <f t="shared" si="75"/>
        <v>1</v>
      </c>
      <c r="L776">
        <v>3</v>
      </c>
      <c r="T776">
        <v>2109</v>
      </c>
      <c r="U776" s="16" t="s">
        <v>242</v>
      </c>
      <c r="V776" t="s">
        <v>138</v>
      </c>
      <c r="W776" t="s">
        <v>139</v>
      </c>
      <c r="Y776">
        <v>23</v>
      </c>
      <c r="Z776" t="s">
        <v>78</v>
      </c>
      <c r="AA776" t="s">
        <v>140</v>
      </c>
      <c r="AB776" t="s">
        <v>141</v>
      </c>
      <c r="AC776" t="s">
        <v>137</v>
      </c>
      <c r="AD776" t="s">
        <v>330</v>
      </c>
      <c r="AE776">
        <v>201901</v>
      </c>
      <c r="AF776">
        <v>162</v>
      </c>
      <c r="AG776">
        <v>117</v>
      </c>
      <c r="AH776" s="30">
        <v>43651</v>
      </c>
      <c r="AI776">
        <v>42</v>
      </c>
      <c r="AJ776">
        <v>57.656660000000002</v>
      </c>
      <c r="AK776">
        <v>-170.90424999999999</v>
      </c>
      <c r="AL776" t="s">
        <v>162</v>
      </c>
      <c r="AM776">
        <v>84</v>
      </c>
      <c r="AN776">
        <v>86</v>
      </c>
      <c r="AO776">
        <v>8.6999999999999993</v>
      </c>
      <c r="AP776">
        <v>4.8</v>
      </c>
    </row>
    <row r="777" spans="1:46" s="16" customFormat="1" x14ac:dyDescent="0.35">
      <c r="A777" s="10">
        <v>20192087</v>
      </c>
      <c r="B777" s="5" t="s">
        <v>33</v>
      </c>
      <c r="C777">
        <v>1</v>
      </c>
      <c r="D777" s="1">
        <v>68.2</v>
      </c>
      <c r="E777" s="21">
        <v>4.2224445648494164</v>
      </c>
      <c r="F777" s="1">
        <v>14.89</v>
      </c>
      <c r="G777" s="21">
        <f t="shared" si="72"/>
        <v>2.7006898466959175</v>
      </c>
      <c r="H777" s="1">
        <f t="shared" si="73"/>
        <v>2.5837312441992628</v>
      </c>
      <c r="I777" s="1">
        <f t="shared" si="74"/>
        <v>2.5852541376228833</v>
      </c>
      <c r="J777" s="1" t="str">
        <f t="shared" si="76"/>
        <v>mat</v>
      </c>
      <c r="K777" s="1" t="str">
        <f t="shared" si="75"/>
        <v>1</v>
      </c>
      <c r="L777">
        <v>2</v>
      </c>
      <c r="M777"/>
      <c r="N777" s="7"/>
      <c r="O777"/>
      <c r="P777"/>
      <c r="Q777"/>
      <c r="R777"/>
      <c r="S777"/>
      <c r="T777">
        <v>2019</v>
      </c>
      <c r="U777" s="16" t="s">
        <v>242</v>
      </c>
      <c r="V777" t="s">
        <v>138</v>
      </c>
      <c r="W777" t="s">
        <v>139</v>
      </c>
      <c r="X777"/>
      <c r="Y777">
        <v>20</v>
      </c>
      <c r="Z777" t="s">
        <v>49</v>
      </c>
      <c r="AA777" t="s">
        <v>140</v>
      </c>
      <c r="AB777" t="s">
        <v>141</v>
      </c>
      <c r="AC777" t="s">
        <v>137</v>
      </c>
      <c r="AD777" t="s">
        <v>330</v>
      </c>
      <c r="AE777">
        <v>201901</v>
      </c>
      <c r="AF777">
        <v>162</v>
      </c>
      <c r="AG777">
        <v>117</v>
      </c>
      <c r="AH777" s="30">
        <v>43651</v>
      </c>
      <c r="AI777">
        <v>42</v>
      </c>
      <c r="AJ777">
        <v>57.656660000000002</v>
      </c>
      <c r="AK777">
        <v>-170.90424999999999</v>
      </c>
      <c r="AL777" t="s">
        <v>162</v>
      </c>
      <c r="AM777">
        <v>84</v>
      </c>
      <c r="AN777">
        <v>86</v>
      </c>
      <c r="AO777">
        <v>8.6999999999999993</v>
      </c>
      <c r="AP777">
        <v>4.8</v>
      </c>
      <c r="AQ777"/>
      <c r="AR777"/>
      <c r="AS777"/>
      <c r="AT777"/>
    </row>
    <row r="778" spans="1:46" x14ac:dyDescent="0.35">
      <c r="A778" s="10">
        <v>20192066</v>
      </c>
      <c r="B778" s="5" t="s">
        <v>33</v>
      </c>
      <c r="C778">
        <v>1</v>
      </c>
      <c r="D778" s="1">
        <v>68.23</v>
      </c>
      <c r="E778" s="21">
        <v>4.2228843508273322</v>
      </c>
      <c r="F778" s="1">
        <v>15.28</v>
      </c>
      <c r="G778" s="21">
        <f t="shared" si="72"/>
        <v>2.7265447837383743</v>
      </c>
      <c r="H778" s="1">
        <f t="shared" si="73"/>
        <v>2.5842985241321763</v>
      </c>
      <c r="I778" s="1">
        <f t="shared" si="74"/>
        <v>2.585756812995641</v>
      </c>
      <c r="J778" s="1" t="str">
        <f t="shared" si="76"/>
        <v>mat</v>
      </c>
      <c r="K778" s="1" t="str">
        <f t="shared" si="75"/>
        <v>1</v>
      </c>
      <c r="L778">
        <v>2</v>
      </c>
      <c r="T778">
        <v>2019</v>
      </c>
      <c r="U778" s="16" t="s">
        <v>242</v>
      </c>
      <c r="V778" t="s">
        <v>138</v>
      </c>
      <c r="W778" t="s">
        <v>139</v>
      </c>
      <c r="Y778">
        <v>20</v>
      </c>
      <c r="Z778" t="s">
        <v>128</v>
      </c>
      <c r="AA778" t="s">
        <v>140</v>
      </c>
      <c r="AB778" t="s">
        <v>141</v>
      </c>
      <c r="AC778" t="s">
        <v>137</v>
      </c>
      <c r="AD778" t="s">
        <v>333</v>
      </c>
      <c r="AE778">
        <v>201901</v>
      </c>
      <c r="AF778">
        <v>162</v>
      </c>
      <c r="AG778">
        <v>114</v>
      </c>
      <c r="AH778" s="30">
        <v>43650</v>
      </c>
      <c r="AI778">
        <v>42</v>
      </c>
      <c r="AJ778">
        <v>57.489409999999999</v>
      </c>
      <c r="AK778">
        <v>-169.98475999999999</v>
      </c>
      <c r="AL778" t="s">
        <v>161</v>
      </c>
      <c r="AM778">
        <v>66</v>
      </c>
      <c r="AN778">
        <v>69</v>
      </c>
      <c r="AO778">
        <v>8.5</v>
      </c>
      <c r="AP778">
        <v>4.4000000000000004</v>
      </c>
    </row>
    <row r="779" spans="1:46" x14ac:dyDescent="0.35">
      <c r="A779" s="10">
        <v>20192492</v>
      </c>
      <c r="B779" s="5" t="s">
        <v>33</v>
      </c>
      <c r="C779">
        <v>1</v>
      </c>
      <c r="D779" s="1">
        <v>68.239999999999995</v>
      </c>
      <c r="E779" s="21">
        <v>4.2230309031834237</v>
      </c>
      <c r="F779" s="1">
        <v>13.68</v>
      </c>
      <c r="G779" s="21">
        <f t="shared" si="72"/>
        <v>2.6159349121944042</v>
      </c>
      <c r="H779" s="1">
        <f t="shared" si="73"/>
        <v>2.5844875620162986</v>
      </c>
      <c r="I779" s="1">
        <f t="shared" si="74"/>
        <v>2.5859243223386534</v>
      </c>
      <c r="J779" s="1" t="str">
        <f t="shared" si="76"/>
        <v>mat</v>
      </c>
      <c r="K779" s="1" t="str">
        <f t="shared" si="75"/>
        <v>1</v>
      </c>
      <c r="L779">
        <v>2</v>
      </c>
      <c r="T779">
        <v>2109</v>
      </c>
      <c r="U779" s="16" t="s">
        <v>242</v>
      </c>
      <c r="V779" t="s">
        <v>138</v>
      </c>
      <c r="W779" t="s">
        <v>139</v>
      </c>
      <c r="Y779">
        <v>24</v>
      </c>
      <c r="Z779" t="s">
        <v>53</v>
      </c>
      <c r="AA779" t="s">
        <v>140</v>
      </c>
      <c r="AB779" t="s">
        <v>141</v>
      </c>
      <c r="AC779" t="s">
        <v>137</v>
      </c>
      <c r="AD779" t="s">
        <v>321</v>
      </c>
      <c r="AE779">
        <v>201901</v>
      </c>
      <c r="AF779">
        <v>162</v>
      </c>
      <c r="AG779">
        <v>133</v>
      </c>
      <c r="AH779" s="30">
        <v>43654</v>
      </c>
      <c r="AI779">
        <v>41</v>
      </c>
      <c r="AJ779">
        <v>58.345970000000001</v>
      </c>
      <c r="AK779">
        <v>-171.65172000000001</v>
      </c>
      <c r="AL779" t="s">
        <v>167</v>
      </c>
      <c r="AM779">
        <v>94</v>
      </c>
      <c r="AN779">
        <v>96</v>
      </c>
      <c r="AO779">
        <v>11.6</v>
      </c>
      <c r="AP779">
        <v>3.7</v>
      </c>
    </row>
    <row r="780" spans="1:46" x14ac:dyDescent="0.35">
      <c r="A780" s="10">
        <v>20192438</v>
      </c>
      <c r="B780" s="5" t="s">
        <v>33</v>
      </c>
      <c r="C780">
        <v>1</v>
      </c>
      <c r="D780" s="1">
        <v>68.349999999999994</v>
      </c>
      <c r="E780" s="21">
        <v>4.2246415631699588</v>
      </c>
      <c r="F780" s="1">
        <v>14.96</v>
      </c>
      <c r="G780" s="21">
        <f t="shared" si="72"/>
        <v>2.7053799725463312</v>
      </c>
      <c r="H780" s="1">
        <f t="shared" si="73"/>
        <v>2.5865651523329296</v>
      </c>
      <c r="I780" s="1">
        <f t="shared" si="74"/>
        <v>2.5877653067032624</v>
      </c>
      <c r="J780" s="1" t="str">
        <f t="shared" si="76"/>
        <v>mat</v>
      </c>
      <c r="K780" s="1" t="str">
        <f t="shared" si="75"/>
        <v>1</v>
      </c>
      <c r="L780">
        <v>3</v>
      </c>
      <c r="T780">
        <v>2109</v>
      </c>
      <c r="U780" s="16" t="s">
        <v>242</v>
      </c>
      <c r="V780" t="s">
        <v>138</v>
      </c>
      <c r="W780" t="s">
        <v>139</v>
      </c>
      <c r="Y780">
        <v>24</v>
      </c>
      <c r="Z780" t="s">
        <v>102</v>
      </c>
      <c r="AA780" t="s">
        <v>140</v>
      </c>
      <c r="AB780" t="s">
        <v>141</v>
      </c>
      <c r="AC780" t="s">
        <v>137</v>
      </c>
      <c r="AD780" t="s">
        <v>334</v>
      </c>
      <c r="AE780">
        <v>201901</v>
      </c>
      <c r="AF780">
        <v>162</v>
      </c>
      <c r="AG780">
        <v>134</v>
      </c>
      <c r="AH780" s="30">
        <v>43654</v>
      </c>
      <c r="AI780">
        <v>41</v>
      </c>
      <c r="AJ780">
        <v>58.01341</v>
      </c>
      <c r="AK780">
        <v>-171.59978000000001</v>
      </c>
      <c r="AL780" t="s">
        <v>168</v>
      </c>
      <c r="AM780">
        <v>95</v>
      </c>
      <c r="AN780">
        <v>97</v>
      </c>
      <c r="AO780">
        <v>10.3</v>
      </c>
      <c r="AP780">
        <v>3.9</v>
      </c>
    </row>
    <row r="781" spans="1:46" x14ac:dyDescent="0.35">
      <c r="A781" s="10">
        <v>20192486</v>
      </c>
      <c r="B781" s="5" t="s">
        <v>33</v>
      </c>
      <c r="C781">
        <v>1</v>
      </c>
      <c r="D781" s="1">
        <v>68.39</v>
      </c>
      <c r="E781" s="21">
        <v>4.2252266151100049</v>
      </c>
      <c r="F781" s="1">
        <v>15.48</v>
      </c>
      <c r="G781" s="21">
        <f t="shared" si="72"/>
        <v>2.7395488681615809</v>
      </c>
      <c r="H781" s="1">
        <f t="shared" si="73"/>
        <v>2.5873198108303956</v>
      </c>
      <c r="I781" s="1">
        <f t="shared" si="74"/>
        <v>2.5884340210707353</v>
      </c>
      <c r="J781" s="1" t="str">
        <f t="shared" si="76"/>
        <v>mat</v>
      </c>
      <c r="K781" s="1" t="str">
        <f t="shared" si="75"/>
        <v>1</v>
      </c>
      <c r="L781">
        <v>2</v>
      </c>
      <c r="T781">
        <v>2109</v>
      </c>
      <c r="U781" s="16" t="s">
        <v>242</v>
      </c>
      <c r="V781" t="s">
        <v>138</v>
      </c>
      <c r="W781" t="s">
        <v>139</v>
      </c>
      <c r="Y781">
        <v>24</v>
      </c>
      <c r="Z781" t="s">
        <v>48</v>
      </c>
      <c r="AA781" t="s">
        <v>140</v>
      </c>
      <c r="AB781" t="s">
        <v>141</v>
      </c>
      <c r="AC781" t="s">
        <v>137</v>
      </c>
      <c r="AD781" t="s">
        <v>334</v>
      </c>
      <c r="AE781">
        <v>201901</v>
      </c>
      <c r="AF781">
        <v>162</v>
      </c>
      <c r="AG781">
        <v>134</v>
      </c>
      <c r="AH781" s="30">
        <v>43654</v>
      </c>
      <c r="AI781">
        <v>41</v>
      </c>
      <c r="AJ781">
        <v>58.01341</v>
      </c>
      <c r="AK781">
        <v>-171.59978000000001</v>
      </c>
      <c r="AL781" t="s">
        <v>168</v>
      </c>
      <c r="AM781">
        <v>95</v>
      </c>
      <c r="AN781">
        <v>97</v>
      </c>
      <c r="AO781">
        <v>10.3</v>
      </c>
      <c r="AP781">
        <v>3.9</v>
      </c>
    </row>
    <row r="782" spans="1:46" x14ac:dyDescent="0.35">
      <c r="A782" s="10">
        <v>20192838</v>
      </c>
      <c r="B782" s="5" t="s">
        <v>33</v>
      </c>
      <c r="C782">
        <v>1</v>
      </c>
      <c r="D782" s="1">
        <v>68.53</v>
      </c>
      <c r="E782" s="21">
        <v>4.227271605597732</v>
      </c>
      <c r="F782" s="1">
        <v>14.21</v>
      </c>
      <c r="G782" s="21">
        <f t="shared" si="72"/>
        <v>2.6539459421090092</v>
      </c>
      <c r="H782" s="1">
        <f t="shared" si="73"/>
        <v>2.5899576440605143</v>
      </c>
      <c r="I782" s="1">
        <f t="shared" si="74"/>
        <v>2.5907714451982078</v>
      </c>
      <c r="J782" s="1" t="str">
        <f t="shared" si="76"/>
        <v>mat</v>
      </c>
      <c r="K782" s="1" t="str">
        <f t="shared" si="75"/>
        <v>1</v>
      </c>
      <c r="L782">
        <v>2</v>
      </c>
      <c r="T782">
        <v>2019</v>
      </c>
      <c r="U782" s="16" t="s">
        <v>245</v>
      </c>
      <c r="V782" t="s">
        <v>138</v>
      </c>
      <c r="W782" t="s">
        <v>139</v>
      </c>
      <c r="Y782">
        <v>28</v>
      </c>
      <c r="Z782" t="s">
        <v>102</v>
      </c>
      <c r="AA782" t="s">
        <v>140</v>
      </c>
      <c r="AB782" t="s">
        <v>141</v>
      </c>
      <c r="AC782" t="s">
        <v>137</v>
      </c>
      <c r="AD782" t="s">
        <v>322</v>
      </c>
      <c r="AE782">
        <v>201901</v>
      </c>
      <c r="AF782">
        <v>162</v>
      </c>
      <c r="AG782">
        <v>191</v>
      </c>
      <c r="AH782" s="30">
        <v>43673</v>
      </c>
      <c r="AI782">
        <v>82</v>
      </c>
      <c r="AJ782">
        <v>61.647410000000001</v>
      </c>
      <c r="AK782">
        <v>-175.76382000000001</v>
      </c>
      <c r="AL782" t="s">
        <v>190</v>
      </c>
      <c r="AM782">
        <v>93</v>
      </c>
      <c r="AN782">
        <v>95</v>
      </c>
      <c r="AO782">
        <v>10.1</v>
      </c>
      <c r="AP782">
        <v>1.5</v>
      </c>
    </row>
    <row r="783" spans="1:46" x14ac:dyDescent="0.35">
      <c r="A783" s="10">
        <v>20192083</v>
      </c>
      <c r="B783" s="5" t="s">
        <v>33</v>
      </c>
      <c r="C783">
        <v>1</v>
      </c>
      <c r="D783" s="1">
        <v>68.67</v>
      </c>
      <c r="E783" s="21">
        <v>4.2293124226325851</v>
      </c>
      <c r="F783" s="1">
        <v>15.72</v>
      </c>
      <c r="G783" s="21">
        <f t="shared" ref="G783:G846" si="77">LN(F783)</f>
        <v>2.7549337870010606</v>
      </c>
      <c r="H783" s="1">
        <f t="shared" ref="H783:H846" si="78">(1.2899*LN(D783))-2.8628</f>
        <v>2.5925900939537714</v>
      </c>
      <c r="I783" s="1">
        <f t="shared" ref="I783:I846" si="79">((1.143*E783)-2.241)</f>
        <v>2.5931040990690444</v>
      </c>
      <c r="J783" s="1" t="str">
        <f t="shared" si="76"/>
        <v>mat</v>
      </c>
      <c r="K783" s="1" t="str">
        <f t="shared" ref="K783:K846" si="80">IF(J783="mat","1","0")</f>
        <v>1</v>
      </c>
      <c r="L783">
        <v>3</v>
      </c>
      <c r="T783">
        <v>2019</v>
      </c>
      <c r="U783" s="16" t="s">
        <v>242</v>
      </c>
      <c r="V783" t="s">
        <v>138</v>
      </c>
      <c r="W783" t="s">
        <v>139</v>
      </c>
      <c r="Y783">
        <v>20</v>
      </c>
      <c r="Z783" t="s">
        <v>45</v>
      </c>
      <c r="AA783" t="s">
        <v>140</v>
      </c>
      <c r="AB783" t="s">
        <v>141</v>
      </c>
      <c r="AC783" t="s">
        <v>137</v>
      </c>
      <c r="AD783" t="s">
        <v>330</v>
      </c>
      <c r="AE783">
        <v>201901</v>
      </c>
      <c r="AF783">
        <v>162</v>
      </c>
      <c r="AG783">
        <v>117</v>
      </c>
      <c r="AH783" s="30">
        <v>43651</v>
      </c>
      <c r="AI783">
        <v>42</v>
      </c>
      <c r="AJ783">
        <v>57.656660000000002</v>
      </c>
      <c r="AK783">
        <v>-170.90424999999999</v>
      </c>
      <c r="AL783" t="s">
        <v>162</v>
      </c>
      <c r="AM783">
        <v>84</v>
      </c>
      <c r="AN783">
        <v>86</v>
      </c>
      <c r="AO783">
        <v>8.6999999999999993</v>
      </c>
      <c r="AP783">
        <v>4.8</v>
      </c>
    </row>
    <row r="784" spans="1:46" x14ac:dyDescent="0.35">
      <c r="A784" s="10">
        <v>20192794</v>
      </c>
      <c r="B784" s="5" t="s">
        <v>33</v>
      </c>
      <c r="C784">
        <v>1</v>
      </c>
      <c r="D784" s="1">
        <v>68.680000000000007</v>
      </c>
      <c r="E784" s="21">
        <v>4.2294580360292748</v>
      </c>
      <c r="F784" s="1">
        <v>16.420000000000002</v>
      </c>
      <c r="G784" s="21">
        <f t="shared" si="77"/>
        <v>2.7985001040242823</v>
      </c>
      <c r="H784" s="1">
        <f t="shared" si="78"/>
        <v>2.5927779206741617</v>
      </c>
      <c r="I784" s="1">
        <f t="shared" si="79"/>
        <v>2.5932705351814609</v>
      </c>
      <c r="J784" s="1" t="str">
        <f t="shared" si="76"/>
        <v>mat</v>
      </c>
      <c r="K784" s="1" t="str">
        <f t="shared" si="80"/>
        <v>1</v>
      </c>
      <c r="L784">
        <v>3</v>
      </c>
      <c r="R784">
        <v>387</v>
      </c>
      <c r="T784">
        <v>2019</v>
      </c>
      <c r="U784" s="16" t="s">
        <v>245</v>
      </c>
      <c r="V784" t="s">
        <v>138</v>
      </c>
      <c r="W784" t="s">
        <v>139</v>
      </c>
      <c r="Y784">
        <v>27</v>
      </c>
      <c r="Z784" t="s">
        <v>55</v>
      </c>
      <c r="AA784" t="s">
        <v>140</v>
      </c>
      <c r="AB784" t="s">
        <v>141</v>
      </c>
      <c r="AC784" t="s">
        <v>137</v>
      </c>
      <c r="AD784" t="s">
        <v>319</v>
      </c>
      <c r="AE784">
        <v>201901</v>
      </c>
      <c r="AF784">
        <v>162</v>
      </c>
      <c r="AG784">
        <v>189</v>
      </c>
      <c r="AH784" s="30">
        <v>43673</v>
      </c>
      <c r="AI784">
        <v>90</v>
      </c>
      <c r="AJ784">
        <v>61.319360000000003</v>
      </c>
      <c r="AK784">
        <v>-176.32786999999999</v>
      </c>
      <c r="AL784" t="s">
        <v>188</v>
      </c>
      <c r="AM784">
        <v>104</v>
      </c>
      <c r="AN784">
        <v>106</v>
      </c>
      <c r="AO784">
        <v>10.3</v>
      </c>
      <c r="AP784">
        <v>1.9</v>
      </c>
    </row>
    <row r="785" spans="1:42" x14ac:dyDescent="0.35">
      <c r="A785" s="10">
        <v>20192063</v>
      </c>
      <c r="B785" s="5" t="s">
        <v>33</v>
      </c>
      <c r="C785">
        <v>1</v>
      </c>
      <c r="D785" s="1">
        <v>68.75</v>
      </c>
      <c r="E785" s="21">
        <v>4.2304767365466809</v>
      </c>
      <c r="F785" s="1">
        <v>14.02</v>
      </c>
      <c r="G785" s="21">
        <f t="shared" si="77"/>
        <v>2.6404848816064441</v>
      </c>
      <c r="H785" s="1">
        <f t="shared" si="78"/>
        <v>2.5940919424715636</v>
      </c>
      <c r="I785" s="1">
        <f t="shared" si="79"/>
        <v>2.5944349098728563</v>
      </c>
      <c r="J785" s="1" t="str">
        <f t="shared" si="76"/>
        <v>mat</v>
      </c>
      <c r="K785" s="1" t="str">
        <f t="shared" si="80"/>
        <v>1</v>
      </c>
      <c r="L785">
        <v>3</v>
      </c>
      <c r="T785">
        <v>2019</v>
      </c>
      <c r="U785" s="16" t="s">
        <v>242</v>
      </c>
      <c r="V785" t="s">
        <v>138</v>
      </c>
      <c r="W785" t="s">
        <v>139</v>
      </c>
      <c r="Y785">
        <v>20</v>
      </c>
      <c r="Z785" t="s">
        <v>125</v>
      </c>
      <c r="AA785" t="s">
        <v>140</v>
      </c>
      <c r="AB785" t="s">
        <v>141</v>
      </c>
      <c r="AC785" t="s">
        <v>137</v>
      </c>
      <c r="AD785" t="s">
        <v>333</v>
      </c>
      <c r="AE785">
        <v>201901</v>
      </c>
      <c r="AF785">
        <v>162</v>
      </c>
      <c r="AG785">
        <v>114</v>
      </c>
      <c r="AH785" s="30">
        <v>43650</v>
      </c>
      <c r="AI785">
        <v>42</v>
      </c>
      <c r="AJ785">
        <v>57.489409999999999</v>
      </c>
      <c r="AK785">
        <v>-169.98475999999999</v>
      </c>
      <c r="AL785" t="s">
        <v>161</v>
      </c>
      <c r="AM785">
        <v>66</v>
      </c>
      <c r="AN785">
        <v>69</v>
      </c>
      <c r="AO785">
        <v>8.5</v>
      </c>
      <c r="AP785">
        <v>4.4000000000000004</v>
      </c>
    </row>
    <row r="786" spans="1:42" x14ac:dyDescent="0.35">
      <c r="A786" s="10">
        <v>20192166</v>
      </c>
      <c r="B786" s="5" t="s">
        <v>33</v>
      </c>
      <c r="C786">
        <v>1</v>
      </c>
      <c r="D786" s="1">
        <v>68.760000000000005</v>
      </c>
      <c r="E786" s="21">
        <v>4.2306221805146489</v>
      </c>
      <c r="F786" s="1">
        <v>15.35</v>
      </c>
      <c r="G786" s="21">
        <f t="shared" si="77"/>
        <v>2.731115474033206</v>
      </c>
      <c r="H786" s="1">
        <f t="shared" si="78"/>
        <v>2.5942795506458456</v>
      </c>
      <c r="I786" s="1">
        <f t="shared" si="79"/>
        <v>2.5946011523282437</v>
      </c>
      <c r="J786" s="1" t="str">
        <f t="shared" si="76"/>
        <v>mat</v>
      </c>
      <c r="K786" s="1" t="str">
        <f t="shared" si="80"/>
        <v>1</v>
      </c>
      <c r="L786">
        <v>2</v>
      </c>
      <c r="T786">
        <v>2019</v>
      </c>
      <c r="U786" s="16" t="s">
        <v>244</v>
      </c>
      <c r="V786" t="s">
        <v>138</v>
      </c>
      <c r="W786" t="s">
        <v>139</v>
      </c>
      <c r="Y786">
        <v>21</v>
      </c>
      <c r="Z786" t="s">
        <v>128</v>
      </c>
      <c r="AA786" t="s">
        <v>140</v>
      </c>
      <c r="AB786" t="s">
        <v>141</v>
      </c>
      <c r="AC786" t="s">
        <v>137</v>
      </c>
      <c r="AD786" t="s">
        <v>318</v>
      </c>
      <c r="AE786">
        <v>201901</v>
      </c>
      <c r="AF786">
        <v>94</v>
      </c>
      <c r="AG786">
        <v>163</v>
      </c>
      <c r="AH786" s="30">
        <v>43663</v>
      </c>
      <c r="AI786">
        <v>43</v>
      </c>
      <c r="AJ786">
        <v>60.002299999999998</v>
      </c>
      <c r="AK786">
        <v>-171.93329</v>
      </c>
      <c r="AL786" t="s">
        <v>219</v>
      </c>
      <c r="AM786">
        <v>64</v>
      </c>
      <c r="AN786">
        <v>66</v>
      </c>
      <c r="AO786">
        <v>10.6</v>
      </c>
      <c r="AP786">
        <v>2.5</v>
      </c>
    </row>
    <row r="787" spans="1:42" x14ac:dyDescent="0.35">
      <c r="A787" s="10">
        <v>20192494</v>
      </c>
      <c r="B787" s="5" t="s">
        <v>33</v>
      </c>
      <c r="C787">
        <v>1</v>
      </c>
      <c r="D787" s="1">
        <v>68.8</v>
      </c>
      <c r="E787" s="21">
        <v>4.2312037449392976</v>
      </c>
      <c r="F787" s="1">
        <v>16.739999999999998</v>
      </c>
      <c r="G787" s="21">
        <f t="shared" si="77"/>
        <v>2.817801065061329</v>
      </c>
      <c r="H787" s="1">
        <f t="shared" si="78"/>
        <v>2.5950297105972</v>
      </c>
      <c r="I787" s="1">
        <f t="shared" si="79"/>
        <v>2.5952658804656168</v>
      </c>
      <c r="J787" s="1" t="str">
        <f t="shared" si="76"/>
        <v>mat</v>
      </c>
      <c r="K787" s="1" t="str">
        <f t="shared" si="80"/>
        <v>1</v>
      </c>
      <c r="L787">
        <v>2</v>
      </c>
      <c r="T787">
        <v>2109</v>
      </c>
      <c r="U787" s="16" t="s">
        <v>242</v>
      </c>
      <c r="V787" t="s">
        <v>138</v>
      </c>
      <c r="W787" t="s">
        <v>139</v>
      </c>
      <c r="Y787">
        <v>24</v>
      </c>
      <c r="Z787" t="s">
        <v>55</v>
      </c>
      <c r="AA787" t="s">
        <v>140</v>
      </c>
      <c r="AB787" t="s">
        <v>141</v>
      </c>
      <c r="AC787" t="s">
        <v>137</v>
      </c>
      <c r="AD787" t="s">
        <v>321</v>
      </c>
      <c r="AE787">
        <v>201901</v>
      </c>
      <c r="AF787">
        <v>162</v>
      </c>
      <c r="AG787">
        <v>133</v>
      </c>
      <c r="AH787" s="30">
        <v>43654</v>
      </c>
      <c r="AI787">
        <v>41</v>
      </c>
      <c r="AJ787">
        <v>58.345970000000001</v>
      </c>
      <c r="AK787">
        <v>-171.65172000000001</v>
      </c>
      <c r="AL787" t="s">
        <v>167</v>
      </c>
      <c r="AM787">
        <v>94</v>
      </c>
      <c r="AN787">
        <v>96</v>
      </c>
      <c r="AO787">
        <v>11.6</v>
      </c>
      <c r="AP787">
        <v>3.7</v>
      </c>
    </row>
    <row r="788" spans="1:42" x14ac:dyDescent="0.35">
      <c r="A788" s="10">
        <v>20192225</v>
      </c>
      <c r="B788" s="5" t="s">
        <v>33</v>
      </c>
      <c r="C788">
        <v>1</v>
      </c>
      <c r="D788" s="15">
        <v>68.87</v>
      </c>
      <c r="E788" s="21">
        <v>4.2322206695566074</v>
      </c>
      <c r="F788" s="1">
        <v>15.7</v>
      </c>
      <c r="G788" s="21">
        <f t="shared" si="77"/>
        <v>2.7536607123542622</v>
      </c>
      <c r="H788" s="1">
        <f t="shared" si="78"/>
        <v>2.5963414416610684</v>
      </c>
      <c r="I788" s="1">
        <f t="shared" si="79"/>
        <v>2.5964282253032018</v>
      </c>
      <c r="J788" s="1" t="str">
        <f t="shared" si="76"/>
        <v>mat</v>
      </c>
      <c r="K788" s="1" t="str">
        <f t="shared" si="80"/>
        <v>1</v>
      </c>
      <c r="L788">
        <v>2</v>
      </c>
      <c r="T788">
        <v>2019</v>
      </c>
      <c r="U788" s="16" t="s">
        <v>244</v>
      </c>
      <c r="V788" t="s">
        <v>138</v>
      </c>
      <c r="W788" t="s">
        <v>139</v>
      </c>
      <c r="Y788">
        <v>22</v>
      </c>
      <c r="Z788" t="s">
        <v>89</v>
      </c>
      <c r="AA788" t="s">
        <v>140</v>
      </c>
      <c r="AB788" t="s">
        <v>141</v>
      </c>
      <c r="AC788" t="s">
        <v>137</v>
      </c>
      <c r="AD788" t="s">
        <v>315</v>
      </c>
      <c r="AE788">
        <v>201901</v>
      </c>
      <c r="AF788">
        <v>94</v>
      </c>
      <c r="AG788">
        <v>166</v>
      </c>
      <c r="AH788" s="30">
        <v>43664</v>
      </c>
      <c r="AI788">
        <v>41</v>
      </c>
      <c r="AJ788">
        <v>60.644730000000003</v>
      </c>
      <c r="AK788">
        <v>-171.43654000000001</v>
      </c>
      <c r="AL788" t="s">
        <v>222</v>
      </c>
      <c r="AM788">
        <v>61</v>
      </c>
      <c r="AN788">
        <v>63</v>
      </c>
      <c r="AO788">
        <v>10.5</v>
      </c>
      <c r="AP788">
        <v>2.2000000000000002</v>
      </c>
    </row>
    <row r="789" spans="1:42" x14ac:dyDescent="0.35">
      <c r="A789" s="10">
        <v>20192895</v>
      </c>
      <c r="B789" s="5" t="s">
        <v>33</v>
      </c>
      <c r="C789">
        <v>1</v>
      </c>
      <c r="D789" s="1">
        <v>68.94</v>
      </c>
      <c r="E789" s="21">
        <v>4.2332365610887193</v>
      </c>
      <c r="F789" s="1">
        <v>13.61</v>
      </c>
      <c r="G789" s="21">
        <f t="shared" si="77"/>
        <v>2.6108048166633746</v>
      </c>
      <c r="H789" s="1">
        <f t="shared" si="78"/>
        <v>2.5976518401483393</v>
      </c>
      <c r="I789" s="1">
        <f t="shared" si="79"/>
        <v>2.5975893893244062</v>
      </c>
      <c r="J789" s="1" t="str">
        <f t="shared" si="76"/>
        <v>mat</v>
      </c>
      <c r="K789" s="1" t="str">
        <f t="shared" si="80"/>
        <v>1</v>
      </c>
      <c r="L789">
        <v>2</v>
      </c>
      <c r="T789">
        <v>2019</v>
      </c>
      <c r="U789" s="16" t="s">
        <v>245</v>
      </c>
      <c r="V789" t="s">
        <v>138</v>
      </c>
      <c r="W789" t="s">
        <v>139</v>
      </c>
      <c r="Y789">
        <v>28</v>
      </c>
      <c r="Z789" t="s">
        <v>56</v>
      </c>
      <c r="AA789" t="s">
        <v>140</v>
      </c>
      <c r="AB789" t="s">
        <v>141</v>
      </c>
      <c r="AC789" t="s">
        <v>137</v>
      </c>
      <c r="AD789" t="s">
        <v>326</v>
      </c>
      <c r="AE789">
        <v>201901</v>
      </c>
      <c r="AF789">
        <v>162</v>
      </c>
      <c r="AG789">
        <v>192</v>
      </c>
      <c r="AH789" s="30">
        <v>43674</v>
      </c>
      <c r="AI789">
        <v>82</v>
      </c>
      <c r="AJ789">
        <v>61.646889999999999</v>
      </c>
      <c r="AK789">
        <v>-175.08022</v>
      </c>
      <c r="AL789" t="s">
        <v>191</v>
      </c>
      <c r="AM789">
        <v>83</v>
      </c>
      <c r="AN789">
        <v>85</v>
      </c>
      <c r="AO789">
        <v>10.9</v>
      </c>
      <c r="AP789">
        <v>1</v>
      </c>
    </row>
    <row r="790" spans="1:42" x14ac:dyDescent="0.35">
      <c r="A790" s="10">
        <v>20192887</v>
      </c>
      <c r="B790" s="5" t="s">
        <v>33</v>
      </c>
      <c r="C790">
        <v>1</v>
      </c>
      <c r="D790" s="1">
        <v>69.02</v>
      </c>
      <c r="E790" s="21">
        <v>4.2343963176698569</v>
      </c>
      <c r="F790" s="1">
        <v>14.06</v>
      </c>
      <c r="G790" s="21">
        <f t="shared" si="77"/>
        <v>2.6433338863825191</v>
      </c>
      <c r="H790" s="1">
        <f t="shared" si="78"/>
        <v>2.5991478101623482</v>
      </c>
      <c r="I790" s="1">
        <f t="shared" si="79"/>
        <v>2.5989149910966467</v>
      </c>
      <c r="J790" s="1" t="str">
        <f t="shared" si="76"/>
        <v>mat</v>
      </c>
      <c r="K790" s="1" t="str">
        <f t="shared" si="80"/>
        <v>1</v>
      </c>
      <c r="L790">
        <v>2</v>
      </c>
      <c r="T790">
        <v>2019</v>
      </c>
      <c r="U790" s="16" t="s">
        <v>245</v>
      </c>
      <c r="V790" t="s">
        <v>138</v>
      </c>
      <c r="W790" t="s">
        <v>139</v>
      </c>
      <c r="Y790">
        <v>28</v>
      </c>
      <c r="Z790" t="s">
        <v>49</v>
      </c>
      <c r="AA790" t="s">
        <v>140</v>
      </c>
      <c r="AB790" t="s">
        <v>141</v>
      </c>
      <c r="AC790" t="s">
        <v>137</v>
      </c>
      <c r="AD790" t="s">
        <v>326</v>
      </c>
      <c r="AE790">
        <v>201901</v>
      </c>
      <c r="AF790">
        <v>162</v>
      </c>
      <c r="AG790">
        <v>192</v>
      </c>
      <c r="AH790" s="30">
        <v>43674</v>
      </c>
      <c r="AI790">
        <v>82</v>
      </c>
      <c r="AJ790">
        <v>61.646889999999999</v>
      </c>
      <c r="AK790">
        <v>-175.08022</v>
      </c>
      <c r="AL790" t="s">
        <v>191</v>
      </c>
      <c r="AM790">
        <v>83</v>
      </c>
      <c r="AN790">
        <v>85</v>
      </c>
      <c r="AO790">
        <v>10.9</v>
      </c>
      <c r="AP790">
        <v>1</v>
      </c>
    </row>
    <row r="791" spans="1:42" x14ac:dyDescent="0.35">
      <c r="A791" s="25">
        <v>20192921</v>
      </c>
      <c r="B791" s="5" t="s">
        <v>33</v>
      </c>
      <c r="C791">
        <v>1</v>
      </c>
      <c r="D791" s="1">
        <v>69.069999999999993</v>
      </c>
      <c r="E791" s="21">
        <v>4.2351204831008813</v>
      </c>
      <c r="F791" s="23">
        <v>14.05</v>
      </c>
      <c r="G791" s="21">
        <f t="shared" si="77"/>
        <v>2.642622395779755</v>
      </c>
      <c r="H791" s="1">
        <f t="shared" si="78"/>
        <v>2.6000819111518272</v>
      </c>
      <c r="I791" s="1">
        <f t="shared" si="79"/>
        <v>2.5997427121843075</v>
      </c>
      <c r="J791" s="1" t="str">
        <f t="shared" si="76"/>
        <v>mat</v>
      </c>
      <c r="K791" s="1" t="str">
        <f t="shared" si="80"/>
        <v>1</v>
      </c>
      <c r="L791">
        <v>2</v>
      </c>
      <c r="T791">
        <v>2019</v>
      </c>
      <c r="U791" s="16" t="s">
        <v>245</v>
      </c>
      <c r="V791" t="s">
        <v>138</v>
      </c>
      <c r="W791" t="s">
        <v>139</v>
      </c>
      <c r="Y791">
        <v>29</v>
      </c>
      <c r="Z791" t="s">
        <v>85</v>
      </c>
      <c r="AA791" t="s">
        <v>140</v>
      </c>
      <c r="AB791" t="s">
        <v>141</v>
      </c>
      <c r="AC791" t="s">
        <v>137</v>
      </c>
      <c r="AD791" t="s">
        <v>327</v>
      </c>
      <c r="AE791">
        <v>201901</v>
      </c>
      <c r="AF791">
        <v>162</v>
      </c>
      <c r="AG791">
        <v>193</v>
      </c>
      <c r="AH791" s="30">
        <v>43674</v>
      </c>
      <c r="AI791">
        <v>82</v>
      </c>
      <c r="AJ791">
        <v>61.991379999999999</v>
      </c>
      <c r="AK791">
        <v>-175.15164999999999</v>
      </c>
      <c r="AL791" t="s">
        <v>192</v>
      </c>
      <c r="AM791">
        <v>78</v>
      </c>
      <c r="AN791">
        <v>80</v>
      </c>
      <c r="AO791">
        <v>10.8</v>
      </c>
      <c r="AP791">
        <v>0.4</v>
      </c>
    </row>
    <row r="792" spans="1:42" x14ac:dyDescent="0.35">
      <c r="A792" s="11">
        <v>20192808</v>
      </c>
      <c r="B792" s="5" t="s">
        <v>33</v>
      </c>
      <c r="C792">
        <v>1</v>
      </c>
      <c r="D792" s="1">
        <v>69.42</v>
      </c>
      <c r="E792" s="21">
        <v>4.2401750104336404</v>
      </c>
      <c r="F792" s="1">
        <v>14.84</v>
      </c>
      <c r="G792" s="21">
        <f t="shared" si="77"/>
        <v>2.6973262377392344</v>
      </c>
      <c r="H792" s="1">
        <f t="shared" si="78"/>
        <v>2.6066017459583533</v>
      </c>
      <c r="I792" s="1">
        <f t="shared" si="79"/>
        <v>2.6055200369256508</v>
      </c>
      <c r="J792" s="1" t="str">
        <f t="shared" si="76"/>
        <v>mat</v>
      </c>
      <c r="K792" s="1" t="str">
        <f t="shared" si="80"/>
        <v>1</v>
      </c>
      <c r="L792">
        <v>2</v>
      </c>
      <c r="T792">
        <v>2019</v>
      </c>
      <c r="U792" s="16" t="s">
        <v>245</v>
      </c>
      <c r="V792" t="s">
        <v>138</v>
      </c>
      <c r="W792" t="s">
        <v>139</v>
      </c>
      <c r="Y792">
        <v>28</v>
      </c>
      <c r="Z792" t="s">
        <v>73</v>
      </c>
      <c r="AA792" t="s">
        <v>140</v>
      </c>
      <c r="AB792" t="s">
        <v>141</v>
      </c>
      <c r="AC792" t="s">
        <v>137</v>
      </c>
      <c r="AD792" t="s">
        <v>319</v>
      </c>
      <c r="AE792">
        <v>201901</v>
      </c>
      <c r="AF792">
        <v>162</v>
      </c>
      <c r="AG792">
        <v>189</v>
      </c>
      <c r="AH792" s="30">
        <v>43673</v>
      </c>
      <c r="AI792">
        <v>90</v>
      </c>
      <c r="AJ792">
        <v>61.319360000000003</v>
      </c>
      <c r="AK792">
        <v>-176.32786999999999</v>
      </c>
      <c r="AL792" t="s">
        <v>188</v>
      </c>
      <c r="AM792">
        <v>104</v>
      </c>
      <c r="AN792">
        <v>106</v>
      </c>
      <c r="AO792">
        <v>10.3</v>
      </c>
      <c r="AP792">
        <v>1.9</v>
      </c>
    </row>
    <row r="793" spans="1:42" x14ac:dyDescent="0.35">
      <c r="A793" s="10">
        <v>20192892</v>
      </c>
      <c r="B793" s="5" t="s">
        <v>33</v>
      </c>
      <c r="C793">
        <v>1</v>
      </c>
      <c r="D793" s="1">
        <v>69.55</v>
      </c>
      <c r="E793" s="21">
        <v>4.2420459183694517</v>
      </c>
      <c r="F793" s="1">
        <v>14.99</v>
      </c>
      <c r="G793" s="21">
        <f t="shared" si="77"/>
        <v>2.7073833121145063</v>
      </c>
      <c r="H793" s="1">
        <f t="shared" si="78"/>
        <v>2.6090150301047563</v>
      </c>
      <c r="I793" s="1">
        <f t="shared" si="79"/>
        <v>2.6076584846962834</v>
      </c>
      <c r="J793" s="1" t="str">
        <f t="shared" si="76"/>
        <v>mat</v>
      </c>
      <c r="K793" s="1" t="str">
        <f t="shared" si="80"/>
        <v>1</v>
      </c>
      <c r="L793">
        <v>3</v>
      </c>
      <c r="T793">
        <v>2019</v>
      </c>
      <c r="U793" s="16" t="s">
        <v>245</v>
      </c>
      <c r="V793" t="s">
        <v>138</v>
      </c>
      <c r="W793" t="s">
        <v>139</v>
      </c>
      <c r="Y793">
        <v>28</v>
      </c>
      <c r="Z793" t="s">
        <v>53</v>
      </c>
      <c r="AA793" t="s">
        <v>140</v>
      </c>
      <c r="AB793" t="s">
        <v>141</v>
      </c>
      <c r="AC793" t="s">
        <v>137</v>
      </c>
      <c r="AD793" t="s">
        <v>326</v>
      </c>
      <c r="AE793">
        <v>201901</v>
      </c>
      <c r="AF793">
        <v>162</v>
      </c>
      <c r="AG793">
        <v>192</v>
      </c>
      <c r="AH793" s="30">
        <v>43674</v>
      </c>
      <c r="AI793">
        <v>82</v>
      </c>
      <c r="AJ793">
        <v>61.646889999999999</v>
      </c>
      <c r="AK793">
        <v>-175.08022</v>
      </c>
      <c r="AL793" t="s">
        <v>191</v>
      </c>
      <c r="AM793">
        <v>83</v>
      </c>
      <c r="AN793">
        <v>85</v>
      </c>
      <c r="AO793">
        <v>10.9</v>
      </c>
      <c r="AP793">
        <v>1</v>
      </c>
    </row>
    <row r="794" spans="1:42" x14ac:dyDescent="0.35">
      <c r="A794" s="10">
        <v>20192316</v>
      </c>
      <c r="B794" s="5" t="s">
        <v>33</v>
      </c>
      <c r="C794">
        <v>1</v>
      </c>
      <c r="D794" s="1">
        <v>69.63</v>
      </c>
      <c r="E794" s="21">
        <v>4.2431955089544555</v>
      </c>
      <c r="F794" s="1">
        <v>14.62</v>
      </c>
      <c r="G794" s="21">
        <f t="shared" si="77"/>
        <v>2.6823904543216326</v>
      </c>
      <c r="H794" s="1">
        <f t="shared" si="78"/>
        <v>2.6104978870003528</v>
      </c>
      <c r="I794" s="1">
        <f t="shared" si="79"/>
        <v>2.6089724667349423</v>
      </c>
      <c r="J794" s="1" t="str">
        <f t="shared" si="76"/>
        <v>mat</v>
      </c>
      <c r="K794" s="1" t="str">
        <f t="shared" si="80"/>
        <v>1</v>
      </c>
      <c r="L794">
        <v>3</v>
      </c>
      <c r="T794">
        <v>2109</v>
      </c>
      <c r="U794" s="16" t="s">
        <v>242</v>
      </c>
      <c r="V794" t="s">
        <v>138</v>
      </c>
      <c r="W794" t="s">
        <v>139</v>
      </c>
      <c r="Y794">
        <v>23</v>
      </c>
      <c r="Z794" t="s">
        <v>81</v>
      </c>
      <c r="AA794" t="s">
        <v>140</v>
      </c>
      <c r="AB794" t="s">
        <v>141</v>
      </c>
      <c r="AC794" t="s">
        <v>137</v>
      </c>
      <c r="AD794" t="s">
        <v>330</v>
      </c>
      <c r="AE794">
        <v>201901</v>
      </c>
      <c r="AF794">
        <v>162</v>
      </c>
      <c r="AG794">
        <v>117</v>
      </c>
      <c r="AH794" s="30">
        <v>43651</v>
      </c>
      <c r="AI794">
        <v>42</v>
      </c>
      <c r="AJ794">
        <v>57.656660000000002</v>
      </c>
      <c r="AK794">
        <v>-170.90424999999999</v>
      </c>
      <c r="AL794" t="s">
        <v>162</v>
      </c>
      <c r="AM794">
        <v>84</v>
      </c>
      <c r="AN794">
        <v>86</v>
      </c>
      <c r="AO794">
        <v>8.6999999999999993</v>
      </c>
      <c r="AP794">
        <v>4.8</v>
      </c>
    </row>
    <row r="795" spans="1:42" x14ac:dyDescent="0.35">
      <c r="A795" s="10">
        <v>20192793</v>
      </c>
      <c r="B795" s="5" t="s">
        <v>33</v>
      </c>
      <c r="C795">
        <v>1</v>
      </c>
      <c r="D795" s="1">
        <v>69.94</v>
      </c>
      <c r="E795" s="21">
        <v>4.2476377316352298</v>
      </c>
      <c r="F795" s="1">
        <v>14.05</v>
      </c>
      <c r="G795" s="21">
        <f t="shared" si="77"/>
        <v>2.642622395779755</v>
      </c>
      <c r="H795" s="1">
        <f t="shared" si="78"/>
        <v>2.6162279100362831</v>
      </c>
      <c r="I795" s="1">
        <f t="shared" si="79"/>
        <v>2.6140499272590678</v>
      </c>
      <c r="J795" s="1" t="str">
        <f t="shared" si="76"/>
        <v>mat</v>
      </c>
      <c r="K795" s="1" t="str">
        <f t="shared" si="80"/>
        <v>1</v>
      </c>
      <c r="L795">
        <v>3</v>
      </c>
      <c r="T795">
        <v>2019</v>
      </c>
      <c r="U795" s="16" t="s">
        <v>245</v>
      </c>
      <c r="V795" t="s">
        <v>138</v>
      </c>
      <c r="W795" t="s">
        <v>139</v>
      </c>
      <c r="Y795">
        <v>27</v>
      </c>
      <c r="Z795" t="s">
        <v>54</v>
      </c>
      <c r="AA795" t="s">
        <v>140</v>
      </c>
      <c r="AB795" t="s">
        <v>141</v>
      </c>
      <c r="AC795" t="s">
        <v>137</v>
      </c>
      <c r="AD795" t="s">
        <v>319</v>
      </c>
      <c r="AE795">
        <v>201901</v>
      </c>
      <c r="AF795">
        <v>162</v>
      </c>
      <c r="AG795">
        <v>189</v>
      </c>
      <c r="AH795" s="30">
        <v>43673</v>
      </c>
      <c r="AI795">
        <v>90</v>
      </c>
      <c r="AJ795">
        <v>61.319360000000003</v>
      </c>
      <c r="AK795">
        <v>-176.32786999999999</v>
      </c>
      <c r="AL795" t="s">
        <v>188</v>
      </c>
      <c r="AM795">
        <v>104</v>
      </c>
      <c r="AN795">
        <v>106</v>
      </c>
      <c r="AO795">
        <v>10.3</v>
      </c>
      <c r="AP795">
        <v>1.9</v>
      </c>
    </row>
    <row r="796" spans="1:42" x14ac:dyDescent="0.35">
      <c r="A796" s="10">
        <v>20192871</v>
      </c>
      <c r="B796" s="5" t="s">
        <v>33</v>
      </c>
      <c r="C796">
        <v>1</v>
      </c>
      <c r="D796" s="1">
        <v>69.94</v>
      </c>
      <c r="E796" s="21">
        <v>4.2476377316352298</v>
      </c>
      <c r="F796" s="1">
        <v>16.23</v>
      </c>
      <c r="G796" s="21">
        <f t="shared" si="77"/>
        <v>2.7868613815264998</v>
      </c>
      <c r="H796" s="1">
        <f t="shared" si="78"/>
        <v>2.6162279100362831</v>
      </c>
      <c r="I796" s="1">
        <f t="shared" si="79"/>
        <v>2.6140499272590678</v>
      </c>
      <c r="J796" s="1" t="str">
        <f t="shared" si="76"/>
        <v>mat</v>
      </c>
      <c r="K796" s="1" t="str">
        <f t="shared" si="80"/>
        <v>1</v>
      </c>
      <c r="L796">
        <v>2</v>
      </c>
      <c r="T796">
        <v>2019</v>
      </c>
      <c r="U796" s="16" t="s">
        <v>245</v>
      </c>
      <c r="V796" t="s">
        <v>138</v>
      </c>
      <c r="W796" t="s">
        <v>139</v>
      </c>
      <c r="Y796">
        <v>28</v>
      </c>
      <c r="Z796" t="s">
        <v>133</v>
      </c>
      <c r="AA796" t="s">
        <v>140</v>
      </c>
      <c r="AB796" t="s">
        <v>141</v>
      </c>
      <c r="AC796" t="s">
        <v>137</v>
      </c>
      <c r="AD796" t="s">
        <v>319</v>
      </c>
      <c r="AE796">
        <v>201901</v>
      </c>
      <c r="AF796">
        <v>162</v>
      </c>
      <c r="AG796">
        <v>189</v>
      </c>
      <c r="AH796" s="30">
        <v>43673</v>
      </c>
      <c r="AI796">
        <v>90</v>
      </c>
      <c r="AJ796">
        <v>61.319360000000003</v>
      </c>
      <c r="AK796">
        <v>-176.32786999999999</v>
      </c>
      <c r="AL796" t="s">
        <v>188</v>
      </c>
      <c r="AM796">
        <v>104</v>
      </c>
      <c r="AN796">
        <v>106</v>
      </c>
      <c r="AO796">
        <v>10.3</v>
      </c>
      <c r="AP796">
        <v>1.9</v>
      </c>
    </row>
    <row r="797" spans="1:42" x14ac:dyDescent="0.35">
      <c r="A797" s="10">
        <v>20192444</v>
      </c>
      <c r="B797" s="5" t="s">
        <v>33</v>
      </c>
      <c r="C797">
        <v>1</v>
      </c>
      <c r="D797" s="1">
        <v>70.16</v>
      </c>
      <c r="E797" s="21">
        <v>4.2507783480639274</v>
      </c>
      <c r="F797" s="1">
        <v>15.78</v>
      </c>
      <c r="G797" s="21">
        <f t="shared" si="77"/>
        <v>2.7587433154177283</v>
      </c>
      <c r="H797" s="1">
        <f t="shared" si="78"/>
        <v>2.6202789911676598</v>
      </c>
      <c r="I797" s="1">
        <f t="shared" si="79"/>
        <v>2.6176396518370688</v>
      </c>
      <c r="J797" s="1" t="str">
        <f t="shared" si="76"/>
        <v>mat</v>
      </c>
      <c r="K797" s="1" t="str">
        <f t="shared" si="80"/>
        <v>1</v>
      </c>
      <c r="L797">
        <v>2</v>
      </c>
      <c r="T797">
        <v>2109</v>
      </c>
      <c r="U797" s="16" t="s">
        <v>242</v>
      </c>
      <c r="V797" t="s">
        <v>138</v>
      </c>
      <c r="W797" t="s">
        <v>139</v>
      </c>
      <c r="Y797">
        <v>24</v>
      </c>
      <c r="Z797" t="s">
        <v>107</v>
      </c>
      <c r="AA797" t="s">
        <v>140</v>
      </c>
      <c r="AB797" t="s">
        <v>141</v>
      </c>
      <c r="AC797" t="s">
        <v>137</v>
      </c>
      <c r="AD797" t="s">
        <v>334</v>
      </c>
      <c r="AE797">
        <v>201901</v>
      </c>
      <c r="AF797">
        <v>162</v>
      </c>
      <c r="AG797">
        <v>134</v>
      </c>
      <c r="AH797" s="30">
        <v>43654</v>
      </c>
      <c r="AI797">
        <v>41</v>
      </c>
      <c r="AJ797">
        <v>58.01341</v>
      </c>
      <c r="AK797">
        <v>-171.59978000000001</v>
      </c>
      <c r="AL797" t="s">
        <v>168</v>
      </c>
      <c r="AM797">
        <v>95</v>
      </c>
      <c r="AN797">
        <v>97</v>
      </c>
      <c r="AO797">
        <v>10.3</v>
      </c>
      <c r="AP797">
        <v>3.9</v>
      </c>
    </row>
    <row r="798" spans="1:42" x14ac:dyDescent="0.35">
      <c r="A798" s="10">
        <v>20192860</v>
      </c>
      <c r="B798" s="5" t="s">
        <v>33</v>
      </c>
      <c r="C798">
        <v>1</v>
      </c>
      <c r="D798" s="1">
        <v>70.2</v>
      </c>
      <c r="E798" s="21">
        <v>4.2513483110317658</v>
      </c>
      <c r="F798" s="1">
        <v>15.52</v>
      </c>
      <c r="G798" s="21">
        <f t="shared" si="77"/>
        <v>2.7421295147550726</v>
      </c>
      <c r="H798" s="1">
        <f t="shared" si="78"/>
        <v>2.6210141863998748</v>
      </c>
      <c r="I798" s="1">
        <f t="shared" si="79"/>
        <v>2.6182911195093079</v>
      </c>
      <c r="J798" s="1" t="str">
        <f t="shared" si="76"/>
        <v>mat</v>
      </c>
      <c r="K798" s="1" t="str">
        <f t="shared" si="80"/>
        <v>1</v>
      </c>
      <c r="L798">
        <v>2</v>
      </c>
      <c r="T798">
        <v>2019</v>
      </c>
      <c r="U798" s="16" t="s">
        <v>245</v>
      </c>
      <c r="V798" t="s">
        <v>138</v>
      </c>
      <c r="W798" t="s">
        <v>139</v>
      </c>
      <c r="Y798">
        <v>28</v>
      </c>
      <c r="Z798" t="s">
        <v>123</v>
      </c>
      <c r="AA798" t="s">
        <v>140</v>
      </c>
      <c r="AB798" t="s">
        <v>141</v>
      </c>
      <c r="AC798" t="s">
        <v>137</v>
      </c>
      <c r="AD798" t="s">
        <v>319</v>
      </c>
      <c r="AE798">
        <v>201901</v>
      </c>
      <c r="AF798">
        <v>162</v>
      </c>
      <c r="AG798">
        <v>189</v>
      </c>
      <c r="AH798" s="30">
        <v>43673</v>
      </c>
      <c r="AI798">
        <v>90</v>
      </c>
      <c r="AJ798">
        <v>61.319360000000003</v>
      </c>
      <c r="AK798">
        <v>-176.32786999999999</v>
      </c>
      <c r="AL798" t="s">
        <v>188</v>
      </c>
      <c r="AM798">
        <v>104</v>
      </c>
      <c r="AN798">
        <v>106</v>
      </c>
      <c r="AO798">
        <v>10.3</v>
      </c>
      <c r="AP798">
        <v>1.9</v>
      </c>
    </row>
    <row r="799" spans="1:42" x14ac:dyDescent="0.35">
      <c r="A799" s="10">
        <v>20192876</v>
      </c>
      <c r="B799" s="5" t="s">
        <v>33</v>
      </c>
      <c r="C799">
        <v>1</v>
      </c>
      <c r="D799" s="1">
        <v>70.239999999999995</v>
      </c>
      <c r="E799" s="21">
        <v>4.2519179493268613</v>
      </c>
      <c r="F799" s="1">
        <v>14.88</v>
      </c>
      <c r="G799" s="21">
        <f t="shared" si="77"/>
        <v>2.7000180294049461</v>
      </c>
      <c r="H799" s="1">
        <f t="shared" si="78"/>
        <v>2.621748962836719</v>
      </c>
      <c r="I799" s="1">
        <f t="shared" si="79"/>
        <v>2.6189422160806024</v>
      </c>
      <c r="J799" s="1" t="str">
        <f t="shared" si="76"/>
        <v>mat</v>
      </c>
      <c r="K799" s="1" t="str">
        <f t="shared" si="80"/>
        <v>1</v>
      </c>
      <c r="L799">
        <v>2</v>
      </c>
      <c r="T799">
        <v>2019</v>
      </c>
      <c r="U799" s="16" t="s">
        <v>245</v>
      </c>
      <c r="V799" t="s">
        <v>138</v>
      </c>
      <c r="W799" t="s">
        <v>139</v>
      </c>
      <c r="Y799">
        <v>28</v>
      </c>
      <c r="Z799" t="s">
        <v>38</v>
      </c>
      <c r="AA799" t="s">
        <v>140</v>
      </c>
      <c r="AB799" t="s">
        <v>141</v>
      </c>
      <c r="AC799" t="s">
        <v>137</v>
      </c>
      <c r="AD799" t="s">
        <v>319</v>
      </c>
      <c r="AE799">
        <v>201901</v>
      </c>
      <c r="AF799">
        <v>162</v>
      </c>
      <c r="AG799">
        <v>189</v>
      </c>
      <c r="AH799" s="30">
        <v>43673</v>
      </c>
      <c r="AI799">
        <v>90</v>
      </c>
      <c r="AJ799">
        <v>61.319360000000003</v>
      </c>
      <c r="AK799">
        <v>-176.32786999999999</v>
      </c>
      <c r="AL799" t="s">
        <v>188</v>
      </c>
      <c r="AM799">
        <v>104</v>
      </c>
      <c r="AN799">
        <v>106</v>
      </c>
      <c r="AO799">
        <v>10.3</v>
      </c>
      <c r="AP799">
        <v>1.9</v>
      </c>
    </row>
    <row r="800" spans="1:42" x14ac:dyDescent="0.35">
      <c r="A800" s="10">
        <v>20192772</v>
      </c>
      <c r="B800" s="5" t="s">
        <v>33</v>
      </c>
      <c r="C800">
        <v>1</v>
      </c>
      <c r="D800" s="1">
        <v>70.25</v>
      </c>
      <c r="E800" s="21">
        <v>4.2520603082138555</v>
      </c>
      <c r="F800" s="1">
        <v>14.93</v>
      </c>
      <c r="G800" s="21">
        <f t="shared" si="77"/>
        <v>2.703372611551099</v>
      </c>
      <c r="H800" s="1">
        <f t="shared" si="78"/>
        <v>2.6219325915650522</v>
      </c>
      <c r="I800" s="1">
        <f t="shared" si="79"/>
        <v>2.6191049322884372</v>
      </c>
      <c r="J800" s="1" t="str">
        <f t="shared" si="76"/>
        <v>mat</v>
      </c>
      <c r="K800" s="1" t="str">
        <f t="shared" si="80"/>
        <v>1</v>
      </c>
      <c r="L800">
        <v>3</v>
      </c>
      <c r="T800">
        <v>2019</v>
      </c>
      <c r="U800" s="16" t="s">
        <v>245</v>
      </c>
      <c r="V800" t="s">
        <v>138</v>
      </c>
      <c r="W800" t="s">
        <v>139</v>
      </c>
      <c r="Y800">
        <v>27</v>
      </c>
      <c r="Z800" t="s">
        <v>134</v>
      </c>
      <c r="AA800" t="s">
        <v>140</v>
      </c>
      <c r="AB800" t="s">
        <v>141</v>
      </c>
      <c r="AC800" t="s">
        <v>137</v>
      </c>
      <c r="AD800" t="s">
        <v>319</v>
      </c>
      <c r="AE800">
        <v>201901</v>
      </c>
      <c r="AF800">
        <v>162</v>
      </c>
      <c r="AG800">
        <v>189</v>
      </c>
      <c r="AH800" s="30">
        <v>43673</v>
      </c>
      <c r="AI800">
        <v>90</v>
      </c>
      <c r="AJ800">
        <v>61.319360000000003</v>
      </c>
      <c r="AK800">
        <v>-176.32786999999999</v>
      </c>
      <c r="AL800" t="s">
        <v>188</v>
      </c>
      <c r="AM800">
        <v>104</v>
      </c>
      <c r="AN800">
        <v>106</v>
      </c>
      <c r="AO800">
        <v>10.3</v>
      </c>
      <c r="AP800">
        <v>1.9</v>
      </c>
    </row>
    <row r="801" spans="1:42" x14ac:dyDescent="0.35">
      <c r="A801" s="10">
        <v>20192065</v>
      </c>
      <c r="B801" s="5" t="s">
        <v>33</v>
      </c>
      <c r="C801">
        <v>1</v>
      </c>
      <c r="D801" s="15">
        <v>70.33</v>
      </c>
      <c r="E801" s="21">
        <v>4.2531984503199265</v>
      </c>
      <c r="F801" s="1">
        <v>14.19</v>
      </c>
      <c r="G801" s="21">
        <f t="shared" si="77"/>
        <v>2.6525374911719513</v>
      </c>
      <c r="H801" s="1">
        <f t="shared" si="78"/>
        <v>2.6234006810676735</v>
      </c>
      <c r="I801" s="1">
        <f t="shared" si="79"/>
        <v>2.620405828715676</v>
      </c>
      <c r="J801" s="1" t="str">
        <f t="shared" si="76"/>
        <v>mat</v>
      </c>
      <c r="K801" s="1" t="str">
        <f t="shared" si="80"/>
        <v>1</v>
      </c>
      <c r="L801">
        <v>3</v>
      </c>
      <c r="T801">
        <v>2019</v>
      </c>
      <c r="U801" s="16" t="s">
        <v>242</v>
      </c>
      <c r="V801" t="s">
        <v>138</v>
      </c>
      <c r="W801" t="s">
        <v>139</v>
      </c>
      <c r="Y801">
        <v>20</v>
      </c>
      <c r="Z801" t="s">
        <v>127</v>
      </c>
      <c r="AA801" t="s">
        <v>140</v>
      </c>
      <c r="AB801" t="s">
        <v>141</v>
      </c>
      <c r="AC801" t="s">
        <v>137</v>
      </c>
      <c r="AD801" t="s">
        <v>333</v>
      </c>
      <c r="AE801">
        <v>201901</v>
      </c>
      <c r="AF801">
        <v>162</v>
      </c>
      <c r="AG801">
        <v>114</v>
      </c>
      <c r="AH801" s="30">
        <v>43650</v>
      </c>
      <c r="AI801">
        <v>42</v>
      </c>
      <c r="AJ801">
        <v>57.489409999999999</v>
      </c>
      <c r="AK801">
        <v>-169.98475999999999</v>
      </c>
      <c r="AL801" t="s">
        <v>161</v>
      </c>
      <c r="AM801">
        <v>66</v>
      </c>
      <c r="AN801">
        <v>69</v>
      </c>
      <c r="AO801">
        <v>8.5</v>
      </c>
      <c r="AP801">
        <v>4.4000000000000004</v>
      </c>
    </row>
    <row r="802" spans="1:42" x14ac:dyDescent="0.35">
      <c r="A802" s="10">
        <v>20192750</v>
      </c>
      <c r="B802" s="5" t="s">
        <v>33</v>
      </c>
      <c r="C802">
        <v>1</v>
      </c>
      <c r="D802" s="1">
        <v>70.42</v>
      </c>
      <c r="E802" s="21">
        <v>4.2544773137269063</v>
      </c>
      <c r="F802" s="1">
        <v>14.42</v>
      </c>
      <c r="G802" s="21">
        <f t="shared" si="77"/>
        <v>2.6686161318568029</v>
      </c>
      <c r="H802" s="1">
        <f t="shared" si="78"/>
        <v>2.6250502869763368</v>
      </c>
      <c r="I802" s="1">
        <f t="shared" si="79"/>
        <v>2.6218675695898539</v>
      </c>
      <c r="J802" s="1" t="str">
        <f t="shared" si="76"/>
        <v>mat</v>
      </c>
      <c r="K802" s="1" t="str">
        <f t="shared" si="80"/>
        <v>1</v>
      </c>
      <c r="L802">
        <v>3</v>
      </c>
      <c r="T802">
        <v>2019</v>
      </c>
      <c r="U802" s="16" t="s">
        <v>245</v>
      </c>
      <c r="V802" t="s">
        <v>138</v>
      </c>
      <c r="W802" t="s">
        <v>139</v>
      </c>
      <c r="Y802">
        <v>27</v>
      </c>
      <c r="Z802" t="s">
        <v>113</v>
      </c>
      <c r="AA802" t="s">
        <v>140</v>
      </c>
      <c r="AB802" t="s">
        <v>141</v>
      </c>
      <c r="AC802" t="s">
        <v>137</v>
      </c>
      <c r="AD802" t="s">
        <v>336</v>
      </c>
      <c r="AE802">
        <v>201901</v>
      </c>
      <c r="AF802">
        <v>162</v>
      </c>
      <c r="AG802">
        <v>181</v>
      </c>
      <c r="AH802" s="30">
        <v>43671</v>
      </c>
      <c r="AI802">
        <v>90</v>
      </c>
      <c r="AJ802">
        <v>61.687690000000003</v>
      </c>
      <c r="AK802">
        <v>-176.44811000000001</v>
      </c>
      <c r="AL802" t="s">
        <v>186</v>
      </c>
      <c r="AM802">
        <v>102</v>
      </c>
      <c r="AN802">
        <v>104</v>
      </c>
      <c r="AO802">
        <v>9.8000000000000007</v>
      </c>
      <c r="AP802">
        <v>1.8</v>
      </c>
    </row>
    <row r="803" spans="1:42" x14ac:dyDescent="0.35">
      <c r="A803" s="10">
        <v>20192891</v>
      </c>
      <c r="B803" s="5" t="s">
        <v>33</v>
      </c>
      <c r="C803">
        <v>1</v>
      </c>
      <c r="D803" s="1">
        <v>70.45</v>
      </c>
      <c r="E803" s="21">
        <v>4.2549032383446894</v>
      </c>
      <c r="F803" s="1">
        <v>15.8</v>
      </c>
      <c r="G803" s="21">
        <f t="shared" si="77"/>
        <v>2.760009940032921</v>
      </c>
      <c r="H803" s="1">
        <f t="shared" si="78"/>
        <v>2.6255996871408147</v>
      </c>
      <c r="I803" s="1">
        <f t="shared" si="79"/>
        <v>2.6223544014279798</v>
      </c>
      <c r="J803" s="1" t="str">
        <f t="shared" si="76"/>
        <v>mat</v>
      </c>
      <c r="K803" s="1" t="str">
        <f t="shared" si="80"/>
        <v>1</v>
      </c>
      <c r="L803">
        <v>2</v>
      </c>
      <c r="T803">
        <v>2019</v>
      </c>
      <c r="U803" s="16" t="s">
        <v>245</v>
      </c>
      <c r="V803" t="s">
        <v>138</v>
      </c>
      <c r="W803" t="s">
        <v>139</v>
      </c>
      <c r="Y803">
        <v>28</v>
      </c>
      <c r="Z803" t="s">
        <v>52</v>
      </c>
      <c r="AA803" t="s">
        <v>140</v>
      </c>
      <c r="AB803" t="s">
        <v>141</v>
      </c>
      <c r="AC803" t="s">
        <v>137</v>
      </c>
      <c r="AD803" t="s">
        <v>326</v>
      </c>
      <c r="AE803">
        <v>201901</v>
      </c>
      <c r="AF803">
        <v>162</v>
      </c>
      <c r="AG803">
        <v>192</v>
      </c>
      <c r="AH803" s="30">
        <v>43674</v>
      </c>
      <c r="AI803">
        <v>82</v>
      </c>
      <c r="AJ803">
        <v>61.646889999999999</v>
      </c>
      <c r="AK803">
        <v>-175.08022</v>
      </c>
      <c r="AL803" t="s">
        <v>191</v>
      </c>
      <c r="AM803">
        <v>83</v>
      </c>
      <c r="AN803">
        <v>85</v>
      </c>
      <c r="AO803">
        <v>10.9</v>
      </c>
      <c r="AP803">
        <v>1</v>
      </c>
    </row>
    <row r="804" spans="1:42" x14ac:dyDescent="0.35">
      <c r="A804" s="10">
        <v>20192141</v>
      </c>
      <c r="B804" s="5" t="s">
        <v>33</v>
      </c>
      <c r="C804">
        <v>1</v>
      </c>
      <c r="D804" s="15">
        <v>70.459999999999994</v>
      </c>
      <c r="E804" s="21">
        <v>4.2550451729130918</v>
      </c>
      <c r="F804" s="1">
        <v>16.02</v>
      </c>
      <c r="G804" s="21">
        <f t="shared" si="77"/>
        <v>2.7738379416402132</v>
      </c>
      <c r="H804" s="1">
        <f t="shared" si="78"/>
        <v>2.6257827685405974</v>
      </c>
      <c r="I804" s="1">
        <f t="shared" si="79"/>
        <v>2.6225166326396638</v>
      </c>
      <c r="J804" s="1" t="str">
        <f t="shared" si="76"/>
        <v>mat</v>
      </c>
      <c r="K804" s="1" t="str">
        <f t="shared" si="80"/>
        <v>1</v>
      </c>
      <c r="L804">
        <v>2</v>
      </c>
      <c r="T804">
        <v>2019</v>
      </c>
      <c r="U804" s="16" t="s">
        <v>244</v>
      </c>
      <c r="V804" t="s">
        <v>138</v>
      </c>
      <c r="W804" t="s">
        <v>139</v>
      </c>
      <c r="Y804">
        <v>21</v>
      </c>
      <c r="Z804" t="s">
        <v>104</v>
      </c>
      <c r="AA804" t="s">
        <v>140</v>
      </c>
      <c r="AB804" t="s">
        <v>141</v>
      </c>
      <c r="AC804" t="s">
        <v>137</v>
      </c>
      <c r="AD804" t="s">
        <v>325</v>
      </c>
      <c r="AE804">
        <v>201901</v>
      </c>
      <c r="AF804">
        <v>94</v>
      </c>
      <c r="AG804">
        <v>159</v>
      </c>
      <c r="AH804" s="30">
        <v>43663</v>
      </c>
      <c r="AI804">
        <v>43</v>
      </c>
      <c r="AJ804">
        <v>59.826990000000002</v>
      </c>
      <c r="AK804">
        <v>-172.26661999999999</v>
      </c>
      <c r="AL804" t="s">
        <v>218</v>
      </c>
      <c r="AM804">
        <v>74</v>
      </c>
      <c r="AN804">
        <v>76</v>
      </c>
      <c r="AO804">
        <v>11.3</v>
      </c>
      <c r="AP804">
        <v>2.2999999999999998</v>
      </c>
    </row>
    <row r="805" spans="1:42" x14ac:dyDescent="0.35">
      <c r="A805" s="10">
        <v>20192314</v>
      </c>
      <c r="B805" s="5" t="s">
        <v>33</v>
      </c>
      <c r="C805">
        <v>1</v>
      </c>
      <c r="D805" s="1">
        <v>70.56</v>
      </c>
      <c r="E805" s="21">
        <v>4.2564634116985358</v>
      </c>
      <c r="F805" s="1">
        <v>16.05</v>
      </c>
      <c r="G805" s="21">
        <f t="shared" si="77"/>
        <v>2.7757088495760249</v>
      </c>
      <c r="H805" s="1">
        <f t="shared" si="78"/>
        <v>2.6276121547499418</v>
      </c>
      <c r="I805" s="1">
        <f t="shared" si="79"/>
        <v>2.6241376795714264</v>
      </c>
      <c r="J805" s="1" t="str">
        <f t="shared" si="76"/>
        <v>mat</v>
      </c>
      <c r="K805" s="1" t="str">
        <f t="shared" si="80"/>
        <v>1</v>
      </c>
      <c r="L805">
        <v>3</v>
      </c>
      <c r="T805">
        <v>2109</v>
      </c>
      <c r="U805" s="16" t="s">
        <v>242</v>
      </c>
      <c r="V805" t="s">
        <v>138</v>
      </c>
      <c r="W805" t="s">
        <v>139</v>
      </c>
      <c r="Y805">
        <v>23</v>
      </c>
      <c r="Z805" t="s">
        <v>79</v>
      </c>
      <c r="AA805" t="s">
        <v>140</v>
      </c>
      <c r="AB805" t="s">
        <v>141</v>
      </c>
      <c r="AC805" t="s">
        <v>137</v>
      </c>
      <c r="AD805" t="s">
        <v>330</v>
      </c>
      <c r="AE805">
        <v>201901</v>
      </c>
      <c r="AF805">
        <v>162</v>
      </c>
      <c r="AG805">
        <v>117</v>
      </c>
      <c r="AH805" s="30">
        <v>43651</v>
      </c>
      <c r="AI805">
        <v>42</v>
      </c>
      <c r="AJ805">
        <v>57.656660000000002</v>
      </c>
      <c r="AK805">
        <v>-170.90424999999999</v>
      </c>
      <c r="AL805" t="s">
        <v>162</v>
      </c>
      <c r="AM805">
        <v>84</v>
      </c>
      <c r="AN805">
        <v>86</v>
      </c>
      <c r="AO805">
        <v>8.6999999999999993</v>
      </c>
      <c r="AP805">
        <v>4.8</v>
      </c>
    </row>
    <row r="806" spans="1:42" x14ac:dyDescent="0.35">
      <c r="A806" s="10">
        <v>20192501</v>
      </c>
      <c r="B806" s="5" t="s">
        <v>33</v>
      </c>
      <c r="C806">
        <v>1</v>
      </c>
      <c r="D806" s="15">
        <v>70.69</v>
      </c>
      <c r="E806" s="21">
        <v>4.2583041201828626</v>
      </c>
      <c r="F806" s="1">
        <v>15</v>
      </c>
      <c r="G806" s="21">
        <f t="shared" si="77"/>
        <v>2.7080502011022101</v>
      </c>
      <c r="H806" s="1">
        <f t="shared" si="78"/>
        <v>2.629986484623875</v>
      </c>
      <c r="I806" s="1">
        <f t="shared" si="79"/>
        <v>2.626241609369012</v>
      </c>
      <c r="J806" s="1" t="str">
        <f t="shared" si="76"/>
        <v>mat</v>
      </c>
      <c r="K806" s="1" t="str">
        <f t="shared" si="80"/>
        <v>1</v>
      </c>
      <c r="L806">
        <v>3</v>
      </c>
      <c r="Q806" t="s">
        <v>146</v>
      </c>
      <c r="T806">
        <v>2109</v>
      </c>
      <c r="U806" s="16" t="s">
        <v>240</v>
      </c>
      <c r="V806" t="s">
        <v>138</v>
      </c>
      <c r="W806" t="s">
        <v>139</v>
      </c>
      <c r="Y806">
        <v>25</v>
      </c>
      <c r="Z806" t="s">
        <v>66</v>
      </c>
      <c r="AA806" t="s">
        <v>140</v>
      </c>
      <c r="AB806" t="s">
        <v>141</v>
      </c>
      <c r="AC806" t="s">
        <v>137</v>
      </c>
      <c r="AD806" t="s">
        <v>339</v>
      </c>
      <c r="AE806">
        <v>201901</v>
      </c>
      <c r="AF806">
        <v>162</v>
      </c>
      <c r="AG806">
        <v>155</v>
      </c>
      <c r="AH806" s="30">
        <v>43663</v>
      </c>
      <c r="AI806">
        <v>43</v>
      </c>
      <c r="AJ806">
        <v>60.320210000000003</v>
      </c>
      <c r="AK806">
        <v>-174.09316999999999</v>
      </c>
      <c r="AL806" t="s">
        <v>175</v>
      </c>
      <c r="AM806">
        <v>89</v>
      </c>
      <c r="AN806">
        <v>91</v>
      </c>
      <c r="AO806">
        <v>11.2</v>
      </c>
      <c r="AP806">
        <v>2.5</v>
      </c>
    </row>
    <row r="807" spans="1:42" x14ac:dyDescent="0.35">
      <c r="A807" s="10">
        <v>20192483</v>
      </c>
      <c r="B807" s="5" t="s">
        <v>33</v>
      </c>
      <c r="C807">
        <v>1</v>
      </c>
      <c r="D807" s="1">
        <v>70.78</v>
      </c>
      <c r="E807" s="21">
        <v>4.2595764749173171</v>
      </c>
      <c r="F807" s="1">
        <v>16.09</v>
      </c>
      <c r="G807" s="21">
        <f t="shared" si="77"/>
        <v>2.7781979610042917</v>
      </c>
      <c r="H807" s="1">
        <f t="shared" si="78"/>
        <v>2.6316276949958475</v>
      </c>
      <c r="I807" s="1">
        <f t="shared" si="79"/>
        <v>2.6276959108304934</v>
      </c>
      <c r="J807" s="1" t="str">
        <f t="shared" si="76"/>
        <v>mat</v>
      </c>
      <c r="K807" s="1" t="str">
        <f t="shared" si="80"/>
        <v>1</v>
      </c>
      <c r="L807">
        <v>3</v>
      </c>
      <c r="T807">
        <v>2109</v>
      </c>
      <c r="U807" s="16" t="s">
        <v>242</v>
      </c>
      <c r="V807" t="s">
        <v>138</v>
      </c>
      <c r="W807" t="s">
        <v>139</v>
      </c>
      <c r="Y807">
        <v>24</v>
      </c>
      <c r="Z807" t="s">
        <v>45</v>
      </c>
      <c r="AA807" t="s">
        <v>140</v>
      </c>
      <c r="AB807" t="s">
        <v>141</v>
      </c>
      <c r="AC807" t="s">
        <v>137</v>
      </c>
      <c r="AD807" t="s">
        <v>334</v>
      </c>
      <c r="AE807">
        <v>201901</v>
      </c>
      <c r="AF807">
        <v>162</v>
      </c>
      <c r="AG807">
        <v>134</v>
      </c>
      <c r="AH807" s="30">
        <v>43654</v>
      </c>
      <c r="AI807">
        <v>41</v>
      </c>
      <c r="AJ807">
        <v>58.01341</v>
      </c>
      <c r="AK807">
        <v>-171.59978000000001</v>
      </c>
      <c r="AL807" t="s">
        <v>168</v>
      </c>
      <c r="AM807">
        <v>95</v>
      </c>
      <c r="AN807">
        <v>97</v>
      </c>
      <c r="AO807">
        <v>10.3</v>
      </c>
      <c r="AP807">
        <v>3.9</v>
      </c>
    </row>
    <row r="808" spans="1:42" x14ac:dyDescent="0.35">
      <c r="A808" s="10">
        <v>20192775</v>
      </c>
      <c r="B808" s="5" t="s">
        <v>33</v>
      </c>
      <c r="C808">
        <v>1</v>
      </c>
      <c r="D808" s="1">
        <v>70.819999999999993</v>
      </c>
      <c r="E808" s="21">
        <v>4.2601414466837575</v>
      </c>
      <c r="F808" s="1">
        <v>14.47</v>
      </c>
      <c r="G808" s="21">
        <f t="shared" si="77"/>
        <v>2.6720775406433925</v>
      </c>
      <c r="H808" s="1">
        <f t="shared" si="78"/>
        <v>2.6323564520773788</v>
      </c>
      <c r="I808" s="1">
        <f t="shared" si="79"/>
        <v>2.6283416735595346</v>
      </c>
      <c r="J808" s="1" t="str">
        <f t="shared" si="76"/>
        <v>mat</v>
      </c>
      <c r="K808" s="1" t="str">
        <f t="shared" si="80"/>
        <v>1</v>
      </c>
      <c r="L808">
        <v>3</v>
      </c>
      <c r="T808">
        <v>2019</v>
      </c>
      <c r="U808" s="16" t="s">
        <v>245</v>
      </c>
      <c r="V808" t="s">
        <v>138</v>
      </c>
      <c r="W808" t="s">
        <v>139</v>
      </c>
      <c r="Y808">
        <v>27</v>
      </c>
      <c r="Z808" t="s">
        <v>37</v>
      </c>
      <c r="AA808" t="s">
        <v>140</v>
      </c>
      <c r="AB808" t="s">
        <v>141</v>
      </c>
      <c r="AC808" t="s">
        <v>137</v>
      </c>
      <c r="AD808" t="s">
        <v>319</v>
      </c>
      <c r="AE808">
        <v>201901</v>
      </c>
      <c r="AF808">
        <v>162</v>
      </c>
      <c r="AG808">
        <v>189</v>
      </c>
      <c r="AH808" s="30">
        <v>43673</v>
      </c>
      <c r="AI808">
        <v>90</v>
      </c>
      <c r="AJ808">
        <v>61.319360000000003</v>
      </c>
      <c r="AK808">
        <v>-176.32786999999999</v>
      </c>
      <c r="AL808" t="s">
        <v>188</v>
      </c>
      <c r="AM808">
        <v>104</v>
      </c>
      <c r="AN808">
        <v>106</v>
      </c>
      <c r="AO808">
        <v>10.3</v>
      </c>
      <c r="AP808">
        <v>1.9</v>
      </c>
    </row>
    <row r="809" spans="1:42" x14ac:dyDescent="0.35">
      <c r="A809" s="10">
        <v>20194051</v>
      </c>
      <c r="B809" s="5" t="s">
        <v>33</v>
      </c>
      <c r="C809">
        <v>1</v>
      </c>
      <c r="D809" s="1">
        <v>70.849999999999994</v>
      </c>
      <c r="E809" s="21">
        <v>4.2605649661366893</v>
      </c>
      <c r="F809" s="1">
        <v>17.690000000000001</v>
      </c>
      <c r="G809" s="21">
        <f t="shared" si="77"/>
        <v>2.8729995081716941</v>
      </c>
      <c r="H809" s="1">
        <f t="shared" si="78"/>
        <v>2.6329027498197162</v>
      </c>
      <c r="I809" s="1">
        <f t="shared" si="79"/>
        <v>2.6288257562942356</v>
      </c>
      <c r="J809" s="1" t="str">
        <f t="shared" si="76"/>
        <v>mat</v>
      </c>
      <c r="K809" s="1" t="str">
        <f t="shared" si="80"/>
        <v>1</v>
      </c>
      <c r="L809">
        <v>2</v>
      </c>
      <c r="T809">
        <v>2019</v>
      </c>
      <c r="U809" s="16" t="s">
        <v>245</v>
      </c>
      <c r="V809" t="s">
        <v>138</v>
      </c>
      <c r="W809" t="s">
        <v>139</v>
      </c>
      <c r="Y809">
        <v>40</v>
      </c>
      <c r="Z809" t="s">
        <v>114</v>
      </c>
      <c r="AA809" t="s">
        <v>140</v>
      </c>
      <c r="AB809" t="s">
        <v>141</v>
      </c>
      <c r="AC809" t="s">
        <v>137</v>
      </c>
      <c r="AD809" t="s">
        <v>337</v>
      </c>
      <c r="AE809">
        <v>201901</v>
      </c>
      <c r="AF809">
        <v>94</v>
      </c>
      <c r="AG809">
        <v>200</v>
      </c>
      <c r="AH809" s="30">
        <v>43673</v>
      </c>
      <c r="AI809">
        <v>82</v>
      </c>
      <c r="AJ809">
        <v>61.341929999999998</v>
      </c>
      <c r="AK809">
        <v>-175.02340000000001</v>
      </c>
      <c r="AL809" t="s">
        <v>233</v>
      </c>
      <c r="AM809">
        <v>85</v>
      </c>
      <c r="AN809">
        <v>87</v>
      </c>
      <c r="AO809">
        <v>10.7</v>
      </c>
      <c r="AP809">
        <v>1.6</v>
      </c>
    </row>
    <row r="810" spans="1:42" x14ac:dyDescent="0.35">
      <c r="A810" s="10">
        <v>20192818</v>
      </c>
      <c r="B810" s="5" t="s">
        <v>33</v>
      </c>
      <c r="C810">
        <v>1</v>
      </c>
      <c r="D810" s="1">
        <v>71.040000000000006</v>
      </c>
      <c r="E810" s="21">
        <v>4.2632430986839145</v>
      </c>
      <c r="F810" s="1">
        <v>15.18</v>
      </c>
      <c r="G810" s="21">
        <f t="shared" si="77"/>
        <v>2.7199787719674839</v>
      </c>
      <c r="H810" s="1">
        <f t="shared" si="78"/>
        <v>2.6363572729923819</v>
      </c>
      <c r="I810" s="1">
        <f t="shared" si="79"/>
        <v>2.6318868617957141</v>
      </c>
      <c r="J810" s="1" t="str">
        <f t="shared" si="76"/>
        <v>mat</v>
      </c>
      <c r="K810" s="1" t="str">
        <f t="shared" si="80"/>
        <v>1</v>
      </c>
      <c r="L810">
        <v>2</v>
      </c>
      <c r="T810">
        <v>2019</v>
      </c>
      <c r="U810" s="16" t="s">
        <v>245</v>
      </c>
      <c r="V810" t="s">
        <v>138</v>
      </c>
      <c r="W810" t="s">
        <v>139</v>
      </c>
      <c r="Y810">
        <v>28</v>
      </c>
      <c r="Z810" t="s">
        <v>83</v>
      </c>
      <c r="AA810" t="s">
        <v>140</v>
      </c>
      <c r="AB810" t="s">
        <v>141</v>
      </c>
      <c r="AC810" t="s">
        <v>137</v>
      </c>
      <c r="AD810" t="s">
        <v>319</v>
      </c>
      <c r="AE810">
        <v>201901</v>
      </c>
      <c r="AF810">
        <v>162</v>
      </c>
      <c r="AG810">
        <v>189</v>
      </c>
      <c r="AH810" s="30">
        <v>43673</v>
      </c>
      <c r="AI810">
        <v>90</v>
      </c>
      <c r="AJ810">
        <v>61.319360000000003</v>
      </c>
      <c r="AK810">
        <v>-176.32786999999999</v>
      </c>
      <c r="AL810" t="s">
        <v>188</v>
      </c>
      <c r="AM810">
        <v>104</v>
      </c>
      <c r="AN810">
        <v>106</v>
      </c>
      <c r="AO810">
        <v>10.3</v>
      </c>
      <c r="AP810">
        <v>1.9</v>
      </c>
    </row>
    <row r="811" spans="1:42" x14ac:dyDescent="0.35">
      <c r="A811" s="10">
        <v>20192053</v>
      </c>
      <c r="B811" s="5" t="s">
        <v>33</v>
      </c>
      <c r="C811">
        <v>1</v>
      </c>
      <c r="D811" s="1">
        <v>71.099999999999994</v>
      </c>
      <c r="E811" s="21">
        <v>4.2640873368091947</v>
      </c>
      <c r="F811" s="1">
        <v>14.67</v>
      </c>
      <c r="G811" s="21">
        <f t="shared" si="77"/>
        <v>2.6858045921548905</v>
      </c>
      <c r="H811" s="1">
        <f t="shared" si="78"/>
        <v>2.6374462557501808</v>
      </c>
      <c r="I811" s="1">
        <f t="shared" si="79"/>
        <v>2.6328518259729097</v>
      </c>
      <c r="J811" s="1" t="str">
        <f t="shared" si="76"/>
        <v>mat</v>
      </c>
      <c r="K811" s="1" t="str">
        <f t="shared" si="80"/>
        <v>1</v>
      </c>
      <c r="L811">
        <v>2</v>
      </c>
      <c r="T811">
        <v>2019</v>
      </c>
      <c r="U811" s="16" t="s">
        <v>242</v>
      </c>
      <c r="V811" t="s">
        <v>138</v>
      </c>
      <c r="W811" t="s">
        <v>139</v>
      </c>
      <c r="Y811">
        <v>20</v>
      </c>
      <c r="Z811" t="s">
        <v>116</v>
      </c>
      <c r="AA811" t="s">
        <v>140</v>
      </c>
      <c r="AB811" t="s">
        <v>141</v>
      </c>
      <c r="AC811" t="s">
        <v>137</v>
      </c>
      <c r="AD811" t="s">
        <v>333</v>
      </c>
      <c r="AE811">
        <v>201901</v>
      </c>
      <c r="AF811">
        <v>162</v>
      </c>
      <c r="AG811">
        <v>114</v>
      </c>
      <c r="AH811" s="30">
        <v>43650</v>
      </c>
      <c r="AI811">
        <v>42</v>
      </c>
      <c r="AJ811">
        <v>57.489409999999999</v>
      </c>
      <c r="AK811">
        <v>-169.98475999999999</v>
      </c>
      <c r="AL811" t="s">
        <v>161</v>
      </c>
      <c r="AM811">
        <v>66</v>
      </c>
      <c r="AN811">
        <v>69</v>
      </c>
      <c r="AO811">
        <v>8.5</v>
      </c>
      <c r="AP811">
        <v>4.4000000000000004</v>
      </c>
    </row>
    <row r="812" spans="1:42" x14ac:dyDescent="0.35">
      <c r="A812" s="25">
        <v>20192060</v>
      </c>
      <c r="B812" s="5" t="s">
        <v>33</v>
      </c>
      <c r="C812">
        <v>1</v>
      </c>
      <c r="D812" s="23">
        <v>71.16</v>
      </c>
      <c r="E812" s="21">
        <v>4.2649308627976348</v>
      </c>
      <c r="F812" s="1">
        <v>16.59</v>
      </c>
      <c r="G812" s="21">
        <f t="shared" si="77"/>
        <v>2.8088001042023532</v>
      </c>
      <c r="H812" s="1">
        <f t="shared" si="78"/>
        <v>2.6385343199226696</v>
      </c>
      <c r="I812" s="1">
        <f t="shared" si="79"/>
        <v>2.6338159761776967</v>
      </c>
      <c r="J812" s="1" t="str">
        <f t="shared" ref="J812:J875" si="81">IF(G812&gt;I812, "mat","imm")</f>
        <v>mat</v>
      </c>
      <c r="K812" s="1" t="str">
        <f t="shared" si="80"/>
        <v>1</v>
      </c>
      <c r="L812">
        <v>3</v>
      </c>
      <c r="T812">
        <v>2019</v>
      </c>
      <c r="U812" s="16" t="s">
        <v>242</v>
      </c>
      <c r="V812" t="s">
        <v>138</v>
      </c>
      <c r="W812" t="s">
        <v>139</v>
      </c>
      <c r="Y812">
        <v>20</v>
      </c>
      <c r="Z812" t="s">
        <v>123</v>
      </c>
      <c r="AA812" t="s">
        <v>140</v>
      </c>
      <c r="AB812" t="s">
        <v>141</v>
      </c>
      <c r="AC812" t="s">
        <v>137</v>
      </c>
      <c r="AD812" t="s">
        <v>333</v>
      </c>
      <c r="AE812">
        <v>201901</v>
      </c>
      <c r="AF812">
        <v>162</v>
      </c>
      <c r="AG812">
        <v>114</v>
      </c>
      <c r="AH812" s="30">
        <v>43650</v>
      </c>
      <c r="AI812">
        <v>42</v>
      </c>
      <c r="AJ812">
        <v>57.489409999999999</v>
      </c>
      <c r="AK812">
        <v>-169.98475999999999</v>
      </c>
      <c r="AL812" t="s">
        <v>161</v>
      </c>
      <c r="AM812">
        <v>66</v>
      </c>
      <c r="AN812">
        <v>69</v>
      </c>
      <c r="AO812">
        <v>8.5</v>
      </c>
      <c r="AP812">
        <v>4.4000000000000004</v>
      </c>
    </row>
    <row r="813" spans="1:42" x14ac:dyDescent="0.35">
      <c r="A813" s="10">
        <v>20192153</v>
      </c>
      <c r="B813" s="5" t="s">
        <v>33</v>
      </c>
      <c r="C813">
        <v>1</v>
      </c>
      <c r="D813" s="1">
        <v>71.19</v>
      </c>
      <c r="E813" s="21">
        <v>4.2653523591157816</v>
      </c>
      <c r="F813" s="1">
        <v>16.18</v>
      </c>
      <c r="G813" s="21">
        <f t="shared" si="77"/>
        <v>2.7837759116303458</v>
      </c>
      <c r="H813" s="1">
        <f t="shared" si="78"/>
        <v>2.6390780080234473</v>
      </c>
      <c r="I813" s="1">
        <f t="shared" si="79"/>
        <v>2.6342977464693385</v>
      </c>
      <c r="J813" s="1" t="str">
        <f t="shared" si="81"/>
        <v>mat</v>
      </c>
      <c r="K813" s="1" t="str">
        <f t="shared" si="80"/>
        <v>1</v>
      </c>
      <c r="L813">
        <v>2</v>
      </c>
      <c r="T813">
        <v>2019</v>
      </c>
      <c r="U813" s="16" t="s">
        <v>244</v>
      </c>
      <c r="V813" t="s">
        <v>138</v>
      </c>
      <c r="W813" t="s">
        <v>139</v>
      </c>
      <c r="Y813">
        <v>21</v>
      </c>
      <c r="Z813" t="s">
        <v>116</v>
      </c>
      <c r="AA813" t="s">
        <v>140</v>
      </c>
      <c r="AB813" t="s">
        <v>141</v>
      </c>
      <c r="AC813" t="s">
        <v>137</v>
      </c>
      <c r="AD813" t="s">
        <v>318</v>
      </c>
      <c r="AE813">
        <v>201901</v>
      </c>
      <c r="AF813">
        <v>94</v>
      </c>
      <c r="AG813">
        <v>163</v>
      </c>
      <c r="AH813" s="30">
        <v>43663</v>
      </c>
      <c r="AI813">
        <v>43</v>
      </c>
      <c r="AJ813">
        <v>60.002299999999998</v>
      </c>
      <c r="AK813">
        <v>-171.93329</v>
      </c>
      <c r="AL813" t="s">
        <v>219</v>
      </c>
      <c r="AM813">
        <v>64</v>
      </c>
      <c r="AN813">
        <v>66</v>
      </c>
      <c r="AO813">
        <v>10.6</v>
      </c>
      <c r="AP813">
        <v>2.5</v>
      </c>
    </row>
    <row r="814" spans="1:42" x14ac:dyDescent="0.35">
      <c r="A814" s="10">
        <v>20192766</v>
      </c>
      <c r="B814" s="5" t="s">
        <v>33</v>
      </c>
      <c r="C814">
        <v>1</v>
      </c>
      <c r="D814" s="1">
        <v>71.34</v>
      </c>
      <c r="E814" s="21">
        <v>4.2674571799307452</v>
      </c>
      <c r="F814" s="1">
        <v>14.02</v>
      </c>
      <c r="G814" s="21">
        <f t="shared" si="77"/>
        <v>2.6404848816064441</v>
      </c>
      <c r="H814" s="1">
        <f t="shared" si="78"/>
        <v>2.6417930163926684</v>
      </c>
      <c r="I814" s="1">
        <f t="shared" si="79"/>
        <v>2.6367035566608421</v>
      </c>
      <c r="J814" s="1" t="str">
        <f t="shared" si="81"/>
        <v>mat</v>
      </c>
      <c r="K814" s="1" t="str">
        <f t="shared" si="80"/>
        <v>1</v>
      </c>
      <c r="L814">
        <v>2</v>
      </c>
      <c r="T814">
        <v>2019</v>
      </c>
      <c r="U814" s="16" t="s">
        <v>245</v>
      </c>
      <c r="V814" t="s">
        <v>138</v>
      </c>
      <c r="W814" t="s">
        <v>139</v>
      </c>
      <c r="Y814">
        <v>27</v>
      </c>
      <c r="Z814" t="s">
        <v>128</v>
      </c>
      <c r="AA814" t="s">
        <v>140</v>
      </c>
      <c r="AB814" t="s">
        <v>141</v>
      </c>
      <c r="AC814" t="s">
        <v>137</v>
      </c>
      <c r="AD814" t="s">
        <v>319</v>
      </c>
      <c r="AE814">
        <v>201901</v>
      </c>
      <c r="AF814">
        <v>162</v>
      </c>
      <c r="AG814">
        <v>189</v>
      </c>
      <c r="AH814" s="30">
        <v>43673</v>
      </c>
      <c r="AI814">
        <v>90</v>
      </c>
      <c r="AJ814">
        <v>61.319360000000003</v>
      </c>
      <c r="AK814">
        <v>-176.32786999999999</v>
      </c>
      <c r="AL814" t="s">
        <v>188</v>
      </c>
      <c r="AM814">
        <v>104</v>
      </c>
      <c r="AN814">
        <v>106</v>
      </c>
      <c r="AO814">
        <v>10.3</v>
      </c>
      <c r="AP814">
        <v>1.9</v>
      </c>
    </row>
    <row r="815" spans="1:42" x14ac:dyDescent="0.35">
      <c r="A815" s="10">
        <v>20192848</v>
      </c>
      <c r="B815" s="5" t="s">
        <v>33</v>
      </c>
      <c r="C815">
        <v>1</v>
      </c>
      <c r="D815" s="1">
        <v>71.459999999999994</v>
      </c>
      <c r="E815" s="21">
        <v>4.2691378525952635</v>
      </c>
      <c r="F815" s="1">
        <v>16.45</v>
      </c>
      <c r="G815" s="21">
        <f t="shared" si="77"/>
        <v>2.800325477211381</v>
      </c>
      <c r="H815" s="1">
        <f t="shared" si="78"/>
        <v>2.643960916062631</v>
      </c>
      <c r="I815" s="1">
        <f t="shared" si="79"/>
        <v>2.6386245655163862</v>
      </c>
      <c r="J815" s="1" t="str">
        <f t="shared" si="81"/>
        <v>mat</v>
      </c>
      <c r="K815" s="1" t="str">
        <f t="shared" si="80"/>
        <v>1</v>
      </c>
      <c r="L815">
        <v>2</v>
      </c>
      <c r="T815">
        <v>2019</v>
      </c>
      <c r="U815" s="16" t="s">
        <v>245</v>
      </c>
      <c r="V815" t="s">
        <v>138</v>
      </c>
      <c r="W815" t="s">
        <v>139</v>
      </c>
      <c r="Y815">
        <v>28</v>
      </c>
      <c r="Z815" t="s">
        <v>111</v>
      </c>
      <c r="AA815" t="s">
        <v>140</v>
      </c>
      <c r="AB815" t="s">
        <v>141</v>
      </c>
      <c r="AC815" t="s">
        <v>137</v>
      </c>
      <c r="AD815" t="s">
        <v>322</v>
      </c>
      <c r="AE815">
        <v>201901</v>
      </c>
      <c r="AF815">
        <v>162</v>
      </c>
      <c r="AG815">
        <v>191</v>
      </c>
      <c r="AH815" s="30">
        <v>43673</v>
      </c>
      <c r="AI815">
        <v>82</v>
      </c>
      <c r="AJ815">
        <v>61.647410000000001</v>
      </c>
      <c r="AK815">
        <v>-175.76382000000001</v>
      </c>
      <c r="AL815" t="s">
        <v>190</v>
      </c>
      <c r="AM815">
        <v>93</v>
      </c>
      <c r="AN815">
        <v>95</v>
      </c>
      <c r="AO815">
        <v>10.1</v>
      </c>
      <c r="AP815">
        <v>1.5</v>
      </c>
    </row>
    <row r="816" spans="1:42" x14ac:dyDescent="0.35">
      <c r="A816" s="10">
        <v>20192212</v>
      </c>
      <c r="B816" s="5" t="s">
        <v>33</v>
      </c>
      <c r="C816">
        <v>1</v>
      </c>
      <c r="D816" s="1">
        <v>71.47</v>
      </c>
      <c r="E816" s="21">
        <v>4.2692777812318878</v>
      </c>
      <c r="F816" s="1">
        <v>15.4</v>
      </c>
      <c r="G816" s="21">
        <f t="shared" si="77"/>
        <v>2.7343675094195836</v>
      </c>
      <c r="H816" s="1">
        <f t="shared" si="78"/>
        <v>2.6441414100110121</v>
      </c>
      <c r="I816" s="1">
        <f t="shared" si="79"/>
        <v>2.6387845039480475</v>
      </c>
      <c r="J816" s="1" t="str">
        <f t="shared" si="81"/>
        <v>mat</v>
      </c>
      <c r="K816" s="1" t="str">
        <f t="shared" si="80"/>
        <v>1</v>
      </c>
      <c r="L816">
        <v>3</v>
      </c>
      <c r="T816">
        <v>2019</v>
      </c>
      <c r="U816" s="16" t="s">
        <v>244</v>
      </c>
      <c r="V816" t="s">
        <v>138</v>
      </c>
      <c r="W816" t="s">
        <v>139</v>
      </c>
      <c r="Y816">
        <v>22</v>
      </c>
      <c r="Z816" t="s">
        <v>77</v>
      </c>
      <c r="AA816" t="s">
        <v>140</v>
      </c>
      <c r="AB816" t="s">
        <v>141</v>
      </c>
      <c r="AC816" t="s">
        <v>137</v>
      </c>
      <c r="AD816" t="s">
        <v>320</v>
      </c>
      <c r="AE816">
        <v>201901</v>
      </c>
      <c r="AF816">
        <v>94</v>
      </c>
      <c r="AG816">
        <v>165</v>
      </c>
      <c r="AH816" s="30">
        <v>43664</v>
      </c>
      <c r="AI816">
        <v>41</v>
      </c>
      <c r="AJ816">
        <v>60.335680000000004</v>
      </c>
      <c r="AK816">
        <v>-171.36548999999999</v>
      </c>
      <c r="AL816" t="s">
        <v>221</v>
      </c>
      <c r="AM816">
        <v>64</v>
      </c>
      <c r="AN816">
        <v>66</v>
      </c>
      <c r="AO816">
        <v>10.4</v>
      </c>
      <c r="AP816">
        <v>2.2000000000000002</v>
      </c>
    </row>
    <row r="817" spans="1:42" x14ac:dyDescent="0.35">
      <c r="A817" s="25">
        <v>20192325</v>
      </c>
      <c r="B817" s="5" t="s">
        <v>33</v>
      </c>
      <c r="C817">
        <v>1</v>
      </c>
      <c r="D817" s="15">
        <v>71.47</v>
      </c>
      <c r="E817" s="21">
        <v>4.2692777812318878</v>
      </c>
      <c r="F817" s="1">
        <v>15.97</v>
      </c>
      <c r="G817" s="21">
        <f t="shared" si="77"/>
        <v>2.7707119622269212</v>
      </c>
      <c r="H817" s="1">
        <f t="shared" si="78"/>
        <v>2.6441414100110121</v>
      </c>
      <c r="I817" s="1">
        <f t="shared" si="79"/>
        <v>2.6387845039480475</v>
      </c>
      <c r="J817" s="1" t="str">
        <f t="shared" si="81"/>
        <v>mat</v>
      </c>
      <c r="K817" s="1" t="str">
        <f t="shared" si="80"/>
        <v>1</v>
      </c>
      <c r="L817">
        <v>2</v>
      </c>
      <c r="T817">
        <v>2109</v>
      </c>
      <c r="U817" s="16" t="s">
        <v>242</v>
      </c>
      <c r="V817" t="s">
        <v>138</v>
      </c>
      <c r="W817" t="s">
        <v>139</v>
      </c>
      <c r="Y817">
        <v>23</v>
      </c>
      <c r="Z817" t="s">
        <v>89</v>
      </c>
      <c r="AA817" t="s">
        <v>140</v>
      </c>
      <c r="AB817" t="s">
        <v>141</v>
      </c>
      <c r="AC817" t="s">
        <v>137</v>
      </c>
      <c r="AD817" t="s">
        <v>321</v>
      </c>
      <c r="AE817">
        <v>201901</v>
      </c>
      <c r="AF817">
        <v>162</v>
      </c>
      <c r="AG817">
        <v>133</v>
      </c>
      <c r="AH817" s="30">
        <v>43654</v>
      </c>
      <c r="AI817">
        <v>41</v>
      </c>
      <c r="AJ817">
        <v>58.345970000000001</v>
      </c>
      <c r="AK817">
        <v>-171.65172000000001</v>
      </c>
      <c r="AL817" t="s">
        <v>167</v>
      </c>
      <c r="AM817">
        <v>94</v>
      </c>
      <c r="AN817">
        <v>96</v>
      </c>
      <c r="AO817">
        <v>11.6</v>
      </c>
      <c r="AP817">
        <v>3.7</v>
      </c>
    </row>
    <row r="818" spans="1:42" x14ac:dyDescent="0.35">
      <c r="A818" s="10">
        <v>20192746</v>
      </c>
      <c r="B818" s="5" t="s">
        <v>33</v>
      </c>
      <c r="C818">
        <v>1</v>
      </c>
      <c r="D818" s="1">
        <v>71.569999999999993</v>
      </c>
      <c r="E818" s="21">
        <v>4.2706759917505064</v>
      </c>
      <c r="F818" s="1">
        <v>16.55</v>
      </c>
      <c r="G818" s="21">
        <f t="shared" si="77"/>
        <v>2.806386101823072</v>
      </c>
      <c r="H818" s="1">
        <f t="shared" si="78"/>
        <v>2.6459449617589783</v>
      </c>
      <c r="I818" s="1">
        <f t="shared" si="79"/>
        <v>2.6403826585708283</v>
      </c>
      <c r="J818" s="1" t="str">
        <f t="shared" si="81"/>
        <v>mat</v>
      </c>
      <c r="K818" s="1" t="str">
        <f t="shared" si="80"/>
        <v>1</v>
      </c>
      <c r="L818">
        <v>2</v>
      </c>
      <c r="T818">
        <v>2019</v>
      </c>
      <c r="U818" s="16" t="s">
        <v>245</v>
      </c>
      <c r="V818" t="s">
        <v>138</v>
      </c>
      <c r="W818" t="s">
        <v>139</v>
      </c>
      <c r="Y818">
        <v>27</v>
      </c>
      <c r="Z818" t="s">
        <v>109</v>
      </c>
      <c r="AA818" t="s">
        <v>140</v>
      </c>
      <c r="AB818" t="s">
        <v>141</v>
      </c>
      <c r="AC818" t="s">
        <v>137</v>
      </c>
      <c r="AD818" t="s">
        <v>336</v>
      </c>
      <c r="AE818">
        <v>201901</v>
      </c>
      <c r="AF818">
        <v>162</v>
      </c>
      <c r="AG818">
        <v>181</v>
      </c>
      <c r="AH818" s="30">
        <v>43671</v>
      </c>
      <c r="AI818">
        <v>90</v>
      </c>
      <c r="AJ818">
        <v>61.687690000000003</v>
      </c>
      <c r="AK818">
        <v>-176.44811000000001</v>
      </c>
      <c r="AL818" t="s">
        <v>186</v>
      </c>
      <c r="AM818">
        <v>102</v>
      </c>
      <c r="AN818">
        <v>104</v>
      </c>
      <c r="AO818">
        <v>9.8000000000000007</v>
      </c>
      <c r="AP818">
        <v>1.8</v>
      </c>
    </row>
    <row r="819" spans="1:42" x14ac:dyDescent="0.35">
      <c r="A819" s="10">
        <v>20192482</v>
      </c>
      <c r="B819" s="5" t="s">
        <v>33</v>
      </c>
      <c r="C819">
        <v>1</v>
      </c>
      <c r="D819" s="1">
        <v>71.569999999999993</v>
      </c>
      <c r="E819" s="21">
        <v>4.2706759917505064</v>
      </c>
      <c r="F819" s="1">
        <v>17.12</v>
      </c>
      <c r="G819" s="21">
        <f t="shared" si="77"/>
        <v>2.840247370713596</v>
      </c>
      <c r="H819" s="1">
        <f t="shared" si="78"/>
        <v>2.6459449617589783</v>
      </c>
      <c r="I819" s="1">
        <f t="shared" si="79"/>
        <v>2.6403826585708283</v>
      </c>
      <c r="J819" s="1" t="str">
        <f t="shared" si="81"/>
        <v>mat</v>
      </c>
      <c r="K819" s="1" t="str">
        <f t="shared" si="80"/>
        <v>1</v>
      </c>
      <c r="L819">
        <v>2</v>
      </c>
      <c r="T819">
        <v>2109</v>
      </c>
      <c r="U819" s="16" t="s">
        <v>242</v>
      </c>
      <c r="V819" t="s">
        <v>138</v>
      </c>
      <c r="W819" t="s">
        <v>139</v>
      </c>
      <c r="Y819">
        <v>24</v>
      </c>
      <c r="Z819" t="s">
        <v>44</v>
      </c>
      <c r="AA819" t="s">
        <v>140</v>
      </c>
      <c r="AB819" t="s">
        <v>141</v>
      </c>
      <c r="AC819" t="s">
        <v>137</v>
      </c>
      <c r="AD819" t="s">
        <v>334</v>
      </c>
      <c r="AE819">
        <v>201901</v>
      </c>
      <c r="AF819">
        <v>162</v>
      </c>
      <c r="AG819">
        <v>134</v>
      </c>
      <c r="AH819" s="30">
        <v>43654</v>
      </c>
      <c r="AI819">
        <v>41</v>
      </c>
      <c r="AJ819">
        <v>58.01341</v>
      </c>
      <c r="AK819">
        <v>-171.59978000000001</v>
      </c>
      <c r="AL819" t="s">
        <v>168</v>
      </c>
      <c r="AM819">
        <v>95</v>
      </c>
      <c r="AN819">
        <v>97</v>
      </c>
      <c r="AO819">
        <v>10.3</v>
      </c>
      <c r="AP819">
        <v>3.9</v>
      </c>
    </row>
    <row r="820" spans="1:42" x14ac:dyDescent="0.35">
      <c r="A820" s="10">
        <v>20192858</v>
      </c>
      <c r="B820" s="5" t="s">
        <v>33</v>
      </c>
      <c r="C820">
        <v>1</v>
      </c>
      <c r="D820" s="1">
        <v>71.83</v>
      </c>
      <c r="E820" s="21">
        <v>4.2743022160867099</v>
      </c>
      <c r="F820" s="1">
        <v>16.23</v>
      </c>
      <c r="G820" s="21">
        <f t="shared" si="77"/>
        <v>2.7868613815264998</v>
      </c>
      <c r="H820" s="1">
        <f t="shared" si="78"/>
        <v>2.6506224285302471</v>
      </c>
      <c r="I820" s="1">
        <f t="shared" si="79"/>
        <v>2.6445274329871098</v>
      </c>
      <c r="J820" s="1" t="str">
        <f t="shared" si="81"/>
        <v>mat</v>
      </c>
      <c r="K820" s="1" t="str">
        <f t="shared" si="80"/>
        <v>1</v>
      </c>
      <c r="L820">
        <v>2</v>
      </c>
      <c r="T820">
        <v>2019</v>
      </c>
      <c r="U820" s="16" t="s">
        <v>245</v>
      </c>
      <c r="V820" t="s">
        <v>138</v>
      </c>
      <c r="W820" t="s">
        <v>139</v>
      </c>
      <c r="Y820">
        <v>28</v>
      </c>
      <c r="Z820" t="s">
        <v>121</v>
      </c>
      <c r="AA820" t="s">
        <v>140</v>
      </c>
      <c r="AB820" t="s">
        <v>141</v>
      </c>
      <c r="AC820" t="s">
        <v>137</v>
      </c>
      <c r="AD820" t="s">
        <v>322</v>
      </c>
      <c r="AE820">
        <v>201901</v>
      </c>
      <c r="AF820">
        <v>162</v>
      </c>
      <c r="AG820">
        <v>191</v>
      </c>
      <c r="AH820" s="30">
        <v>43673</v>
      </c>
      <c r="AI820">
        <v>82</v>
      </c>
      <c r="AJ820">
        <v>61.647410000000001</v>
      </c>
      <c r="AK820">
        <v>-175.76382000000001</v>
      </c>
      <c r="AL820" t="s">
        <v>190</v>
      </c>
      <c r="AM820">
        <v>93</v>
      </c>
      <c r="AN820">
        <v>95</v>
      </c>
      <c r="AO820">
        <v>10.1</v>
      </c>
      <c r="AP820">
        <v>1.5</v>
      </c>
    </row>
    <row r="821" spans="1:42" x14ac:dyDescent="0.35">
      <c r="A821" s="10">
        <v>20192842</v>
      </c>
      <c r="B821" s="5" t="s">
        <v>33</v>
      </c>
      <c r="C821">
        <v>1</v>
      </c>
      <c r="D821" s="1">
        <v>71.84</v>
      </c>
      <c r="E821" s="21">
        <v>4.2744414239939443</v>
      </c>
      <c r="F821" s="1">
        <v>15.35</v>
      </c>
      <c r="G821" s="21">
        <f t="shared" si="77"/>
        <v>2.731115474033206</v>
      </c>
      <c r="H821" s="1">
        <f t="shared" si="78"/>
        <v>2.6508019928097886</v>
      </c>
      <c r="I821" s="1">
        <f t="shared" si="79"/>
        <v>2.6446865476250783</v>
      </c>
      <c r="J821" s="1" t="str">
        <f t="shared" si="81"/>
        <v>mat</v>
      </c>
      <c r="K821" s="1" t="str">
        <f t="shared" si="80"/>
        <v>1</v>
      </c>
      <c r="L821">
        <v>2</v>
      </c>
      <c r="T821">
        <v>2019</v>
      </c>
      <c r="U821" s="16" t="s">
        <v>245</v>
      </c>
      <c r="V821" t="s">
        <v>138</v>
      </c>
      <c r="W821" t="s">
        <v>139</v>
      </c>
      <c r="Y821">
        <v>28</v>
      </c>
      <c r="Z821" t="s">
        <v>105</v>
      </c>
      <c r="AA821" t="s">
        <v>140</v>
      </c>
      <c r="AB821" t="s">
        <v>141</v>
      </c>
      <c r="AC821" t="s">
        <v>137</v>
      </c>
      <c r="AD821" t="s">
        <v>322</v>
      </c>
      <c r="AE821">
        <v>201901</v>
      </c>
      <c r="AF821">
        <v>162</v>
      </c>
      <c r="AG821">
        <v>191</v>
      </c>
      <c r="AH821" s="30">
        <v>43673</v>
      </c>
      <c r="AI821">
        <v>82</v>
      </c>
      <c r="AJ821">
        <v>61.647410000000001</v>
      </c>
      <c r="AK821">
        <v>-175.76382000000001</v>
      </c>
      <c r="AL821" t="s">
        <v>190</v>
      </c>
      <c r="AM821">
        <v>93</v>
      </c>
      <c r="AN821">
        <v>95</v>
      </c>
      <c r="AO821">
        <v>10.1</v>
      </c>
      <c r="AP821">
        <v>1.5</v>
      </c>
    </row>
    <row r="822" spans="1:42" x14ac:dyDescent="0.35">
      <c r="A822" s="11">
        <v>20192411</v>
      </c>
      <c r="B822" s="5" t="s">
        <v>33</v>
      </c>
      <c r="C822">
        <v>1</v>
      </c>
      <c r="D822" s="1">
        <v>71.89</v>
      </c>
      <c r="E822" s="21">
        <v>4.2751371729957803</v>
      </c>
      <c r="F822" s="1">
        <v>16.46</v>
      </c>
      <c r="G822" s="21">
        <f t="shared" si="77"/>
        <v>2.8009331952489238</v>
      </c>
      <c r="H822" s="1">
        <f t="shared" si="78"/>
        <v>2.6516994394472571</v>
      </c>
      <c r="I822" s="1">
        <f t="shared" si="79"/>
        <v>2.6454817887341773</v>
      </c>
      <c r="J822" s="1" t="str">
        <f t="shared" si="81"/>
        <v>mat</v>
      </c>
      <c r="K822" s="1" t="str">
        <f t="shared" si="80"/>
        <v>1</v>
      </c>
      <c r="L822">
        <v>2</v>
      </c>
      <c r="T822">
        <v>2109</v>
      </c>
      <c r="U822" s="16" t="s">
        <v>242</v>
      </c>
      <c r="V822" t="s">
        <v>138</v>
      </c>
      <c r="W822" t="s">
        <v>139</v>
      </c>
      <c r="Y822">
        <v>24</v>
      </c>
      <c r="Z822" t="s">
        <v>76</v>
      </c>
      <c r="AA822" t="s">
        <v>140</v>
      </c>
      <c r="AB822" t="s">
        <v>141</v>
      </c>
      <c r="AC822" t="s">
        <v>137</v>
      </c>
      <c r="AD822" t="s">
        <v>335</v>
      </c>
      <c r="AE822">
        <v>201901</v>
      </c>
      <c r="AF822">
        <v>162</v>
      </c>
      <c r="AG822">
        <v>135</v>
      </c>
      <c r="AH822" s="30">
        <v>43655</v>
      </c>
      <c r="AI822">
        <v>41</v>
      </c>
      <c r="AJ822">
        <v>57.672370000000001</v>
      </c>
      <c r="AK822">
        <v>-171.53236000000001</v>
      </c>
      <c r="AL822" t="s">
        <v>169</v>
      </c>
      <c r="AM822">
        <v>97</v>
      </c>
      <c r="AN822">
        <v>99</v>
      </c>
      <c r="AO822">
        <v>10.7</v>
      </c>
      <c r="AP822">
        <v>4.3</v>
      </c>
    </row>
    <row r="823" spans="1:42" x14ac:dyDescent="0.35">
      <c r="A823" s="10">
        <v>20192779</v>
      </c>
      <c r="B823" s="5" t="s">
        <v>33</v>
      </c>
      <c r="C823">
        <v>1</v>
      </c>
      <c r="D823" s="1">
        <v>71.94</v>
      </c>
      <c r="E823" s="21">
        <v>4.2758324382674777</v>
      </c>
      <c r="F823" s="1">
        <v>15.31</v>
      </c>
      <c r="G823" s="21">
        <f t="shared" si="77"/>
        <v>2.7285062096695922</v>
      </c>
      <c r="H823" s="1">
        <f t="shared" si="78"/>
        <v>2.6525962621212198</v>
      </c>
      <c r="I823" s="1">
        <f t="shared" si="79"/>
        <v>2.6462764769397267</v>
      </c>
      <c r="J823" s="1" t="str">
        <f t="shared" si="81"/>
        <v>mat</v>
      </c>
      <c r="K823" s="1" t="str">
        <f t="shared" si="80"/>
        <v>1</v>
      </c>
      <c r="L823">
        <v>2</v>
      </c>
      <c r="T823">
        <v>2019</v>
      </c>
      <c r="U823" s="16" t="s">
        <v>245</v>
      </c>
      <c r="V823" t="s">
        <v>138</v>
      </c>
      <c r="W823" t="s">
        <v>139</v>
      </c>
      <c r="Y823">
        <v>27</v>
      </c>
      <c r="Z823" t="s">
        <v>41</v>
      </c>
      <c r="AA823" t="s">
        <v>140</v>
      </c>
      <c r="AB823" t="s">
        <v>141</v>
      </c>
      <c r="AC823" t="s">
        <v>137</v>
      </c>
      <c r="AD823" t="s">
        <v>319</v>
      </c>
      <c r="AE823">
        <v>201901</v>
      </c>
      <c r="AF823">
        <v>162</v>
      </c>
      <c r="AG823">
        <v>189</v>
      </c>
      <c r="AH823" s="30">
        <v>43673</v>
      </c>
      <c r="AI823">
        <v>90</v>
      </c>
      <c r="AJ823">
        <v>61.319360000000003</v>
      </c>
      <c r="AK823">
        <v>-176.32786999999999</v>
      </c>
      <c r="AL823" t="s">
        <v>188</v>
      </c>
      <c r="AM823">
        <v>104</v>
      </c>
      <c r="AN823">
        <v>106</v>
      </c>
      <c r="AO823">
        <v>10.3</v>
      </c>
      <c r="AP823">
        <v>1.9</v>
      </c>
    </row>
    <row r="824" spans="1:42" x14ac:dyDescent="0.35">
      <c r="A824" s="10">
        <v>20192309</v>
      </c>
      <c r="B824" s="5" t="s">
        <v>33</v>
      </c>
      <c r="C824">
        <v>1</v>
      </c>
      <c r="D824" s="15">
        <v>71.94</v>
      </c>
      <c r="E824" s="21">
        <v>4.2758324382674777</v>
      </c>
      <c r="F824" s="1">
        <v>16.18</v>
      </c>
      <c r="G824" s="21">
        <f t="shared" si="77"/>
        <v>2.7837759116303458</v>
      </c>
      <c r="H824" s="1">
        <f t="shared" si="78"/>
        <v>2.6525962621212198</v>
      </c>
      <c r="I824" s="1">
        <f t="shared" si="79"/>
        <v>2.6462764769397267</v>
      </c>
      <c r="J824" s="1" t="str">
        <f t="shared" si="81"/>
        <v>mat</v>
      </c>
      <c r="K824" s="1" t="str">
        <f t="shared" si="80"/>
        <v>1</v>
      </c>
      <c r="L824">
        <v>3</v>
      </c>
      <c r="T824">
        <v>2109</v>
      </c>
      <c r="U824" s="16" t="s">
        <v>242</v>
      </c>
      <c r="V824" t="s">
        <v>138</v>
      </c>
      <c r="W824" t="s">
        <v>139</v>
      </c>
      <c r="Y824">
        <v>23</v>
      </c>
      <c r="Z824" t="s">
        <v>74</v>
      </c>
      <c r="AA824" t="s">
        <v>140</v>
      </c>
      <c r="AB824" t="s">
        <v>141</v>
      </c>
      <c r="AC824" t="s">
        <v>137</v>
      </c>
      <c r="AD824" t="s">
        <v>330</v>
      </c>
      <c r="AE824">
        <v>201901</v>
      </c>
      <c r="AF824">
        <v>162</v>
      </c>
      <c r="AG824">
        <v>117</v>
      </c>
      <c r="AH824" s="30">
        <v>43651</v>
      </c>
      <c r="AI824">
        <v>42</v>
      </c>
      <c r="AJ824">
        <v>57.656660000000002</v>
      </c>
      <c r="AK824">
        <v>-170.90424999999999</v>
      </c>
      <c r="AL824" t="s">
        <v>162</v>
      </c>
      <c r="AM824">
        <v>84</v>
      </c>
      <c r="AN824">
        <v>86</v>
      </c>
      <c r="AO824">
        <v>8.6999999999999993</v>
      </c>
      <c r="AP824">
        <v>4.8</v>
      </c>
    </row>
    <row r="825" spans="1:42" x14ac:dyDescent="0.35">
      <c r="A825" s="10">
        <v>20192828</v>
      </c>
      <c r="B825" s="5" t="s">
        <v>33</v>
      </c>
      <c r="C825">
        <v>1</v>
      </c>
      <c r="D825" s="1">
        <v>72.06</v>
      </c>
      <c r="E825" s="21">
        <v>4.2774991053199471</v>
      </c>
      <c r="F825" s="1">
        <v>15.02</v>
      </c>
      <c r="G825" s="21">
        <f t="shared" si="77"/>
        <v>2.7093826463359885</v>
      </c>
      <c r="H825" s="1">
        <f t="shared" si="78"/>
        <v>2.6547460959522002</v>
      </c>
      <c r="I825" s="1">
        <f t="shared" si="79"/>
        <v>2.6481814773807</v>
      </c>
      <c r="J825" s="1" t="str">
        <f t="shared" si="81"/>
        <v>mat</v>
      </c>
      <c r="K825" s="1" t="str">
        <f t="shared" si="80"/>
        <v>1</v>
      </c>
      <c r="L825">
        <v>2</v>
      </c>
      <c r="T825">
        <v>2019</v>
      </c>
      <c r="U825" s="16" t="s">
        <v>245</v>
      </c>
      <c r="V825" t="s">
        <v>138</v>
      </c>
      <c r="W825" t="s">
        <v>139</v>
      </c>
      <c r="Y825">
        <v>28</v>
      </c>
      <c r="Z825" t="s">
        <v>92</v>
      </c>
      <c r="AA825" t="s">
        <v>140</v>
      </c>
      <c r="AB825" t="s">
        <v>141</v>
      </c>
      <c r="AC825" t="s">
        <v>137</v>
      </c>
      <c r="AD825" t="s">
        <v>319</v>
      </c>
      <c r="AE825">
        <v>201901</v>
      </c>
      <c r="AF825">
        <v>162</v>
      </c>
      <c r="AG825">
        <v>189</v>
      </c>
      <c r="AH825" s="30">
        <v>43673</v>
      </c>
      <c r="AI825">
        <v>90</v>
      </c>
      <c r="AJ825">
        <v>61.319360000000003</v>
      </c>
      <c r="AK825">
        <v>-176.32786999999999</v>
      </c>
      <c r="AL825" t="s">
        <v>188</v>
      </c>
      <c r="AM825">
        <v>104</v>
      </c>
      <c r="AN825">
        <v>106</v>
      </c>
      <c r="AO825">
        <v>10.3</v>
      </c>
      <c r="AP825">
        <v>1.9</v>
      </c>
    </row>
    <row r="826" spans="1:42" x14ac:dyDescent="0.35">
      <c r="A826" s="10">
        <v>20192172</v>
      </c>
      <c r="B826" s="5" t="s">
        <v>33</v>
      </c>
      <c r="C826">
        <v>1</v>
      </c>
      <c r="D826" s="1">
        <v>72.069999999999993</v>
      </c>
      <c r="E826" s="21">
        <v>4.2776378689363499</v>
      </c>
      <c r="F826" s="1">
        <v>17.350000000000001</v>
      </c>
      <c r="G826" s="21">
        <f t="shared" si="77"/>
        <v>2.8535925063928684</v>
      </c>
      <c r="H826" s="1">
        <f t="shared" si="78"/>
        <v>2.654925087140998</v>
      </c>
      <c r="I826" s="1">
        <f t="shared" si="79"/>
        <v>2.6483400841942477</v>
      </c>
      <c r="J826" s="1" t="str">
        <f t="shared" si="81"/>
        <v>mat</v>
      </c>
      <c r="K826" s="1" t="str">
        <f t="shared" si="80"/>
        <v>1</v>
      </c>
      <c r="L826">
        <v>2</v>
      </c>
      <c r="T826">
        <v>2019</v>
      </c>
      <c r="U826" s="16" t="s">
        <v>244</v>
      </c>
      <c r="V826" t="s">
        <v>138</v>
      </c>
      <c r="W826" t="s">
        <v>139</v>
      </c>
      <c r="Y826">
        <v>21</v>
      </c>
      <c r="Z826" t="s">
        <v>134</v>
      </c>
      <c r="AA826" t="s">
        <v>140</v>
      </c>
      <c r="AB826" t="s">
        <v>141</v>
      </c>
      <c r="AC826" t="s">
        <v>137</v>
      </c>
      <c r="AD826" t="s">
        <v>316</v>
      </c>
      <c r="AE826">
        <v>201901</v>
      </c>
      <c r="AF826">
        <v>94</v>
      </c>
      <c r="AG826">
        <v>164</v>
      </c>
      <c r="AH826" s="30">
        <v>43664</v>
      </c>
      <c r="AI826">
        <v>43</v>
      </c>
      <c r="AJ826">
        <v>60.313760000000002</v>
      </c>
      <c r="AK826">
        <v>-172.06412</v>
      </c>
      <c r="AL826" t="s">
        <v>220</v>
      </c>
      <c r="AM826">
        <v>57</v>
      </c>
      <c r="AN826">
        <v>59</v>
      </c>
      <c r="AO826">
        <v>10.1</v>
      </c>
      <c r="AP826">
        <v>2.1</v>
      </c>
    </row>
    <row r="827" spans="1:42" x14ac:dyDescent="0.35">
      <c r="A827" s="10">
        <v>20192855</v>
      </c>
      <c r="B827" s="5" t="s">
        <v>33</v>
      </c>
      <c r="C827">
        <v>1</v>
      </c>
      <c r="D827" s="1">
        <v>72.150000000000006</v>
      </c>
      <c r="E827" s="21">
        <v>4.2787472852198798</v>
      </c>
      <c r="F827" s="1">
        <v>16.809999999999999</v>
      </c>
      <c r="G827" s="21">
        <f t="shared" si="77"/>
        <v>2.8219739474205241</v>
      </c>
      <c r="H827" s="1">
        <f t="shared" si="78"/>
        <v>2.6563561232051232</v>
      </c>
      <c r="I827" s="1">
        <f t="shared" si="79"/>
        <v>2.6496081470063229</v>
      </c>
      <c r="J827" s="1" t="str">
        <f t="shared" si="81"/>
        <v>mat</v>
      </c>
      <c r="K827" s="1" t="str">
        <f t="shared" si="80"/>
        <v>1</v>
      </c>
      <c r="L827">
        <v>2</v>
      </c>
      <c r="T827">
        <v>2019</v>
      </c>
      <c r="U827" s="16" t="s">
        <v>245</v>
      </c>
      <c r="V827" t="s">
        <v>138</v>
      </c>
      <c r="W827" t="s">
        <v>139</v>
      </c>
      <c r="Y827">
        <v>28</v>
      </c>
      <c r="Z827" t="s">
        <v>118</v>
      </c>
      <c r="AA827" t="s">
        <v>140</v>
      </c>
      <c r="AB827" t="s">
        <v>141</v>
      </c>
      <c r="AC827" t="s">
        <v>137</v>
      </c>
      <c r="AD827" t="s">
        <v>322</v>
      </c>
      <c r="AE827">
        <v>201901</v>
      </c>
      <c r="AF827">
        <v>162</v>
      </c>
      <c r="AG827">
        <v>191</v>
      </c>
      <c r="AH827" s="30">
        <v>43673</v>
      </c>
      <c r="AI827">
        <v>82</v>
      </c>
      <c r="AJ827">
        <v>61.647410000000001</v>
      </c>
      <c r="AK827">
        <v>-175.76382000000001</v>
      </c>
      <c r="AL827" t="s">
        <v>190</v>
      </c>
      <c r="AM827">
        <v>93</v>
      </c>
      <c r="AN827">
        <v>95</v>
      </c>
      <c r="AO827">
        <v>10.1</v>
      </c>
      <c r="AP827">
        <v>1.5</v>
      </c>
    </row>
    <row r="828" spans="1:42" x14ac:dyDescent="0.35">
      <c r="A828" s="25">
        <v>20192324</v>
      </c>
      <c r="B828" s="5" t="s">
        <v>33</v>
      </c>
      <c r="C828">
        <v>1</v>
      </c>
      <c r="D828" s="1">
        <v>72.25</v>
      </c>
      <c r="E828" s="21">
        <v>4.2801323269925415</v>
      </c>
      <c r="F828" s="1">
        <v>16.13</v>
      </c>
      <c r="G828" s="21">
        <f t="shared" si="77"/>
        <v>2.7806808921371173</v>
      </c>
      <c r="H828" s="1">
        <f t="shared" si="78"/>
        <v>2.6581426885876791</v>
      </c>
      <c r="I828" s="1">
        <f t="shared" si="79"/>
        <v>2.651191249752475</v>
      </c>
      <c r="J828" s="1" t="str">
        <f t="shared" si="81"/>
        <v>mat</v>
      </c>
      <c r="K828" s="1" t="str">
        <f t="shared" si="80"/>
        <v>1</v>
      </c>
      <c r="L828">
        <v>2</v>
      </c>
      <c r="T828">
        <v>2109</v>
      </c>
      <c r="U828" s="16" t="s">
        <v>242</v>
      </c>
      <c r="V828" t="s">
        <v>138</v>
      </c>
      <c r="W828" t="s">
        <v>139</v>
      </c>
      <c r="Y828">
        <v>23</v>
      </c>
      <c r="Z828" t="s">
        <v>88</v>
      </c>
      <c r="AA828" t="s">
        <v>140</v>
      </c>
      <c r="AB828" t="s">
        <v>141</v>
      </c>
      <c r="AC828" t="s">
        <v>137</v>
      </c>
      <c r="AD828" t="s">
        <v>321</v>
      </c>
      <c r="AE828">
        <v>201901</v>
      </c>
      <c r="AF828">
        <v>162</v>
      </c>
      <c r="AG828">
        <v>133</v>
      </c>
      <c r="AH828" s="30">
        <v>43654</v>
      </c>
      <c r="AI828">
        <v>41</v>
      </c>
      <c r="AJ828">
        <v>58.345970000000001</v>
      </c>
      <c r="AK828">
        <v>-171.65172000000001</v>
      </c>
      <c r="AL828" t="s">
        <v>167</v>
      </c>
      <c r="AM828">
        <v>94</v>
      </c>
      <c r="AN828">
        <v>96</v>
      </c>
      <c r="AO828">
        <v>11.6</v>
      </c>
      <c r="AP828">
        <v>3.7</v>
      </c>
    </row>
    <row r="829" spans="1:42" x14ac:dyDescent="0.35">
      <c r="A829" s="10">
        <v>20192755</v>
      </c>
      <c r="B829" s="5" t="s">
        <v>33</v>
      </c>
      <c r="C829">
        <v>1</v>
      </c>
      <c r="D829" s="1">
        <v>72.37</v>
      </c>
      <c r="E829" s="21">
        <v>4.2817918488780364</v>
      </c>
      <c r="F829" s="1">
        <v>16.87</v>
      </c>
      <c r="G829" s="21">
        <f t="shared" si="77"/>
        <v>2.8255368965578769</v>
      </c>
      <c r="H829" s="1">
        <f t="shared" si="78"/>
        <v>2.6602833058677797</v>
      </c>
      <c r="I829" s="1">
        <f t="shared" si="79"/>
        <v>2.6530880832675954</v>
      </c>
      <c r="J829" s="1" t="str">
        <f t="shared" si="81"/>
        <v>mat</v>
      </c>
      <c r="K829" s="1" t="str">
        <f t="shared" si="80"/>
        <v>1</v>
      </c>
      <c r="L829">
        <v>3</v>
      </c>
      <c r="T829">
        <v>2019</v>
      </c>
      <c r="U829" s="16" t="s">
        <v>245</v>
      </c>
      <c r="V829" t="s">
        <v>138</v>
      </c>
      <c r="W829" t="s">
        <v>139</v>
      </c>
      <c r="Y829">
        <v>27</v>
      </c>
      <c r="Z829" t="s">
        <v>118</v>
      </c>
      <c r="AA829" t="s">
        <v>140</v>
      </c>
      <c r="AB829" t="s">
        <v>141</v>
      </c>
      <c r="AC829" t="s">
        <v>137</v>
      </c>
      <c r="AD829" t="s">
        <v>340</v>
      </c>
      <c r="AE829">
        <v>201901</v>
      </c>
      <c r="AF829">
        <v>162</v>
      </c>
      <c r="AG829">
        <v>182</v>
      </c>
      <c r="AH829" s="30">
        <v>43671</v>
      </c>
      <c r="AI829">
        <v>90</v>
      </c>
      <c r="AJ829">
        <v>61.351439999999997</v>
      </c>
      <c r="AK829">
        <v>-176.92713000000001</v>
      </c>
      <c r="AL829" t="s">
        <v>187</v>
      </c>
      <c r="AM829">
        <v>113</v>
      </c>
      <c r="AN829">
        <v>115</v>
      </c>
      <c r="AO829">
        <v>10</v>
      </c>
      <c r="AP829">
        <v>2.2000000000000002</v>
      </c>
    </row>
    <row r="830" spans="1:42" x14ac:dyDescent="0.35">
      <c r="A830" s="10">
        <v>20192866</v>
      </c>
      <c r="B830" s="5" t="s">
        <v>33</v>
      </c>
      <c r="C830">
        <v>1</v>
      </c>
      <c r="D830" s="1">
        <v>72.53</v>
      </c>
      <c r="E830" s="21">
        <v>4.284000269375321</v>
      </c>
      <c r="F830" s="1">
        <v>16.55</v>
      </c>
      <c r="G830" s="21">
        <f t="shared" si="77"/>
        <v>2.806386101823072</v>
      </c>
      <c r="H830" s="1">
        <f t="shared" si="78"/>
        <v>2.6631319474672264</v>
      </c>
      <c r="I830" s="1">
        <f t="shared" si="79"/>
        <v>2.6556123078959915</v>
      </c>
      <c r="J830" s="1" t="str">
        <f t="shared" si="81"/>
        <v>mat</v>
      </c>
      <c r="K830" s="1" t="str">
        <f t="shared" si="80"/>
        <v>1</v>
      </c>
      <c r="L830">
        <v>2</v>
      </c>
      <c r="T830">
        <v>2019</v>
      </c>
      <c r="U830" s="16" t="s">
        <v>245</v>
      </c>
      <c r="V830" t="s">
        <v>138</v>
      </c>
      <c r="W830" t="s">
        <v>139</v>
      </c>
      <c r="Y830">
        <v>28</v>
      </c>
      <c r="Z830" t="s">
        <v>128</v>
      </c>
      <c r="AA830" t="s">
        <v>140</v>
      </c>
      <c r="AB830" t="s">
        <v>141</v>
      </c>
      <c r="AC830" t="s">
        <v>137</v>
      </c>
      <c r="AD830" t="s">
        <v>319</v>
      </c>
      <c r="AE830">
        <v>201901</v>
      </c>
      <c r="AF830">
        <v>162</v>
      </c>
      <c r="AG830">
        <v>189</v>
      </c>
      <c r="AH830" s="30">
        <v>43673</v>
      </c>
      <c r="AI830">
        <v>90</v>
      </c>
      <c r="AJ830">
        <v>61.319360000000003</v>
      </c>
      <c r="AK830">
        <v>-176.32786999999999</v>
      </c>
      <c r="AL830" t="s">
        <v>188</v>
      </c>
      <c r="AM830">
        <v>104</v>
      </c>
      <c r="AN830">
        <v>106</v>
      </c>
      <c r="AO830">
        <v>10.3</v>
      </c>
      <c r="AP830">
        <v>1.9</v>
      </c>
    </row>
    <row r="831" spans="1:42" x14ac:dyDescent="0.35">
      <c r="A831" s="10">
        <v>20192491</v>
      </c>
      <c r="B831" s="5" t="s">
        <v>33</v>
      </c>
      <c r="C831">
        <v>1</v>
      </c>
      <c r="D831" s="1">
        <v>72.63</v>
      </c>
      <c r="E831" s="21">
        <v>4.2853780596180764</v>
      </c>
      <c r="F831" s="1">
        <v>16.43</v>
      </c>
      <c r="G831" s="21">
        <f t="shared" si="77"/>
        <v>2.7991089320491769</v>
      </c>
      <c r="H831" s="1">
        <f t="shared" si="78"/>
        <v>2.6649091591013567</v>
      </c>
      <c r="I831" s="1">
        <f t="shared" si="79"/>
        <v>2.6571871221434615</v>
      </c>
      <c r="J831" s="1" t="str">
        <f t="shared" si="81"/>
        <v>mat</v>
      </c>
      <c r="K831" s="1" t="str">
        <f t="shared" si="80"/>
        <v>1</v>
      </c>
      <c r="L831">
        <v>2</v>
      </c>
      <c r="T831">
        <v>2109</v>
      </c>
      <c r="U831" s="16" t="s">
        <v>242</v>
      </c>
      <c r="V831" t="s">
        <v>138</v>
      </c>
      <c r="W831" t="s">
        <v>139</v>
      </c>
      <c r="Y831">
        <v>24</v>
      </c>
      <c r="Z831" t="s">
        <v>52</v>
      </c>
      <c r="AA831" t="s">
        <v>140</v>
      </c>
      <c r="AB831" t="s">
        <v>141</v>
      </c>
      <c r="AC831" t="s">
        <v>137</v>
      </c>
      <c r="AD831" t="s">
        <v>321</v>
      </c>
      <c r="AE831">
        <v>201901</v>
      </c>
      <c r="AF831">
        <v>162</v>
      </c>
      <c r="AG831">
        <v>133</v>
      </c>
      <c r="AH831" s="30">
        <v>43654</v>
      </c>
      <c r="AI831">
        <v>41</v>
      </c>
      <c r="AJ831">
        <v>58.345970000000001</v>
      </c>
      <c r="AK831">
        <v>-171.65172000000001</v>
      </c>
      <c r="AL831" t="s">
        <v>167</v>
      </c>
      <c r="AM831">
        <v>94</v>
      </c>
      <c r="AN831">
        <v>96</v>
      </c>
      <c r="AO831">
        <v>11.6</v>
      </c>
      <c r="AP831">
        <v>3.7</v>
      </c>
    </row>
    <row r="832" spans="1:42" x14ac:dyDescent="0.35">
      <c r="A832" s="10">
        <v>20192465</v>
      </c>
      <c r="B832" s="5" t="s">
        <v>33</v>
      </c>
      <c r="C832">
        <v>1</v>
      </c>
      <c r="D832" s="15">
        <v>72.92</v>
      </c>
      <c r="E832" s="21">
        <v>4.289362949810462</v>
      </c>
      <c r="F832" s="1">
        <v>17.8</v>
      </c>
      <c r="G832" s="21">
        <f t="shared" si="77"/>
        <v>2.8791984572980396</v>
      </c>
      <c r="H832" s="1">
        <f t="shared" si="78"/>
        <v>2.6700492689605149</v>
      </c>
      <c r="I832" s="1">
        <f t="shared" si="79"/>
        <v>2.6617418516333582</v>
      </c>
      <c r="J832" s="1" t="str">
        <f t="shared" si="81"/>
        <v>mat</v>
      </c>
      <c r="K832" s="1" t="str">
        <f t="shared" si="80"/>
        <v>1</v>
      </c>
      <c r="L832">
        <v>4</v>
      </c>
      <c r="T832">
        <v>2109</v>
      </c>
      <c r="U832" s="16" t="s">
        <v>242</v>
      </c>
      <c r="V832" t="s">
        <v>138</v>
      </c>
      <c r="W832" t="s">
        <v>139</v>
      </c>
      <c r="Y832">
        <v>24</v>
      </c>
      <c r="Z832" t="s">
        <v>127</v>
      </c>
      <c r="AA832" t="s">
        <v>140</v>
      </c>
      <c r="AB832" t="s">
        <v>141</v>
      </c>
      <c r="AC832" t="s">
        <v>137</v>
      </c>
      <c r="AD832" t="s">
        <v>334</v>
      </c>
      <c r="AE832">
        <v>201901</v>
      </c>
      <c r="AF832">
        <v>162</v>
      </c>
      <c r="AG832">
        <v>134</v>
      </c>
      <c r="AH832" s="30">
        <v>43654</v>
      </c>
      <c r="AI832">
        <v>41</v>
      </c>
      <c r="AJ832">
        <v>58.01341</v>
      </c>
      <c r="AK832">
        <v>-171.59978000000001</v>
      </c>
      <c r="AL832" t="s">
        <v>168</v>
      </c>
      <c r="AM832">
        <v>95</v>
      </c>
      <c r="AN832">
        <v>97</v>
      </c>
      <c r="AO832">
        <v>10.3</v>
      </c>
      <c r="AP832">
        <v>3.9</v>
      </c>
    </row>
    <row r="833" spans="1:42" x14ac:dyDescent="0.35">
      <c r="A833" s="10">
        <v>20192824</v>
      </c>
      <c r="B833" s="5" t="s">
        <v>33</v>
      </c>
      <c r="C833">
        <v>1</v>
      </c>
      <c r="D833" s="1">
        <v>73.09</v>
      </c>
      <c r="E833" s="21">
        <v>4.2916915584923006</v>
      </c>
      <c r="F833" s="1">
        <v>15.46</v>
      </c>
      <c r="G833" s="21">
        <f t="shared" si="77"/>
        <v>2.738256043159276</v>
      </c>
      <c r="H833" s="1">
        <f t="shared" si="78"/>
        <v>2.6730529412992183</v>
      </c>
      <c r="I833" s="1">
        <f t="shared" si="79"/>
        <v>2.6644034513566992</v>
      </c>
      <c r="J833" s="1" t="str">
        <f t="shared" si="81"/>
        <v>mat</v>
      </c>
      <c r="K833" s="1" t="str">
        <f t="shared" si="80"/>
        <v>1</v>
      </c>
      <c r="L833">
        <v>2</v>
      </c>
      <c r="T833">
        <v>2019</v>
      </c>
      <c r="U833" s="16" t="s">
        <v>245</v>
      </c>
      <c r="V833" t="s">
        <v>138</v>
      </c>
      <c r="W833" t="s">
        <v>139</v>
      </c>
      <c r="Y833">
        <v>28</v>
      </c>
      <c r="Z833" t="s">
        <v>88</v>
      </c>
      <c r="AA833" t="s">
        <v>140</v>
      </c>
      <c r="AB833" t="s">
        <v>141</v>
      </c>
      <c r="AC833" t="s">
        <v>137</v>
      </c>
      <c r="AD833" t="s">
        <v>319</v>
      </c>
      <c r="AE833">
        <v>201901</v>
      </c>
      <c r="AF833">
        <v>162</v>
      </c>
      <c r="AG833">
        <v>189</v>
      </c>
      <c r="AH833" s="30">
        <v>43673</v>
      </c>
      <c r="AI833">
        <v>90</v>
      </c>
      <c r="AJ833">
        <v>61.319360000000003</v>
      </c>
      <c r="AK833">
        <v>-176.32786999999999</v>
      </c>
      <c r="AL833" t="s">
        <v>188</v>
      </c>
      <c r="AM833">
        <v>104</v>
      </c>
      <c r="AN833">
        <v>106</v>
      </c>
      <c r="AO833">
        <v>10.3</v>
      </c>
      <c r="AP833">
        <v>1.9</v>
      </c>
    </row>
    <row r="834" spans="1:42" x14ac:dyDescent="0.35">
      <c r="A834" s="10">
        <v>20192085</v>
      </c>
      <c r="B834" s="5" t="s">
        <v>33</v>
      </c>
      <c r="C834">
        <v>1</v>
      </c>
      <c r="D834" s="1">
        <v>73.09</v>
      </c>
      <c r="E834" s="21">
        <v>4.2916915584923006</v>
      </c>
      <c r="F834" s="1">
        <v>16.61</v>
      </c>
      <c r="G834" s="21">
        <f t="shared" si="77"/>
        <v>2.8100049236252036</v>
      </c>
      <c r="H834" s="1">
        <f t="shared" si="78"/>
        <v>2.6730529412992183</v>
      </c>
      <c r="I834" s="1">
        <f t="shared" si="79"/>
        <v>2.6644034513566992</v>
      </c>
      <c r="J834" s="1" t="str">
        <f t="shared" si="81"/>
        <v>mat</v>
      </c>
      <c r="K834" s="1" t="str">
        <f t="shared" si="80"/>
        <v>1</v>
      </c>
      <c r="L834">
        <v>3</v>
      </c>
      <c r="T834">
        <v>2019</v>
      </c>
      <c r="U834" s="16" t="s">
        <v>242</v>
      </c>
      <c r="V834" t="s">
        <v>138</v>
      </c>
      <c r="W834" t="s">
        <v>139</v>
      </c>
      <c r="Y834">
        <v>20</v>
      </c>
      <c r="Z834" t="s">
        <v>47</v>
      </c>
      <c r="AA834" t="s">
        <v>140</v>
      </c>
      <c r="AB834" t="s">
        <v>141</v>
      </c>
      <c r="AC834" t="s">
        <v>137</v>
      </c>
      <c r="AD834" t="s">
        <v>330</v>
      </c>
      <c r="AE834">
        <v>201901</v>
      </c>
      <c r="AF834">
        <v>162</v>
      </c>
      <c r="AG834">
        <v>117</v>
      </c>
      <c r="AH834" s="30">
        <v>43651</v>
      </c>
      <c r="AI834">
        <v>42</v>
      </c>
      <c r="AJ834">
        <v>57.656660000000002</v>
      </c>
      <c r="AK834">
        <v>-170.90424999999999</v>
      </c>
      <c r="AL834" t="s">
        <v>162</v>
      </c>
      <c r="AM834">
        <v>84</v>
      </c>
      <c r="AN834">
        <v>86</v>
      </c>
      <c r="AO834">
        <v>8.6999999999999993</v>
      </c>
      <c r="AP834">
        <v>4.8</v>
      </c>
    </row>
    <row r="835" spans="1:42" x14ac:dyDescent="0.35">
      <c r="A835" s="10">
        <v>20192806</v>
      </c>
      <c r="B835" s="5" t="s">
        <v>33</v>
      </c>
      <c r="C835">
        <v>1</v>
      </c>
      <c r="D835" s="1">
        <v>73.42</v>
      </c>
      <c r="E835" s="21">
        <v>4.2961963780686885</v>
      </c>
      <c r="F835" s="1">
        <v>16.13</v>
      </c>
      <c r="G835" s="21">
        <f t="shared" si="77"/>
        <v>2.7806808921371173</v>
      </c>
      <c r="H835" s="1">
        <f t="shared" si="78"/>
        <v>2.6788637080708018</v>
      </c>
      <c r="I835" s="1">
        <f t="shared" si="79"/>
        <v>2.6695524601325107</v>
      </c>
      <c r="J835" s="1" t="str">
        <f t="shared" si="81"/>
        <v>mat</v>
      </c>
      <c r="K835" s="1" t="str">
        <f t="shared" si="80"/>
        <v>1</v>
      </c>
      <c r="L835">
        <v>2</v>
      </c>
      <c r="T835">
        <v>2019</v>
      </c>
      <c r="U835" s="16" t="s">
        <v>245</v>
      </c>
      <c r="V835" t="s">
        <v>138</v>
      </c>
      <c r="W835" t="s">
        <v>139</v>
      </c>
      <c r="Y835">
        <v>28</v>
      </c>
      <c r="Z835" t="s">
        <v>71</v>
      </c>
      <c r="AA835" t="s">
        <v>140</v>
      </c>
      <c r="AB835" t="s">
        <v>141</v>
      </c>
      <c r="AC835" t="s">
        <v>137</v>
      </c>
      <c r="AD835" t="s">
        <v>319</v>
      </c>
      <c r="AE835">
        <v>201901</v>
      </c>
      <c r="AF835">
        <v>162</v>
      </c>
      <c r="AG835">
        <v>189</v>
      </c>
      <c r="AH835" s="30">
        <v>43673</v>
      </c>
      <c r="AI835">
        <v>90</v>
      </c>
      <c r="AJ835">
        <v>61.319360000000003</v>
      </c>
      <c r="AK835">
        <v>-176.32786999999999</v>
      </c>
      <c r="AL835" t="s">
        <v>188</v>
      </c>
      <c r="AM835">
        <v>104</v>
      </c>
      <c r="AN835">
        <v>106</v>
      </c>
      <c r="AO835">
        <v>10.3</v>
      </c>
      <c r="AP835">
        <v>1.9</v>
      </c>
    </row>
    <row r="836" spans="1:42" x14ac:dyDescent="0.35">
      <c r="A836" s="25">
        <v>20192331</v>
      </c>
      <c r="B836" s="5" t="s">
        <v>33</v>
      </c>
      <c r="C836">
        <v>1</v>
      </c>
      <c r="D836" s="1">
        <v>73.53</v>
      </c>
      <c r="E836" s="21">
        <v>4.2976934862081313</v>
      </c>
      <c r="F836" s="1">
        <v>17.329999999999998</v>
      </c>
      <c r="G836" s="21">
        <f t="shared" si="77"/>
        <v>2.8524391037275145</v>
      </c>
      <c r="H836" s="1">
        <f t="shared" si="78"/>
        <v>2.6807948278598683</v>
      </c>
      <c r="I836" s="1">
        <f t="shared" si="79"/>
        <v>2.6712636547358941</v>
      </c>
      <c r="J836" s="1" t="str">
        <f t="shared" si="81"/>
        <v>mat</v>
      </c>
      <c r="K836" s="1" t="str">
        <f t="shared" si="80"/>
        <v>1</v>
      </c>
      <c r="L836">
        <v>2</v>
      </c>
      <c r="T836">
        <v>2109</v>
      </c>
      <c r="U836" s="16" t="s">
        <v>242</v>
      </c>
      <c r="V836" t="s">
        <v>138</v>
      </c>
      <c r="W836" t="s">
        <v>139</v>
      </c>
      <c r="Y836">
        <v>23</v>
      </c>
      <c r="Z836" t="s">
        <v>95</v>
      </c>
      <c r="AA836" t="s">
        <v>140</v>
      </c>
      <c r="AB836" t="s">
        <v>141</v>
      </c>
      <c r="AC836" t="s">
        <v>137</v>
      </c>
      <c r="AD836" t="s">
        <v>321</v>
      </c>
      <c r="AE836">
        <v>201901</v>
      </c>
      <c r="AF836">
        <v>162</v>
      </c>
      <c r="AG836">
        <v>133</v>
      </c>
      <c r="AH836" s="30">
        <v>43654</v>
      </c>
      <c r="AI836">
        <v>41</v>
      </c>
      <c r="AJ836">
        <v>58.345970000000001</v>
      </c>
      <c r="AK836">
        <v>-171.65172000000001</v>
      </c>
      <c r="AL836" t="s">
        <v>167</v>
      </c>
      <c r="AM836">
        <v>94</v>
      </c>
      <c r="AN836">
        <v>96</v>
      </c>
      <c r="AO836">
        <v>11.6</v>
      </c>
      <c r="AP836">
        <v>3.7</v>
      </c>
    </row>
    <row r="837" spans="1:42" x14ac:dyDescent="0.35">
      <c r="A837" s="10">
        <v>20192843</v>
      </c>
      <c r="B837" s="5" t="s">
        <v>33</v>
      </c>
      <c r="C837">
        <v>1</v>
      </c>
      <c r="D837" s="1">
        <v>73.56</v>
      </c>
      <c r="E837" s="21">
        <v>4.2981013997361206</v>
      </c>
      <c r="F837" s="1">
        <v>15.45</v>
      </c>
      <c r="G837" s="21">
        <f t="shared" si="77"/>
        <v>2.7376090033437546</v>
      </c>
      <c r="H837" s="1">
        <f t="shared" si="78"/>
        <v>2.6813209955196218</v>
      </c>
      <c r="I837" s="1">
        <f t="shared" si="79"/>
        <v>2.6717298998983856</v>
      </c>
      <c r="J837" s="1" t="str">
        <f t="shared" si="81"/>
        <v>mat</v>
      </c>
      <c r="K837" s="1" t="str">
        <f t="shared" si="80"/>
        <v>1</v>
      </c>
      <c r="L837">
        <v>2</v>
      </c>
      <c r="T837">
        <v>2019</v>
      </c>
      <c r="U837" s="16" t="s">
        <v>245</v>
      </c>
      <c r="V837" t="s">
        <v>138</v>
      </c>
      <c r="W837" t="s">
        <v>139</v>
      </c>
      <c r="Y837">
        <v>28</v>
      </c>
      <c r="Z837" t="s">
        <v>106</v>
      </c>
      <c r="AA837" t="s">
        <v>140</v>
      </c>
      <c r="AB837" t="s">
        <v>141</v>
      </c>
      <c r="AC837" t="s">
        <v>137</v>
      </c>
      <c r="AD837" t="s">
        <v>322</v>
      </c>
      <c r="AE837">
        <v>201901</v>
      </c>
      <c r="AF837">
        <v>162</v>
      </c>
      <c r="AG837">
        <v>191</v>
      </c>
      <c r="AH837" s="30">
        <v>43673</v>
      </c>
      <c r="AI837">
        <v>82</v>
      </c>
      <c r="AJ837">
        <v>61.647410000000001</v>
      </c>
      <c r="AK837">
        <v>-175.76382000000001</v>
      </c>
      <c r="AL837" t="s">
        <v>190</v>
      </c>
      <c r="AM837">
        <v>93</v>
      </c>
      <c r="AN837">
        <v>95</v>
      </c>
      <c r="AO837">
        <v>10.1</v>
      </c>
      <c r="AP837">
        <v>1.5</v>
      </c>
    </row>
    <row r="838" spans="1:42" x14ac:dyDescent="0.35">
      <c r="A838" s="11">
        <v>20192908</v>
      </c>
      <c r="B838" s="5" t="s">
        <v>33</v>
      </c>
      <c r="C838">
        <v>1</v>
      </c>
      <c r="D838" s="1">
        <v>73.78</v>
      </c>
      <c r="E838" s="21">
        <v>4.3010876921685295</v>
      </c>
      <c r="F838" s="1">
        <v>15.57</v>
      </c>
      <c r="G838" s="21">
        <f t="shared" si="77"/>
        <v>2.7453459858459071</v>
      </c>
      <c r="H838" s="1">
        <f t="shared" si="78"/>
        <v>2.6851730141281864</v>
      </c>
      <c r="I838" s="1">
        <f t="shared" si="79"/>
        <v>2.675143232148629</v>
      </c>
      <c r="J838" s="1" t="str">
        <f t="shared" si="81"/>
        <v>mat</v>
      </c>
      <c r="K838" s="1" t="str">
        <f t="shared" si="80"/>
        <v>1</v>
      </c>
      <c r="L838">
        <v>2</v>
      </c>
      <c r="T838">
        <v>2019</v>
      </c>
      <c r="U838" s="16" t="s">
        <v>245</v>
      </c>
      <c r="V838" t="s">
        <v>138</v>
      </c>
      <c r="W838" t="s">
        <v>139</v>
      </c>
      <c r="Y838">
        <v>29</v>
      </c>
      <c r="Z838" t="s">
        <v>73</v>
      </c>
      <c r="AA838" t="s">
        <v>140</v>
      </c>
      <c r="AB838" t="s">
        <v>141</v>
      </c>
      <c r="AC838" t="s">
        <v>137</v>
      </c>
      <c r="AD838" t="s">
        <v>327</v>
      </c>
      <c r="AE838">
        <v>201901</v>
      </c>
      <c r="AF838">
        <v>162</v>
      </c>
      <c r="AG838">
        <v>193</v>
      </c>
      <c r="AH838" s="30">
        <v>43674</v>
      </c>
      <c r="AI838">
        <v>82</v>
      </c>
      <c r="AJ838">
        <v>61.991379999999999</v>
      </c>
      <c r="AK838">
        <v>-175.15164999999999</v>
      </c>
      <c r="AL838" t="s">
        <v>192</v>
      </c>
      <c r="AM838">
        <v>78</v>
      </c>
      <c r="AN838">
        <v>80</v>
      </c>
      <c r="AO838">
        <v>10.8</v>
      </c>
      <c r="AP838">
        <v>0.4</v>
      </c>
    </row>
    <row r="839" spans="1:42" x14ac:dyDescent="0.35">
      <c r="A839" s="10">
        <v>20192873</v>
      </c>
      <c r="B839" s="5" t="s">
        <v>33</v>
      </c>
      <c r="C839">
        <v>1</v>
      </c>
      <c r="D839" s="15">
        <v>73.819999999999993</v>
      </c>
      <c r="E839" s="21">
        <v>4.301629697601852</v>
      </c>
      <c r="F839" s="1">
        <v>16.100000000000001</v>
      </c>
      <c r="G839" s="21">
        <f t="shared" si="77"/>
        <v>2.7788192719904172</v>
      </c>
      <c r="H839" s="1">
        <f t="shared" si="78"/>
        <v>2.6858721469366289</v>
      </c>
      <c r="I839" s="1">
        <f t="shared" si="79"/>
        <v>2.6757627443589169</v>
      </c>
      <c r="J839" s="1" t="str">
        <f t="shared" si="81"/>
        <v>mat</v>
      </c>
      <c r="K839" s="1" t="str">
        <f t="shared" si="80"/>
        <v>1</v>
      </c>
      <c r="L839">
        <v>2</v>
      </c>
      <c r="T839">
        <v>2019</v>
      </c>
      <c r="U839" s="16" t="s">
        <v>245</v>
      </c>
      <c r="V839" t="s">
        <v>138</v>
      </c>
      <c r="W839" t="s">
        <v>139</v>
      </c>
      <c r="Y839">
        <v>28</v>
      </c>
      <c r="Z839" t="s">
        <v>36</v>
      </c>
      <c r="AA839" t="s">
        <v>140</v>
      </c>
      <c r="AB839" t="s">
        <v>141</v>
      </c>
      <c r="AC839" t="s">
        <v>137</v>
      </c>
      <c r="AD839" t="s">
        <v>319</v>
      </c>
      <c r="AE839">
        <v>201901</v>
      </c>
      <c r="AF839">
        <v>162</v>
      </c>
      <c r="AG839">
        <v>189</v>
      </c>
      <c r="AH839" s="30">
        <v>43673</v>
      </c>
      <c r="AI839">
        <v>90</v>
      </c>
      <c r="AJ839">
        <v>61.319360000000003</v>
      </c>
      <c r="AK839">
        <v>-176.32786999999999</v>
      </c>
      <c r="AL839" t="s">
        <v>188</v>
      </c>
      <c r="AM839">
        <v>104</v>
      </c>
      <c r="AN839">
        <v>106</v>
      </c>
      <c r="AO839">
        <v>10.3</v>
      </c>
      <c r="AP839">
        <v>1.9</v>
      </c>
    </row>
    <row r="840" spans="1:42" x14ac:dyDescent="0.35">
      <c r="A840" s="10">
        <v>20192771</v>
      </c>
      <c r="B840" s="5" t="s">
        <v>33</v>
      </c>
      <c r="C840">
        <v>1</v>
      </c>
      <c r="D840" s="1">
        <v>73.819999999999993</v>
      </c>
      <c r="E840" s="21">
        <v>4.301629697601852</v>
      </c>
      <c r="F840" s="1">
        <v>16.22</v>
      </c>
      <c r="G840" s="21">
        <f t="shared" si="77"/>
        <v>2.7862450486872667</v>
      </c>
      <c r="H840" s="1">
        <f t="shared" si="78"/>
        <v>2.6858721469366289</v>
      </c>
      <c r="I840" s="1">
        <f t="shared" si="79"/>
        <v>2.6757627443589169</v>
      </c>
      <c r="J840" s="1" t="str">
        <f t="shared" si="81"/>
        <v>mat</v>
      </c>
      <c r="K840" s="1" t="str">
        <f t="shared" si="80"/>
        <v>1</v>
      </c>
      <c r="L840">
        <v>2</v>
      </c>
      <c r="T840">
        <v>2019</v>
      </c>
      <c r="U840" s="16" t="s">
        <v>245</v>
      </c>
      <c r="V840" t="s">
        <v>138</v>
      </c>
      <c r="W840" t="s">
        <v>139</v>
      </c>
      <c r="Y840">
        <v>27</v>
      </c>
      <c r="Z840" t="s">
        <v>133</v>
      </c>
      <c r="AA840" t="s">
        <v>140</v>
      </c>
      <c r="AB840" t="s">
        <v>141</v>
      </c>
      <c r="AC840" t="s">
        <v>137</v>
      </c>
      <c r="AD840" t="s">
        <v>319</v>
      </c>
      <c r="AE840">
        <v>201901</v>
      </c>
      <c r="AF840">
        <v>162</v>
      </c>
      <c r="AG840">
        <v>189</v>
      </c>
      <c r="AH840" s="30">
        <v>43673</v>
      </c>
      <c r="AI840">
        <v>90</v>
      </c>
      <c r="AJ840">
        <v>61.319360000000003</v>
      </c>
      <c r="AK840">
        <v>-176.32786999999999</v>
      </c>
      <c r="AL840" t="s">
        <v>188</v>
      </c>
      <c r="AM840">
        <v>104</v>
      </c>
      <c r="AN840">
        <v>106</v>
      </c>
      <c r="AO840">
        <v>10.3</v>
      </c>
      <c r="AP840">
        <v>1.9</v>
      </c>
    </row>
    <row r="841" spans="1:42" x14ac:dyDescent="0.35">
      <c r="A841" s="10">
        <v>20192846</v>
      </c>
      <c r="B841" s="5" t="s">
        <v>33</v>
      </c>
      <c r="C841">
        <v>1</v>
      </c>
      <c r="D841" s="1">
        <v>74.12</v>
      </c>
      <c r="E841" s="21">
        <v>4.3056854014171595</v>
      </c>
      <c r="F841" s="1">
        <v>17.579999999999998</v>
      </c>
      <c r="G841" s="21">
        <f t="shared" si="77"/>
        <v>2.8667618922570308</v>
      </c>
      <c r="H841" s="1">
        <f t="shared" si="78"/>
        <v>2.6911035992879944</v>
      </c>
      <c r="I841" s="1">
        <f t="shared" si="79"/>
        <v>2.6803984138198129</v>
      </c>
      <c r="J841" s="1" t="str">
        <f t="shared" si="81"/>
        <v>mat</v>
      </c>
      <c r="K841" s="1" t="str">
        <f t="shared" si="80"/>
        <v>1</v>
      </c>
      <c r="L841">
        <v>2</v>
      </c>
      <c r="T841">
        <v>2019</v>
      </c>
      <c r="U841" s="16" t="s">
        <v>245</v>
      </c>
      <c r="V841" t="s">
        <v>138</v>
      </c>
      <c r="W841" t="s">
        <v>139</v>
      </c>
      <c r="Y841">
        <v>28</v>
      </c>
      <c r="Z841" t="s">
        <v>109</v>
      </c>
      <c r="AA841" t="s">
        <v>140</v>
      </c>
      <c r="AB841" t="s">
        <v>141</v>
      </c>
      <c r="AC841" t="s">
        <v>137</v>
      </c>
      <c r="AD841" t="s">
        <v>322</v>
      </c>
      <c r="AE841">
        <v>201901</v>
      </c>
      <c r="AF841">
        <v>162</v>
      </c>
      <c r="AG841">
        <v>191</v>
      </c>
      <c r="AH841" s="30">
        <v>43673</v>
      </c>
      <c r="AI841">
        <v>82</v>
      </c>
      <c r="AJ841">
        <v>61.647410000000001</v>
      </c>
      <c r="AK841">
        <v>-175.76382000000001</v>
      </c>
      <c r="AL841" t="s">
        <v>190</v>
      </c>
      <c r="AM841">
        <v>93</v>
      </c>
      <c r="AN841">
        <v>95</v>
      </c>
      <c r="AO841">
        <v>10.1</v>
      </c>
      <c r="AP841">
        <v>1.5</v>
      </c>
    </row>
    <row r="842" spans="1:42" x14ac:dyDescent="0.35">
      <c r="A842" s="10">
        <v>20192790</v>
      </c>
      <c r="B842" s="5" t="s">
        <v>33</v>
      </c>
      <c r="C842">
        <v>1</v>
      </c>
      <c r="D842" s="1">
        <v>74.16</v>
      </c>
      <c r="E842" s="21">
        <v>4.3062249212575994</v>
      </c>
      <c r="F842" s="1">
        <v>15.51</v>
      </c>
      <c r="G842" s="21">
        <f t="shared" si="77"/>
        <v>2.7414849771884473</v>
      </c>
      <c r="H842" s="1">
        <f t="shared" si="78"/>
        <v>2.6917995259301772</v>
      </c>
      <c r="I842" s="1">
        <f t="shared" si="79"/>
        <v>2.6810150849974357</v>
      </c>
      <c r="J842" s="1" t="str">
        <f t="shared" si="81"/>
        <v>mat</v>
      </c>
      <c r="K842" s="1" t="str">
        <f t="shared" si="80"/>
        <v>1</v>
      </c>
      <c r="L842">
        <v>2</v>
      </c>
      <c r="T842">
        <v>2019</v>
      </c>
      <c r="U842" s="16" t="s">
        <v>245</v>
      </c>
      <c r="V842" t="s">
        <v>138</v>
      </c>
      <c r="W842" t="s">
        <v>139</v>
      </c>
      <c r="Y842">
        <v>27</v>
      </c>
      <c r="Z842" t="s">
        <v>51</v>
      </c>
      <c r="AA842" t="s">
        <v>140</v>
      </c>
      <c r="AB842" t="s">
        <v>141</v>
      </c>
      <c r="AC842" t="s">
        <v>137</v>
      </c>
      <c r="AD842" t="s">
        <v>319</v>
      </c>
      <c r="AE842">
        <v>201901</v>
      </c>
      <c r="AF842">
        <v>162</v>
      </c>
      <c r="AG842">
        <v>189</v>
      </c>
      <c r="AH842" s="30">
        <v>43673</v>
      </c>
      <c r="AI842">
        <v>90</v>
      </c>
      <c r="AJ842">
        <v>61.319360000000003</v>
      </c>
      <c r="AK842">
        <v>-176.32786999999999</v>
      </c>
      <c r="AL842" t="s">
        <v>188</v>
      </c>
      <c r="AM842">
        <v>104</v>
      </c>
      <c r="AN842">
        <v>106</v>
      </c>
      <c r="AO842">
        <v>10.3</v>
      </c>
      <c r="AP842">
        <v>1.9</v>
      </c>
    </row>
    <row r="843" spans="1:42" x14ac:dyDescent="0.35">
      <c r="A843" s="11">
        <v>20192812</v>
      </c>
      <c r="B843" s="5" t="s">
        <v>33</v>
      </c>
      <c r="C843">
        <v>1</v>
      </c>
      <c r="D843" s="1">
        <v>74.209999999999994</v>
      </c>
      <c r="E843" s="21">
        <v>4.3068989119820422</v>
      </c>
      <c r="F843" s="1">
        <v>15.93</v>
      </c>
      <c r="G843" s="21">
        <f t="shared" si="77"/>
        <v>2.768204123921957</v>
      </c>
      <c r="H843" s="1">
        <f t="shared" si="78"/>
        <v>2.6926689065656362</v>
      </c>
      <c r="I843" s="1">
        <f t="shared" si="79"/>
        <v>2.6817854563954744</v>
      </c>
      <c r="J843" s="1" t="str">
        <f t="shared" si="81"/>
        <v>mat</v>
      </c>
      <c r="K843" s="1" t="str">
        <f t="shared" si="80"/>
        <v>1</v>
      </c>
      <c r="L843">
        <v>2</v>
      </c>
      <c r="T843">
        <v>2019</v>
      </c>
      <c r="U843" s="16" t="s">
        <v>245</v>
      </c>
      <c r="V843" t="s">
        <v>138</v>
      </c>
      <c r="W843" t="s">
        <v>139</v>
      </c>
      <c r="Y843">
        <v>28</v>
      </c>
      <c r="Z843" t="s">
        <v>77</v>
      </c>
      <c r="AA843" t="s">
        <v>140</v>
      </c>
      <c r="AB843" t="s">
        <v>141</v>
      </c>
      <c r="AC843" t="s">
        <v>137</v>
      </c>
      <c r="AD843" t="s">
        <v>319</v>
      </c>
      <c r="AE843">
        <v>201901</v>
      </c>
      <c r="AF843">
        <v>162</v>
      </c>
      <c r="AG843">
        <v>189</v>
      </c>
      <c r="AH843" s="30">
        <v>43673</v>
      </c>
      <c r="AI843">
        <v>90</v>
      </c>
      <c r="AJ843">
        <v>61.319360000000003</v>
      </c>
      <c r="AK843">
        <v>-176.32786999999999</v>
      </c>
      <c r="AL843" t="s">
        <v>188</v>
      </c>
      <c r="AM843">
        <v>104</v>
      </c>
      <c r="AN843">
        <v>106</v>
      </c>
      <c r="AO843">
        <v>10.3</v>
      </c>
      <c r="AP843">
        <v>1.9</v>
      </c>
    </row>
    <row r="844" spans="1:42" x14ac:dyDescent="0.35">
      <c r="A844" s="10">
        <v>20192880</v>
      </c>
      <c r="B844" s="5" t="s">
        <v>33</v>
      </c>
      <c r="C844">
        <v>1</v>
      </c>
      <c r="D844" s="1">
        <v>74.27</v>
      </c>
      <c r="E844" s="21">
        <v>4.3077071016812054</v>
      </c>
      <c r="F844" s="1">
        <v>15.13</v>
      </c>
      <c r="G844" s="21">
        <f t="shared" si="77"/>
        <v>2.7166795278002644</v>
      </c>
      <c r="H844" s="1">
        <f t="shared" si="78"/>
        <v>2.6937113904585868</v>
      </c>
      <c r="I844" s="1">
        <f t="shared" si="79"/>
        <v>2.682709217221618</v>
      </c>
      <c r="J844" s="1" t="str">
        <f t="shared" si="81"/>
        <v>mat</v>
      </c>
      <c r="K844" s="1" t="str">
        <f t="shared" si="80"/>
        <v>1</v>
      </c>
      <c r="L844">
        <v>2</v>
      </c>
      <c r="T844">
        <v>2019</v>
      </c>
      <c r="U844" s="16" t="s">
        <v>245</v>
      </c>
      <c r="V844" t="s">
        <v>138</v>
      </c>
      <c r="W844" t="s">
        <v>139</v>
      </c>
      <c r="Y844">
        <v>28</v>
      </c>
      <c r="Z844" t="s">
        <v>42</v>
      </c>
      <c r="AA844" t="s">
        <v>140</v>
      </c>
      <c r="AB844" t="s">
        <v>141</v>
      </c>
      <c r="AC844" t="s">
        <v>137</v>
      </c>
      <c r="AD844" t="s">
        <v>326</v>
      </c>
      <c r="AE844">
        <v>201901</v>
      </c>
      <c r="AF844">
        <v>162</v>
      </c>
      <c r="AG844">
        <v>192</v>
      </c>
      <c r="AH844" s="30">
        <v>43674</v>
      </c>
      <c r="AI844">
        <v>82</v>
      </c>
      <c r="AJ844">
        <v>61.646889999999999</v>
      </c>
      <c r="AK844">
        <v>-175.08022</v>
      </c>
      <c r="AL844" t="s">
        <v>191</v>
      </c>
      <c r="AM844">
        <v>83</v>
      </c>
      <c r="AN844">
        <v>85</v>
      </c>
      <c r="AO844">
        <v>10.9</v>
      </c>
      <c r="AP844">
        <v>1</v>
      </c>
    </row>
    <row r="845" spans="1:42" x14ac:dyDescent="0.35">
      <c r="A845" s="10">
        <v>20192857</v>
      </c>
      <c r="B845" s="5" t="s">
        <v>33</v>
      </c>
      <c r="C845">
        <v>1</v>
      </c>
      <c r="D845" s="15">
        <v>74.39</v>
      </c>
      <c r="E845" s="21">
        <v>4.3093215242032503</v>
      </c>
      <c r="F845" s="1">
        <v>15.68</v>
      </c>
      <c r="G845" s="21">
        <f t="shared" si="77"/>
        <v>2.7523860149222616</v>
      </c>
      <c r="H845" s="1">
        <f t="shared" si="78"/>
        <v>2.6957938340697725</v>
      </c>
      <c r="I845" s="1">
        <f t="shared" si="79"/>
        <v>2.6845545021643153</v>
      </c>
      <c r="J845" s="1" t="str">
        <f t="shared" si="81"/>
        <v>mat</v>
      </c>
      <c r="K845" s="1" t="str">
        <f t="shared" si="80"/>
        <v>1</v>
      </c>
      <c r="L845">
        <v>2</v>
      </c>
      <c r="T845">
        <v>2019</v>
      </c>
      <c r="U845" s="16" t="s">
        <v>245</v>
      </c>
      <c r="V845" t="s">
        <v>138</v>
      </c>
      <c r="W845" t="s">
        <v>139</v>
      </c>
      <c r="Y845">
        <v>28</v>
      </c>
      <c r="Z845" t="s">
        <v>120</v>
      </c>
      <c r="AA845" t="s">
        <v>140</v>
      </c>
      <c r="AB845" t="s">
        <v>141</v>
      </c>
      <c r="AC845" t="s">
        <v>137</v>
      </c>
      <c r="AD845" t="s">
        <v>322</v>
      </c>
      <c r="AE845">
        <v>201901</v>
      </c>
      <c r="AF845">
        <v>162</v>
      </c>
      <c r="AG845">
        <v>191</v>
      </c>
      <c r="AH845" s="30">
        <v>43673</v>
      </c>
      <c r="AI845">
        <v>82</v>
      </c>
      <c r="AJ845">
        <v>61.647410000000001</v>
      </c>
      <c r="AK845">
        <v>-175.76382000000001</v>
      </c>
      <c r="AL845" t="s">
        <v>190</v>
      </c>
      <c r="AM845">
        <v>93</v>
      </c>
      <c r="AN845">
        <v>95</v>
      </c>
      <c r="AO845">
        <v>10.1</v>
      </c>
      <c r="AP845">
        <v>1.5</v>
      </c>
    </row>
    <row r="846" spans="1:42" x14ac:dyDescent="0.35">
      <c r="A846" s="10">
        <v>20192821</v>
      </c>
      <c r="B846" s="5" t="s">
        <v>33</v>
      </c>
      <c r="C846">
        <v>1</v>
      </c>
      <c r="D846" s="1">
        <v>74.58</v>
      </c>
      <c r="E846" s="21">
        <v>4.3118723747506751</v>
      </c>
      <c r="F846" s="1">
        <v>15.89</v>
      </c>
      <c r="G846" s="21">
        <f t="shared" si="77"/>
        <v>2.7656899805486246</v>
      </c>
      <c r="H846" s="1">
        <f t="shared" si="78"/>
        <v>2.6990841761908957</v>
      </c>
      <c r="I846" s="1">
        <f t="shared" si="79"/>
        <v>2.6874701243400216</v>
      </c>
      <c r="J846" s="1" t="str">
        <f t="shared" si="81"/>
        <v>mat</v>
      </c>
      <c r="K846" s="1" t="str">
        <f t="shared" si="80"/>
        <v>1</v>
      </c>
      <c r="L846">
        <v>2</v>
      </c>
      <c r="T846">
        <v>2019</v>
      </c>
      <c r="U846" s="16" t="s">
        <v>245</v>
      </c>
      <c r="V846" t="s">
        <v>138</v>
      </c>
      <c r="W846" t="s">
        <v>139</v>
      </c>
      <c r="Y846">
        <v>28</v>
      </c>
      <c r="Z846" t="s">
        <v>85</v>
      </c>
      <c r="AA846" t="s">
        <v>140</v>
      </c>
      <c r="AB846" t="s">
        <v>141</v>
      </c>
      <c r="AC846" t="s">
        <v>137</v>
      </c>
      <c r="AD846" t="s">
        <v>319</v>
      </c>
      <c r="AE846">
        <v>201901</v>
      </c>
      <c r="AF846">
        <v>162</v>
      </c>
      <c r="AG846">
        <v>189</v>
      </c>
      <c r="AH846" s="30">
        <v>43673</v>
      </c>
      <c r="AI846">
        <v>90</v>
      </c>
      <c r="AJ846">
        <v>61.319360000000003</v>
      </c>
      <c r="AK846">
        <v>-176.32786999999999</v>
      </c>
      <c r="AL846" t="s">
        <v>188</v>
      </c>
      <c r="AM846">
        <v>104</v>
      </c>
      <c r="AN846">
        <v>106</v>
      </c>
      <c r="AO846">
        <v>10.3</v>
      </c>
      <c r="AP846">
        <v>1.9</v>
      </c>
    </row>
    <row r="847" spans="1:42" x14ac:dyDescent="0.35">
      <c r="A847" s="10">
        <v>20192742</v>
      </c>
      <c r="B847" s="5" t="s">
        <v>33</v>
      </c>
      <c r="C847">
        <v>1</v>
      </c>
      <c r="D847" s="1">
        <v>74.58</v>
      </c>
      <c r="E847" s="21">
        <v>4.3118723747506751</v>
      </c>
      <c r="F847" s="1">
        <v>16.68</v>
      </c>
      <c r="G847" s="21">
        <f t="shared" ref="G847:G910" si="82">LN(F847)</f>
        <v>2.8142103969306005</v>
      </c>
      <c r="H847" s="1">
        <f t="shared" ref="H847:H910" si="83">(1.2899*LN(D847))-2.8628</f>
        <v>2.6990841761908957</v>
      </c>
      <c r="I847" s="1">
        <f t="shared" ref="I847:I910" si="84">((1.143*E847)-2.241)</f>
        <v>2.6874701243400216</v>
      </c>
      <c r="J847" s="1" t="str">
        <f t="shared" si="81"/>
        <v>mat</v>
      </c>
      <c r="K847" s="1" t="str">
        <f t="shared" ref="K847:K910" si="85">IF(J847="mat","1","0")</f>
        <v>1</v>
      </c>
      <c r="L847">
        <v>2</v>
      </c>
      <c r="T847">
        <v>2019</v>
      </c>
      <c r="U847" s="16" t="s">
        <v>245</v>
      </c>
      <c r="V847" t="s">
        <v>138</v>
      </c>
      <c r="W847" t="s">
        <v>139</v>
      </c>
      <c r="Y847">
        <v>27</v>
      </c>
      <c r="Z847" t="s">
        <v>105</v>
      </c>
      <c r="AA847" t="s">
        <v>140</v>
      </c>
      <c r="AB847" t="s">
        <v>141</v>
      </c>
      <c r="AC847" t="s">
        <v>137</v>
      </c>
      <c r="AD847" t="s">
        <v>336</v>
      </c>
      <c r="AE847">
        <v>201901</v>
      </c>
      <c r="AF847">
        <v>162</v>
      </c>
      <c r="AG847">
        <v>181</v>
      </c>
      <c r="AH847" s="30">
        <v>43671</v>
      </c>
      <c r="AI847">
        <v>90</v>
      </c>
      <c r="AJ847">
        <v>61.687690000000003</v>
      </c>
      <c r="AK847">
        <v>-176.44811000000001</v>
      </c>
      <c r="AL847" t="s">
        <v>186</v>
      </c>
      <c r="AM847">
        <v>102</v>
      </c>
      <c r="AN847">
        <v>104</v>
      </c>
      <c r="AO847">
        <v>9.8000000000000007</v>
      </c>
      <c r="AP847">
        <v>1.8</v>
      </c>
    </row>
    <row r="848" spans="1:42" x14ac:dyDescent="0.35">
      <c r="A848" s="10">
        <v>20192156</v>
      </c>
      <c r="B848" s="5" t="s">
        <v>33</v>
      </c>
      <c r="C848">
        <v>1</v>
      </c>
      <c r="D848" s="1">
        <v>74.7</v>
      </c>
      <c r="E848" s="21">
        <v>4.3134800921387715</v>
      </c>
      <c r="F848" s="1">
        <v>18.2</v>
      </c>
      <c r="G848" s="21">
        <f t="shared" si="82"/>
        <v>2.9014215940827497</v>
      </c>
      <c r="H848" s="1">
        <f t="shared" si="83"/>
        <v>2.7011579708498017</v>
      </c>
      <c r="I848" s="1">
        <f t="shared" si="84"/>
        <v>2.6893077453146161</v>
      </c>
      <c r="J848" s="1" t="str">
        <f t="shared" si="81"/>
        <v>mat</v>
      </c>
      <c r="K848" s="1" t="str">
        <f t="shared" si="85"/>
        <v>1</v>
      </c>
      <c r="L848">
        <v>2</v>
      </c>
      <c r="T848">
        <v>2019</v>
      </c>
      <c r="U848" s="16" t="s">
        <v>244</v>
      </c>
      <c r="V848" t="s">
        <v>138</v>
      </c>
      <c r="W848" t="s">
        <v>139</v>
      </c>
      <c r="Y848">
        <v>21</v>
      </c>
      <c r="Z848" t="s">
        <v>119</v>
      </c>
      <c r="AA848" t="s">
        <v>140</v>
      </c>
      <c r="AB848" t="s">
        <v>141</v>
      </c>
      <c r="AC848" t="s">
        <v>137</v>
      </c>
      <c r="AD848" t="s">
        <v>318</v>
      </c>
      <c r="AE848">
        <v>201901</v>
      </c>
      <c r="AF848">
        <v>94</v>
      </c>
      <c r="AG848">
        <v>163</v>
      </c>
      <c r="AH848" s="30">
        <v>43663</v>
      </c>
      <c r="AI848">
        <v>43</v>
      </c>
      <c r="AJ848">
        <v>60.002299999999998</v>
      </c>
      <c r="AK848">
        <v>-171.93329</v>
      </c>
      <c r="AL848" t="s">
        <v>219</v>
      </c>
      <c r="AM848">
        <v>64</v>
      </c>
      <c r="AN848">
        <v>66</v>
      </c>
      <c r="AO848">
        <v>10.6</v>
      </c>
      <c r="AP848">
        <v>2.5</v>
      </c>
    </row>
    <row r="849" spans="1:42" x14ac:dyDescent="0.35">
      <c r="A849" s="10">
        <v>20192202</v>
      </c>
      <c r="B849" s="5" t="s">
        <v>33</v>
      </c>
      <c r="C849">
        <v>1</v>
      </c>
      <c r="D849" s="1">
        <v>74.72</v>
      </c>
      <c r="E849" s="21">
        <v>4.3137477939205873</v>
      </c>
      <c r="F849" s="1">
        <v>16.940000000000001</v>
      </c>
      <c r="G849" s="21">
        <f t="shared" si="82"/>
        <v>2.8296776892239084</v>
      </c>
      <c r="H849" s="1">
        <f t="shared" si="83"/>
        <v>2.7015032793781657</v>
      </c>
      <c r="I849" s="1">
        <f t="shared" si="84"/>
        <v>2.6896137284512309</v>
      </c>
      <c r="J849" s="1" t="str">
        <f t="shared" si="81"/>
        <v>mat</v>
      </c>
      <c r="K849" s="1" t="str">
        <f t="shared" si="85"/>
        <v>1</v>
      </c>
      <c r="L849">
        <v>3</v>
      </c>
      <c r="T849">
        <v>2019</v>
      </c>
      <c r="U849" s="16" t="s">
        <v>244</v>
      </c>
      <c r="V849" t="s">
        <v>138</v>
      </c>
      <c r="W849" t="s">
        <v>139</v>
      </c>
      <c r="Y849">
        <v>22</v>
      </c>
      <c r="Z849" t="s">
        <v>67</v>
      </c>
      <c r="AA849" t="s">
        <v>140</v>
      </c>
      <c r="AB849" t="s">
        <v>141</v>
      </c>
      <c r="AC849" t="s">
        <v>137</v>
      </c>
      <c r="AD849" t="s">
        <v>320</v>
      </c>
      <c r="AE849">
        <v>201901</v>
      </c>
      <c r="AF849">
        <v>94</v>
      </c>
      <c r="AG849">
        <v>165</v>
      </c>
      <c r="AH849" s="30">
        <v>43664</v>
      </c>
      <c r="AI849">
        <v>41</v>
      </c>
      <c r="AJ849">
        <v>60.335680000000004</v>
      </c>
      <c r="AK849">
        <v>-171.36548999999999</v>
      </c>
      <c r="AL849" t="s">
        <v>221</v>
      </c>
      <c r="AM849">
        <v>64</v>
      </c>
      <c r="AN849">
        <v>66</v>
      </c>
      <c r="AO849">
        <v>10.4</v>
      </c>
      <c r="AP849">
        <v>2.2000000000000002</v>
      </c>
    </row>
    <row r="850" spans="1:42" x14ac:dyDescent="0.35">
      <c r="A850" s="10">
        <v>20192165</v>
      </c>
      <c r="B850" s="5" t="s">
        <v>33</v>
      </c>
      <c r="C850">
        <v>1</v>
      </c>
      <c r="D850" s="15">
        <v>74.78</v>
      </c>
      <c r="E850" s="21">
        <v>4.3145504695489674</v>
      </c>
      <c r="F850" s="1">
        <v>17.399999999999999</v>
      </c>
      <c r="G850" s="21">
        <f t="shared" si="82"/>
        <v>2.8564702062204832</v>
      </c>
      <c r="H850" s="1">
        <f t="shared" si="83"/>
        <v>2.7025386506712135</v>
      </c>
      <c r="I850" s="1">
        <f t="shared" si="84"/>
        <v>2.6905311866944701</v>
      </c>
      <c r="J850" s="1" t="str">
        <f t="shared" si="81"/>
        <v>mat</v>
      </c>
      <c r="K850" s="1" t="str">
        <f t="shared" si="85"/>
        <v>1</v>
      </c>
      <c r="L850">
        <v>2</v>
      </c>
      <c r="T850">
        <v>2019</v>
      </c>
      <c r="U850" s="16" t="s">
        <v>244</v>
      </c>
      <c r="V850" t="s">
        <v>138</v>
      </c>
      <c r="W850" t="s">
        <v>139</v>
      </c>
      <c r="Y850">
        <v>21</v>
      </c>
      <c r="Z850" t="s">
        <v>127</v>
      </c>
      <c r="AA850" t="s">
        <v>140</v>
      </c>
      <c r="AB850" t="s">
        <v>141</v>
      </c>
      <c r="AC850" t="s">
        <v>137</v>
      </c>
      <c r="AD850" t="s">
        <v>318</v>
      </c>
      <c r="AE850">
        <v>201901</v>
      </c>
      <c r="AF850">
        <v>94</v>
      </c>
      <c r="AG850">
        <v>163</v>
      </c>
      <c r="AH850" s="30">
        <v>43663</v>
      </c>
      <c r="AI850">
        <v>43</v>
      </c>
      <c r="AJ850">
        <v>60.002299999999998</v>
      </c>
      <c r="AK850">
        <v>-171.93329</v>
      </c>
      <c r="AL850" t="s">
        <v>219</v>
      </c>
      <c r="AM850">
        <v>64</v>
      </c>
      <c r="AN850">
        <v>66</v>
      </c>
      <c r="AO850">
        <v>10.6</v>
      </c>
      <c r="AP850">
        <v>2.5</v>
      </c>
    </row>
    <row r="851" spans="1:42" x14ac:dyDescent="0.35">
      <c r="A851" s="10">
        <v>20194057</v>
      </c>
      <c r="B851" s="5" t="s">
        <v>33</v>
      </c>
      <c r="C851">
        <v>1</v>
      </c>
      <c r="D851" s="15">
        <v>74.78</v>
      </c>
      <c r="E851" s="21">
        <v>4.3145504695489674</v>
      </c>
      <c r="F851" s="1">
        <v>18.07</v>
      </c>
      <c r="G851" s="21">
        <f t="shared" si="82"/>
        <v>2.8942531046041373</v>
      </c>
      <c r="H851" s="1">
        <f t="shared" si="83"/>
        <v>2.7025386506712135</v>
      </c>
      <c r="I851" s="1">
        <f t="shared" si="84"/>
        <v>2.6905311866944701</v>
      </c>
      <c r="J851" s="1" t="str">
        <f t="shared" si="81"/>
        <v>mat</v>
      </c>
      <c r="K851" s="1" t="str">
        <f t="shared" si="85"/>
        <v>1</v>
      </c>
      <c r="L851">
        <v>2</v>
      </c>
      <c r="T851">
        <v>2019</v>
      </c>
      <c r="U851" s="16" t="s">
        <v>245</v>
      </c>
      <c r="V851" t="s">
        <v>138</v>
      </c>
      <c r="W851" t="s">
        <v>139</v>
      </c>
      <c r="Y851">
        <v>40</v>
      </c>
      <c r="Z851" t="s">
        <v>120</v>
      </c>
      <c r="AA851" t="s">
        <v>140</v>
      </c>
      <c r="AB851" t="s">
        <v>141</v>
      </c>
      <c r="AC851" t="s">
        <v>137</v>
      </c>
      <c r="AD851" t="s">
        <v>324</v>
      </c>
      <c r="AE851">
        <v>201901</v>
      </c>
      <c r="AF851">
        <v>94</v>
      </c>
      <c r="AG851">
        <v>205</v>
      </c>
      <c r="AH851" s="30">
        <v>43674</v>
      </c>
      <c r="AI851">
        <v>82</v>
      </c>
      <c r="AJ851">
        <v>61.992849999999997</v>
      </c>
      <c r="AK851">
        <v>-174.49933999999999</v>
      </c>
      <c r="AL851" t="s">
        <v>234</v>
      </c>
      <c r="AM851">
        <v>71</v>
      </c>
      <c r="AN851">
        <v>74</v>
      </c>
      <c r="AO851">
        <v>10.6</v>
      </c>
      <c r="AP851">
        <v>-0.3</v>
      </c>
    </row>
    <row r="852" spans="1:42" x14ac:dyDescent="0.35">
      <c r="A852" s="10">
        <v>20192071</v>
      </c>
      <c r="B852" s="5" t="s">
        <v>33</v>
      </c>
      <c r="C852">
        <v>1</v>
      </c>
      <c r="D852" s="1">
        <v>74.819999999999993</v>
      </c>
      <c r="E852" s="21">
        <v>4.3150852289200001</v>
      </c>
      <c r="F852" s="1">
        <v>16.829999999999998</v>
      </c>
      <c r="G852" s="21">
        <f t="shared" si="82"/>
        <v>2.8231630082027146</v>
      </c>
      <c r="H852" s="1">
        <f t="shared" si="83"/>
        <v>2.7032284367839088</v>
      </c>
      <c r="I852" s="1">
        <f t="shared" si="84"/>
        <v>2.6911424166555604</v>
      </c>
      <c r="J852" s="1" t="str">
        <f t="shared" si="81"/>
        <v>mat</v>
      </c>
      <c r="K852" s="1" t="str">
        <f t="shared" si="85"/>
        <v>1</v>
      </c>
      <c r="L852">
        <v>2</v>
      </c>
      <c r="T852">
        <v>2019</v>
      </c>
      <c r="U852" s="16" t="s">
        <v>242</v>
      </c>
      <c r="V852" t="s">
        <v>138</v>
      </c>
      <c r="W852" t="s">
        <v>139</v>
      </c>
      <c r="Y852">
        <v>20</v>
      </c>
      <c r="Z852" t="s">
        <v>133</v>
      </c>
      <c r="AA852" t="s">
        <v>140</v>
      </c>
      <c r="AB852" t="s">
        <v>141</v>
      </c>
      <c r="AC852" t="s">
        <v>137</v>
      </c>
      <c r="AD852" t="s">
        <v>330</v>
      </c>
      <c r="AE852">
        <v>201901</v>
      </c>
      <c r="AF852">
        <v>162</v>
      </c>
      <c r="AG852">
        <v>117</v>
      </c>
      <c r="AH852" s="30">
        <v>43651</v>
      </c>
      <c r="AI852">
        <v>42</v>
      </c>
      <c r="AJ852">
        <v>57.656660000000002</v>
      </c>
      <c r="AK852">
        <v>-170.90424999999999</v>
      </c>
      <c r="AL852" t="s">
        <v>162</v>
      </c>
      <c r="AM852">
        <v>84</v>
      </c>
      <c r="AN852">
        <v>86</v>
      </c>
      <c r="AO852">
        <v>8.6999999999999993</v>
      </c>
      <c r="AP852">
        <v>4.8</v>
      </c>
    </row>
    <row r="853" spans="1:42" x14ac:dyDescent="0.35">
      <c r="A853" s="11">
        <v>20192912</v>
      </c>
      <c r="B853" s="5" t="s">
        <v>33</v>
      </c>
      <c r="C853">
        <v>1</v>
      </c>
      <c r="D853" s="1">
        <v>74.89</v>
      </c>
      <c r="E853" s="21">
        <v>4.3160203702612758</v>
      </c>
      <c r="F853" s="1">
        <v>14.94</v>
      </c>
      <c r="G853" s="21">
        <f t="shared" si="82"/>
        <v>2.7040421797046714</v>
      </c>
      <c r="H853" s="1">
        <f t="shared" si="83"/>
        <v>2.7044346756000195</v>
      </c>
      <c r="I853" s="1">
        <f t="shared" si="84"/>
        <v>2.6922112832086387</v>
      </c>
      <c r="J853" s="1" t="str">
        <f t="shared" si="81"/>
        <v>mat</v>
      </c>
      <c r="K853" s="1" t="str">
        <f t="shared" si="85"/>
        <v>1</v>
      </c>
      <c r="L853">
        <v>2</v>
      </c>
      <c r="T853">
        <v>2019</v>
      </c>
      <c r="U853" s="16" t="s">
        <v>245</v>
      </c>
      <c r="V853" t="s">
        <v>138</v>
      </c>
      <c r="W853" t="s">
        <v>139</v>
      </c>
      <c r="Y853">
        <v>29</v>
      </c>
      <c r="Z853" t="s">
        <v>77</v>
      </c>
      <c r="AA853" t="s">
        <v>140</v>
      </c>
      <c r="AB853" t="s">
        <v>141</v>
      </c>
      <c r="AC853" t="s">
        <v>137</v>
      </c>
      <c r="AD853" t="s">
        <v>327</v>
      </c>
      <c r="AE853">
        <v>201901</v>
      </c>
      <c r="AF853">
        <v>162</v>
      </c>
      <c r="AG853">
        <v>193</v>
      </c>
      <c r="AH853" s="30">
        <v>43674</v>
      </c>
      <c r="AI853">
        <v>82</v>
      </c>
      <c r="AJ853">
        <v>61.991379999999999</v>
      </c>
      <c r="AK853">
        <v>-175.15164999999999</v>
      </c>
      <c r="AL853" t="s">
        <v>192</v>
      </c>
      <c r="AM853">
        <v>78</v>
      </c>
      <c r="AN853">
        <v>80</v>
      </c>
      <c r="AO853">
        <v>10.8</v>
      </c>
      <c r="AP853">
        <v>0.4</v>
      </c>
    </row>
    <row r="854" spans="1:42" x14ac:dyDescent="0.35">
      <c r="A854" s="10">
        <v>20192841</v>
      </c>
      <c r="B854" s="5" t="s">
        <v>33</v>
      </c>
      <c r="C854">
        <v>1</v>
      </c>
      <c r="D854" s="15">
        <v>75.010000000000005</v>
      </c>
      <c r="E854" s="21">
        <v>4.3176214379815452</v>
      </c>
      <c r="F854" s="1">
        <v>15.57</v>
      </c>
      <c r="G854" s="21">
        <f t="shared" si="82"/>
        <v>2.7453459858459071</v>
      </c>
      <c r="H854" s="1">
        <f t="shared" si="83"/>
        <v>2.7064998928523956</v>
      </c>
      <c r="I854" s="1">
        <f t="shared" si="84"/>
        <v>2.6940413036129063</v>
      </c>
      <c r="J854" s="1" t="str">
        <f t="shared" si="81"/>
        <v>mat</v>
      </c>
      <c r="K854" s="1" t="str">
        <f t="shared" si="85"/>
        <v>1</v>
      </c>
      <c r="L854">
        <v>2</v>
      </c>
      <c r="T854">
        <v>2019</v>
      </c>
      <c r="U854" s="16" t="s">
        <v>245</v>
      </c>
      <c r="V854" t="s">
        <v>138</v>
      </c>
      <c r="W854" t="s">
        <v>139</v>
      </c>
      <c r="Y854">
        <v>28</v>
      </c>
      <c r="Z854" t="s">
        <v>104</v>
      </c>
      <c r="AA854" t="s">
        <v>140</v>
      </c>
      <c r="AB854" t="s">
        <v>141</v>
      </c>
      <c r="AC854" t="s">
        <v>137</v>
      </c>
      <c r="AD854" t="s">
        <v>322</v>
      </c>
      <c r="AE854">
        <v>201901</v>
      </c>
      <c r="AF854">
        <v>162</v>
      </c>
      <c r="AG854">
        <v>191</v>
      </c>
      <c r="AH854" s="30">
        <v>43673</v>
      </c>
      <c r="AI854">
        <v>82</v>
      </c>
      <c r="AJ854">
        <v>61.647410000000001</v>
      </c>
      <c r="AK854">
        <v>-175.76382000000001</v>
      </c>
      <c r="AL854" t="s">
        <v>190</v>
      </c>
      <c r="AM854">
        <v>93</v>
      </c>
      <c r="AN854">
        <v>95</v>
      </c>
      <c r="AO854">
        <v>10.1</v>
      </c>
      <c r="AP854">
        <v>1.5</v>
      </c>
    </row>
    <row r="855" spans="1:42" x14ac:dyDescent="0.35">
      <c r="A855" s="10">
        <v>20192853</v>
      </c>
      <c r="B855" s="5" t="s">
        <v>33</v>
      </c>
      <c r="C855">
        <v>1</v>
      </c>
      <c r="D855" s="1">
        <v>75.2</v>
      </c>
      <c r="E855" s="21">
        <v>4.3201512309557941</v>
      </c>
      <c r="F855" s="1">
        <v>15.14</v>
      </c>
      <c r="G855" s="21">
        <f t="shared" si="82"/>
        <v>2.717340248009303</v>
      </c>
      <c r="H855" s="1">
        <f t="shared" si="83"/>
        <v>2.7097630728098787</v>
      </c>
      <c r="I855" s="1">
        <f t="shared" si="84"/>
        <v>2.6969328569824724</v>
      </c>
      <c r="J855" s="1" t="str">
        <f t="shared" si="81"/>
        <v>mat</v>
      </c>
      <c r="K855" s="1" t="str">
        <f t="shared" si="85"/>
        <v>1</v>
      </c>
      <c r="L855">
        <v>2</v>
      </c>
      <c r="T855">
        <v>2019</v>
      </c>
      <c r="U855" s="16" t="s">
        <v>245</v>
      </c>
      <c r="V855" t="s">
        <v>138</v>
      </c>
      <c r="W855" t="s">
        <v>139</v>
      </c>
      <c r="Y855">
        <v>28</v>
      </c>
      <c r="Z855" t="s">
        <v>116</v>
      </c>
      <c r="AA855" t="s">
        <v>140</v>
      </c>
      <c r="AB855" t="s">
        <v>141</v>
      </c>
      <c r="AC855" t="s">
        <v>137</v>
      </c>
      <c r="AD855" t="s">
        <v>322</v>
      </c>
      <c r="AE855">
        <v>201901</v>
      </c>
      <c r="AF855">
        <v>162</v>
      </c>
      <c r="AG855">
        <v>191</v>
      </c>
      <c r="AH855" s="30">
        <v>43673</v>
      </c>
      <c r="AI855">
        <v>82</v>
      </c>
      <c r="AJ855">
        <v>61.647410000000001</v>
      </c>
      <c r="AK855">
        <v>-175.76382000000001</v>
      </c>
      <c r="AL855" t="s">
        <v>190</v>
      </c>
      <c r="AM855">
        <v>93</v>
      </c>
      <c r="AN855">
        <v>95</v>
      </c>
      <c r="AO855">
        <v>10.1</v>
      </c>
      <c r="AP855">
        <v>1.5</v>
      </c>
    </row>
    <row r="856" spans="1:42" x14ac:dyDescent="0.35">
      <c r="A856" s="10">
        <v>20192753</v>
      </c>
      <c r="B856" s="5" t="s">
        <v>33</v>
      </c>
      <c r="C856">
        <v>1</v>
      </c>
      <c r="D856" s="1">
        <v>75.25</v>
      </c>
      <c r="E856" s="21">
        <v>4.3208159036289855</v>
      </c>
      <c r="F856" s="1">
        <v>16.899999999999999</v>
      </c>
      <c r="G856" s="21">
        <f t="shared" si="82"/>
        <v>2.8273136219290276</v>
      </c>
      <c r="H856" s="1">
        <f t="shared" si="83"/>
        <v>2.7106204340910285</v>
      </c>
      <c r="I856" s="1">
        <f t="shared" si="84"/>
        <v>2.6976925778479308</v>
      </c>
      <c r="J856" s="1" t="str">
        <f t="shared" si="81"/>
        <v>mat</v>
      </c>
      <c r="K856" s="1" t="str">
        <f t="shared" si="85"/>
        <v>1</v>
      </c>
      <c r="L856">
        <v>2</v>
      </c>
      <c r="T856">
        <v>2019</v>
      </c>
      <c r="U856" s="16" t="s">
        <v>245</v>
      </c>
      <c r="V856" t="s">
        <v>138</v>
      </c>
      <c r="W856" t="s">
        <v>139</v>
      </c>
      <c r="Y856">
        <v>27</v>
      </c>
      <c r="Z856" t="s">
        <v>116</v>
      </c>
      <c r="AA856" t="s">
        <v>140</v>
      </c>
      <c r="AB856" t="s">
        <v>141</v>
      </c>
      <c r="AC856" t="s">
        <v>137</v>
      </c>
      <c r="AD856" t="s">
        <v>336</v>
      </c>
      <c r="AE856">
        <v>201901</v>
      </c>
      <c r="AF856">
        <v>162</v>
      </c>
      <c r="AG856">
        <v>181</v>
      </c>
      <c r="AH856" s="30">
        <v>43671</v>
      </c>
      <c r="AI856">
        <v>90</v>
      </c>
      <c r="AJ856">
        <v>61.687690000000003</v>
      </c>
      <c r="AK856">
        <v>-176.44811000000001</v>
      </c>
      <c r="AL856" t="s">
        <v>186</v>
      </c>
      <c r="AM856">
        <v>102</v>
      </c>
      <c r="AN856">
        <v>104</v>
      </c>
      <c r="AO856">
        <v>9.8000000000000007</v>
      </c>
      <c r="AP856">
        <v>1.8</v>
      </c>
    </row>
    <row r="857" spans="1:42" x14ac:dyDescent="0.35">
      <c r="A857" s="10">
        <v>20192573</v>
      </c>
      <c r="B857" s="5" t="s">
        <v>33</v>
      </c>
      <c r="C857">
        <v>1</v>
      </c>
      <c r="D857" s="15">
        <v>75.3</v>
      </c>
      <c r="E857" s="21">
        <v>4.3214801348058476</v>
      </c>
      <c r="F857" s="1">
        <v>15.12</v>
      </c>
      <c r="G857" s="21">
        <f t="shared" si="82"/>
        <v>2.716018370751387</v>
      </c>
      <c r="H857" s="1">
        <f t="shared" si="83"/>
        <v>2.7114772258860631</v>
      </c>
      <c r="I857" s="1">
        <f t="shared" si="84"/>
        <v>2.6984517940830837</v>
      </c>
      <c r="J857" s="1" t="str">
        <f t="shared" si="81"/>
        <v>mat</v>
      </c>
      <c r="K857" s="1" t="str">
        <f t="shared" si="85"/>
        <v>1</v>
      </c>
      <c r="L857">
        <v>2</v>
      </c>
      <c r="T857">
        <v>2109</v>
      </c>
      <c r="U857" s="16" t="s">
        <v>244</v>
      </c>
      <c r="V857" t="s">
        <v>138</v>
      </c>
      <c r="W857" t="s">
        <v>139</v>
      </c>
      <c r="Y857">
        <v>25</v>
      </c>
      <c r="Z857" t="s">
        <v>36</v>
      </c>
      <c r="AA857" t="s">
        <v>140</v>
      </c>
      <c r="AB857" t="s">
        <v>141</v>
      </c>
      <c r="AC857" t="s">
        <v>137</v>
      </c>
      <c r="AD857" t="s">
        <v>328</v>
      </c>
      <c r="AE857">
        <v>201901</v>
      </c>
      <c r="AF857">
        <v>162</v>
      </c>
      <c r="AG857">
        <v>161</v>
      </c>
      <c r="AH857" s="30">
        <v>43664</v>
      </c>
      <c r="AI857">
        <v>43</v>
      </c>
      <c r="AJ857">
        <v>59.996650000000002</v>
      </c>
      <c r="AK857">
        <v>-172.69436999999999</v>
      </c>
      <c r="AL857" t="s">
        <v>177</v>
      </c>
      <c r="AM857">
        <v>65</v>
      </c>
      <c r="AN857">
        <v>67</v>
      </c>
      <c r="AO857">
        <v>8.4</v>
      </c>
      <c r="AP857">
        <v>2.5</v>
      </c>
    </row>
    <row r="858" spans="1:42" x14ac:dyDescent="0.35">
      <c r="A858" s="10">
        <v>20192315</v>
      </c>
      <c r="B858" s="5" t="s">
        <v>33</v>
      </c>
      <c r="C858">
        <v>1</v>
      </c>
      <c r="D858" s="1">
        <v>75.37</v>
      </c>
      <c r="E858" s="21">
        <v>4.3224093178553789</v>
      </c>
      <c r="F858" s="1">
        <v>17.61</v>
      </c>
      <c r="G858" s="21">
        <f t="shared" si="82"/>
        <v>2.8684669225081145</v>
      </c>
      <c r="H858" s="1">
        <f t="shared" si="83"/>
        <v>2.7126757791016534</v>
      </c>
      <c r="I858" s="1">
        <f t="shared" si="84"/>
        <v>2.6995138503086982</v>
      </c>
      <c r="J858" s="1" t="str">
        <f t="shared" si="81"/>
        <v>mat</v>
      </c>
      <c r="K858" s="1" t="str">
        <f t="shared" si="85"/>
        <v>1</v>
      </c>
      <c r="L858">
        <v>3</v>
      </c>
      <c r="T858">
        <v>2109</v>
      </c>
      <c r="U858" s="16" t="s">
        <v>242</v>
      </c>
      <c r="V858" t="s">
        <v>138</v>
      </c>
      <c r="W858" t="s">
        <v>139</v>
      </c>
      <c r="Y858">
        <v>23</v>
      </c>
      <c r="Z858" t="s">
        <v>80</v>
      </c>
      <c r="AA858" t="s">
        <v>140</v>
      </c>
      <c r="AB858" t="s">
        <v>141</v>
      </c>
      <c r="AC858" t="s">
        <v>137</v>
      </c>
      <c r="AD858" t="s">
        <v>330</v>
      </c>
      <c r="AE858">
        <v>201901</v>
      </c>
      <c r="AF858">
        <v>162</v>
      </c>
      <c r="AG858">
        <v>117</v>
      </c>
      <c r="AH858" s="30">
        <v>43651</v>
      </c>
      <c r="AI858">
        <v>42</v>
      </c>
      <c r="AJ858">
        <v>57.656660000000002</v>
      </c>
      <c r="AK858">
        <v>-170.90424999999999</v>
      </c>
      <c r="AL858" t="s">
        <v>162</v>
      </c>
      <c r="AM858">
        <v>84</v>
      </c>
      <c r="AN858">
        <v>86</v>
      </c>
      <c r="AO858">
        <v>8.6999999999999993</v>
      </c>
      <c r="AP858">
        <v>4.8</v>
      </c>
    </row>
    <row r="859" spans="1:42" x14ac:dyDescent="0.35">
      <c r="A859" s="10">
        <v>20192051</v>
      </c>
      <c r="B859" s="5" t="s">
        <v>33</v>
      </c>
      <c r="C859">
        <v>1</v>
      </c>
      <c r="D859" s="1">
        <v>75.41</v>
      </c>
      <c r="E859" s="21">
        <v>4.3229398922145554</v>
      </c>
      <c r="F859" s="1">
        <v>17.420000000000002</v>
      </c>
      <c r="G859" s="21">
        <f t="shared" si="82"/>
        <v>2.8576189714243569</v>
      </c>
      <c r="H859" s="1">
        <f t="shared" si="83"/>
        <v>2.7133601669675551</v>
      </c>
      <c r="I859" s="1">
        <f t="shared" si="84"/>
        <v>2.7001202968012366</v>
      </c>
      <c r="J859" s="1" t="str">
        <f t="shared" si="81"/>
        <v>mat</v>
      </c>
      <c r="K859" s="1" t="str">
        <f t="shared" si="85"/>
        <v>1</v>
      </c>
      <c r="L859">
        <v>2</v>
      </c>
      <c r="T859">
        <v>2019</v>
      </c>
      <c r="U859" s="16" t="s">
        <v>242</v>
      </c>
      <c r="V859" t="s">
        <v>138</v>
      </c>
      <c r="W859" t="s">
        <v>139</v>
      </c>
      <c r="Y859">
        <v>20</v>
      </c>
      <c r="Z859" t="s">
        <v>114</v>
      </c>
      <c r="AA859" t="s">
        <v>140</v>
      </c>
      <c r="AB859" t="s">
        <v>141</v>
      </c>
      <c r="AC859" t="s">
        <v>137</v>
      </c>
      <c r="AD859" t="s">
        <v>333</v>
      </c>
      <c r="AE859">
        <v>201901</v>
      </c>
      <c r="AF859">
        <v>162</v>
      </c>
      <c r="AG859">
        <v>114</v>
      </c>
      <c r="AH859" s="30">
        <v>43650</v>
      </c>
      <c r="AI859">
        <v>42</v>
      </c>
      <c r="AJ859">
        <v>57.489409999999999</v>
      </c>
      <c r="AK859">
        <v>-169.98475999999999</v>
      </c>
      <c r="AL859" t="s">
        <v>161</v>
      </c>
      <c r="AM859">
        <v>66</v>
      </c>
      <c r="AN859">
        <v>69</v>
      </c>
      <c r="AO859">
        <v>8.5</v>
      </c>
      <c r="AP859">
        <v>4.4000000000000004</v>
      </c>
    </row>
    <row r="860" spans="1:42" x14ac:dyDescent="0.35">
      <c r="A860" s="10">
        <v>20192934</v>
      </c>
      <c r="B860" s="5" t="s">
        <v>33</v>
      </c>
      <c r="C860">
        <v>1</v>
      </c>
      <c r="D860" s="1">
        <v>75.42</v>
      </c>
      <c r="E860" s="21">
        <v>4.323072491830211</v>
      </c>
      <c r="F860" s="1">
        <v>16.96</v>
      </c>
      <c r="G860" s="21">
        <f t="shared" si="82"/>
        <v>2.8308576303637571</v>
      </c>
      <c r="H860" s="1">
        <f t="shared" si="83"/>
        <v>2.7135312072117896</v>
      </c>
      <c r="I860" s="1">
        <f t="shared" si="84"/>
        <v>2.7002718581619312</v>
      </c>
      <c r="J860" s="1" t="str">
        <f t="shared" si="81"/>
        <v>mat</v>
      </c>
      <c r="K860" s="1" t="str">
        <f t="shared" si="85"/>
        <v>1</v>
      </c>
      <c r="L860">
        <v>2</v>
      </c>
      <c r="T860">
        <v>2019</v>
      </c>
      <c r="U860" s="16" t="s">
        <v>245</v>
      </c>
      <c r="V860" t="s">
        <v>138</v>
      </c>
      <c r="W860" t="s">
        <v>139</v>
      </c>
      <c r="Y860">
        <v>29</v>
      </c>
      <c r="Z860" t="s">
        <v>98</v>
      </c>
      <c r="AA860" t="s">
        <v>140</v>
      </c>
      <c r="AB860" t="s">
        <v>141</v>
      </c>
      <c r="AC860" t="s">
        <v>137</v>
      </c>
      <c r="AD860" t="s">
        <v>329</v>
      </c>
      <c r="AE860">
        <v>201901</v>
      </c>
      <c r="AF860">
        <v>162</v>
      </c>
      <c r="AG860">
        <v>194</v>
      </c>
      <c r="AH860" s="30">
        <v>43674</v>
      </c>
      <c r="AI860">
        <v>82</v>
      </c>
      <c r="AJ860">
        <v>61.99953</v>
      </c>
      <c r="AK860">
        <v>-175.78022000000001</v>
      </c>
      <c r="AL860" t="s">
        <v>193</v>
      </c>
      <c r="AM860">
        <v>88</v>
      </c>
      <c r="AN860">
        <v>91</v>
      </c>
      <c r="AO860">
        <v>10.6</v>
      </c>
      <c r="AP860">
        <v>1.2</v>
      </c>
    </row>
    <row r="861" spans="1:42" x14ac:dyDescent="0.35">
      <c r="A861" s="25">
        <v>20192344</v>
      </c>
      <c r="B861" s="5" t="s">
        <v>33</v>
      </c>
      <c r="C861">
        <v>1</v>
      </c>
      <c r="D861" s="1">
        <v>75.430000000000007</v>
      </c>
      <c r="E861" s="21">
        <v>4.3232050738655392</v>
      </c>
      <c r="F861" s="1">
        <v>17.559999999999999</v>
      </c>
      <c r="G861" s="21">
        <f t="shared" si="82"/>
        <v>2.8656235882069705</v>
      </c>
      <c r="H861" s="1">
        <f t="shared" si="83"/>
        <v>2.7137022247791593</v>
      </c>
      <c r="I861" s="1">
        <f t="shared" si="84"/>
        <v>2.7004233994283111</v>
      </c>
      <c r="J861" s="1" t="str">
        <f t="shared" si="81"/>
        <v>mat</v>
      </c>
      <c r="K861" s="1" t="str">
        <f t="shared" si="85"/>
        <v>1</v>
      </c>
      <c r="L861">
        <v>2</v>
      </c>
      <c r="T861">
        <v>2109</v>
      </c>
      <c r="U861" s="16" t="s">
        <v>242</v>
      </c>
      <c r="V861" t="s">
        <v>138</v>
      </c>
      <c r="W861" t="s">
        <v>139</v>
      </c>
      <c r="Y861">
        <v>23</v>
      </c>
      <c r="Z861" t="s">
        <v>107</v>
      </c>
      <c r="AA861" t="s">
        <v>140</v>
      </c>
      <c r="AB861" t="s">
        <v>141</v>
      </c>
      <c r="AC861" t="s">
        <v>137</v>
      </c>
      <c r="AD861" t="s">
        <v>321</v>
      </c>
      <c r="AE861">
        <v>201901</v>
      </c>
      <c r="AF861">
        <v>162</v>
      </c>
      <c r="AG861">
        <v>133</v>
      </c>
      <c r="AH861" s="30">
        <v>43654</v>
      </c>
      <c r="AI861">
        <v>41</v>
      </c>
      <c r="AJ861">
        <v>58.345970000000001</v>
      </c>
      <c r="AK861">
        <v>-171.65172000000001</v>
      </c>
      <c r="AL861" t="s">
        <v>167</v>
      </c>
      <c r="AM861">
        <v>94</v>
      </c>
      <c r="AN861">
        <v>96</v>
      </c>
      <c r="AO861">
        <v>11.6</v>
      </c>
      <c r="AP861">
        <v>3.7</v>
      </c>
    </row>
    <row r="862" spans="1:42" x14ac:dyDescent="0.35">
      <c r="A862" s="10">
        <v>20192093</v>
      </c>
      <c r="B862" s="5" t="s">
        <v>33</v>
      </c>
      <c r="C862">
        <v>1</v>
      </c>
      <c r="D862" s="1">
        <v>75.55</v>
      </c>
      <c r="E862" s="21">
        <v>4.3247946887187485</v>
      </c>
      <c r="F862" s="1">
        <v>17.559999999999999</v>
      </c>
      <c r="G862" s="21">
        <f t="shared" si="82"/>
        <v>2.8656235882069705</v>
      </c>
      <c r="H862" s="1">
        <f t="shared" si="83"/>
        <v>2.7157526689783138</v>
      </c>
      <c r="I862" s="1">
        <f t="shared" si="84"/>
        <v>2.7022403292055297</v>
      </c>
      <c r="J862" s="1" t="str">
        <f t="shared" si="81"/>
        <v>mat</v>
      </c>
      <c r="K862" s="1" t="str">
        <f t="shared" si="85"/>
        <v>1</v>
      </c>
      <c r="L862">
        <v>2</v>
      </c>
      <c r="T862">
        <v>2019</v>
      </c>
      <c r="U862" s="16" t="s">
        <v>242</v>
      </c>
      <c r="V862" t="s">
        <v>138</v>
      </c>
      <c r="W862" t="s">
        <v>139</v>
      </c>
      <c r="Y862">
        <v>20</v>
      </c>
      <c r="Z862" t="s">
        <v>54</v>
      </c>
      <c r="AA862" t="s">
        <v>140</v>
      </c>
      <c r="AB862" t="s">
        <v>141</v>
      </c>
      <c r="AC862" t="s">
        <v>137</v>
      </c>
      <c r="AD862" t="s">
        <v>330</v>
      </c>
      <c r="AE862">
        <v>201901</v>
      </c>
      <c r="AF862">
        <v>162</v>
      </c>
      <c r="AG862">
        <v>117</v>
      </c>
      <c r="AH862" s="30">
        <v>43651</v>
      </c>
      <c r="AI862">
        <v>42</v>
      </c>
      <c r="AJ862">
        <v>57.656660000000002</v>
      </c>
      <c r="AK862">
        <v>-170.90424999999999</v>
      </c>
      <c r="AL862" t="s">
        <v>162</v>
      </c>
      <c r="AM862">
        <v>84</v>
      </c>
      <c r="AN862">
        <v>86</v>
      </c>
      <c r="AO862">
        <v>8.6999999999999993</v>
      </c>
      <c r="AP862">
        <v>4.8</v>
      </c>
    </row>
    <row r="863" spans="1:42" x14ac:dyDescent="0.35">
      <c r="A863" s="10">
        <v>20192819</v>
      </c>
      <c r="B863" s="5" t="s">
        <v>33</v>
      </c>
      <c r="C863">
        <v>1</v>
      </c>
      <c r="D863" s="1">
        <v>75.59</v>
      </c>
      <c r="E863" s="21">
        <v>4.3253239993040857</v>
      </c>
      <c r="F863" s="1">
        <v>18.78</v>
      </c>
      <c r="G863" s="21">
        <f t="shared" si="82"/>
        <v>2.932792473780117</v>
      </c>
      <c r="H863" s="1">
        <f t="shared" si="83"/>
        <v>2.7164354267023407</v>
      </c>
      <c r="I863" s="1">
        <f t="shared" si="84"/>
        <v>2.7028453312045699</v>
      </c>
      <c r="J863" s="1" t="str">
        <f t="shared" si="81"/>
        <v>mat</v>
      </c>
      <c r="K863" s="1" t="str">
        <f t="shared" si="85"/>
        <v>1</v>
      </c>
      <c r="L863">
        <v>2</v>
      </c>
      <c r="T863">
        <v>2019</v>
      </c>
      <c r="U863" s="16" t="s">
        <v>245</v>
      </c>
      <c r="V863" t="s">
        <v>138</v>
      </c>
      <c r="W863" t="s">
        <v>139</v>
      </c>
      <c r="Y863">
        <v>28</v>
      </c>
      <c r="Z863" t="s">
        <v>84</v>
      </c>
      <c r="AA863" t="s">
        <v>140</v>
      </c>
      <c r="AB863" t="s">
        <v>141</v>
      </c>
      <c r="AC863" t="s">
        <v>137</v>
      </c>
      <c r="AD863" t="s">
        <v>319</v>
      </c>
      <c r="AE863">
        <v>201901</v>
      </c>
      <c r="AF863">
        <v>162</v>
      </c>
      <c r="AG863">
        <v>189</v>
      </c>
      <c r="AH863" s="30">
        <v>43673</v>
      </c>
      <c r="AI863">
        <v>90</v>
      </c>
      <c r="AJ863">
        <v>61.319360000000003</v>
      </c>
      <c r="AK863">
        <v>-176.32786999999999</v>
      </c>
      <c r="AL863" t="s">
        <v>188</v>
      </c>
      <c r="AM863">
        <v>104</v>
      </c>
      <c r="AN863">
        <v>106</v>
      </c>
      <c r="AO863">
        <v>10.3</v>
      </c>
      <c r="AP863">
        <v>1.9</v>
      </c>
    </row>
    <row r="864" spans="1:42" x14ac:dyDescent="0.35">
      <c r="A864" s="10">
        <v>20192070</v>
      </c>
      <c r="B864" s="5" t="s">
        <v>33</v>
      </c>
      <c r="C864">
        <v>1</v>
      </c>
      <c r="D864" s="1">
        <v>75.599999999999994</v>
      </c>
      <c r="E864" s="21">
        <v>4.3254562831854875</v>
      </c>
      <c r="F864" s="1">
        <v>17.45</v>
      </c>
      <c r="G864" s="21">
        <f t="shared" si="82"/>
        <v>2.8593396486484361</v>
      </c>
      <c r="H864" s="1">
        <f t="shared" si="83"/>
        <v>2.7166060596809603</v>
      </c>
      <c r="I864" s="1">
        <f t="shared" si="84"/>
        <v>2.7029965316810123</v>
      </c>
      <c r="J864" s="1" t="str">
        <f t="shared" si="81"/>
        <v>mat</v>
      </c>
      <c r="K864" s="1" t="str">
        <f t="shared" si="85"/>
        <v>1</v>
      </c>
      <c r="L864">
        <v>3</v>
      </c>
      <c r="T864">
        <v>2019</v>
      </c>
      <c r="U864" s="16" t="s">
        <v>242</v>
      </c>
      <c r="V864" t="s">
        <v>138</v>
      </c>
      <c r="W864" t="s">
        <v>139</v>
      </c>
      <c r="Y864">
        <v>20</v>
      </c>
      <c r="Z864" t="s">
        <v>132</v>
      </c>
      <c r="AA864" t="s">
        <v>140</v>
      </c>
      <c r="AB864" t="s">
        <v>141</v>
      </c>
      <c r="AC864" t="s">
        <v>137</v>
      </c>
      <c r="AD864" t="s">
        <v>341</v>
      </c>
      <c r="AE864">
        <v>201901</v>
      </c>
      <c r="AF864">
        <v>162</v>
      </c>
      <c r="AG864">
        <v>119</v>
      </c>
      <c r="AH864" s="30">
        <v>43651</v>
      </c>
      <c r="AI864">
        <v>42</v>
      </c>
      <c r="AJ864">
        <v>57.667940000000002</v>
      </c>
      <c r="AK864">
        <v>-170.29194000000001</v>
      </c>
      <c r="AL864" t="s">
        <v>164</v>
      </c>
      <c r="AM864">
        <v>70</v>
      </c>
      <c r="AN864">
        <v>72</v>
      </c>
      <c r="AO864">
        <v>9.1</v>
      </c>
      <c r="AP864">
        <v>4.0999999999999996</v>
      </c>
    </row>
    <row r="865" spans="1:42" x14ac:dyDescent="0.35">
      <c r="A865" s="10">
        <v>20192856</v>
      </c>
      <c r="B865" s="5" t="s">
        <v>33</v>
      </c>
      <c r="C865">
        <v>1</v>
      </c>
      <c r="D865" s="1">
        <v>75.760000000000005</v>
      </c>
      <c r="E865" s="21">
        <v>4.3275704488778226</v>
      </c>
      <c r="F865" s="1">
        <v>16.39</v>
      </c>
      <c r="G865" s="21">
        <f t="shared" si="82"/>
        <v>2.7966713927557385</v>
      </c>
      <c r="H865" s="1">
        <f t="shared" si="83"/>
        <v>2.7193331220075034</v>
      </c>
      <c r="I865" s="1">
        <f t="shared" si="84"/>
        <v>2.7054130230673512</v>
      </c>
      <c r="J865" s="1" t="str">
        <f t="shared" si="81"/>
        <v>mat</v>
      </c>
      <c r="K865" s="1" t="str">
        <f t="shared" si="85"/>
        <v>1</v>
      </c>
      <c r="L865">
        <v>2</v>
      </c>
      <c r="T865">
        <v>2019</v>
      </c>
      <c r="U865" s="16" t="s">
        <v>245</v>
      </c>
      <c r="V865" t="s">
        <v>138</v>
      </c>
      <c r="W865" t="s">
        <v>139</v>
      </c>
      <c r="Y865">
        <v>28</v>
      </c>
      <c r="Z865" t="s">
        <v>119</v>
      </c>
      <c r="AA865" t="s">
        <v>140</v>
      </c>
      <c r="AB865" t="s">
        <v>141</v>
      </c>
      <c r="AC865" t="s">
        <v>137</v>
      </c>
      <c r="AD865" t="s">
        <v>322</v>
      </c>
      <c r="AE865">
        <v>201901</v>
      </c>
      <c r="AF865">
        <v>162</v>
      </c>
      <c r="AG865">
        <v>191</v>
      </c>
      <c r="AH865" s="30">
        <v>43673</v>
      </c>
      <c r="AI865">
        <v>82</v>
      </c>
      <c r="AJ865">
        <v>61.647410000000001</v>
      </c>
      <c r="AK865">
        <v>-175.76382000000001</v>
      </c>
      <c r="AL865" t="s">
        <v>190</v>
      </c>
      <c r="AM865">
        <v>93</v>
      </c>
      <c r="AN865">
        <v>95</v>
      </c>
      <c r="AO865">
        <v>10.1</v>
      </c>
      <c r="AP865">
        <v>1.5</v>
      </c>
    </row>
    <row r="866" spans="1:42" x14ac:dyDescent="0.35">
      <c r="A866" s="10">
        <v>20192809</v>
      </c>
      <c r="B866" s="5" t="s">
        <v>33</v>
      </c>
      <c r="C866">
        <v>1</v>
      </c>
      <c r="D866" s="15">
        <v>75.95</v>
      </c>
      <c r="E866" s="21">
        <v>4.3300752290417819</v>
      </c>
      <c r="F866" s="1">
        <v>15.89</v>
      </c>
      <c r="G866" s="21">
        <f t="shared" si="82"/>
        <v>2.7656899805486246</v>
      </c>
      <c r="H866" s="1">
        <f t="shared" si="83"/>
        <v>2.7225640379409946</v>
      </c>
      <c r="I866" s="1">
        <f t="shared" si="84"/>
        <v>2.708275986794757</v>
      </c>
      <c r="J866" s="1" t="str">
        <f t="shared" si="81"/>
        <v>mat</v>
      </c>
      <c r="K866" s="1" t="str">
        <f t="shared" si="85"/>
        <v>1</v>
      </c>
      <c r="L866">
        <v>2</v>
      </c>
      <c r="T866">
        <v>2019</v>
      </c>
      <c r="U866" s="16" t="s">
        <v>245</v>
      </c>
      <c r="V866" t="s">
        <v>138</v>
      </c>
      <c r="W866" t="s">
        <v>139</v>
      </c>
      <c r="Y866">
        <v>28</v>
      </c>
      <c r="Z866" t="s">
        <v>74</v>
      </c>
      <c r="AA866" t="s">
        <v>140</v>
      </c>
      <c r="AB866" t="s">
        <v>141</v>
      </c>
      <c r="AC866" t="s">
        <v>137</v>
      </c>
      <c r="AD866" t="s">
        <v>319</v>
      </c>
      <c r="AE866">
        <v>201901</v>
      </c>
      <c r="AF866">
        <v>162</v>
      </c>
      <c r="AG866">
        <v>189</v>
      </c>
      <c r="AH866" s="30">
        <v>43673</v>
      </c>
      <c r="AI866">
        <v>90</v>
      </c>
      <c r="AJ866">
        <v>61.319360000000003</v>
      </c>
      <c r="AK866">
        <v>-176.32786999999999</v>
      </c>
      <c r="AL866" t="s">
        <v>188</v>
      </c>
      <c r="AM866">
        <v>104</v>
      </c>
      <c r="AN866">
        <v>106</v>
      </c>
      <c r="AO866">
        <v>10.3</v>
      </c>
      <c r="AP866">
        <v>1.9</v>
      </c>
    </row>
    <row r="867" spans="1:42" x14ac:dyDescent="0.35">
      <c r="A867" s="10">
        <v>20192445</v>
      </c>
      <c r="B867" s="5" t="s">
        <v>33</v>
      </c>
      <c r="C867">
        <v>1</v>
      </c>
      <c r="D867" s="1">
        <v>76.03</v>
      </c>
      <c r="E867" s="21">
        <v>4.3311279992403451</v>
      </c>
      <c r="F867" s="1">
        <v>17.34</v>
      </c>
      <c r="G867" s="21">
        <f t="shared" si="82"/>
        <v>2.8530159713523959</v>
      </c>
      <c r="H867" s="1">
        <f t="shared" si="83"/>
        <v>2.7239220062201213</v>
      </c>
      <c r="I867" s="1">
        <f t="shared" si="84"/>
        <v>2.7094793031317148</v>
      </c>
      <c r="J867" s="1" t="str">
        <f t="shared" si="81"/>
        <v>mat</v>
      </c>
      <c r="K867" s="1" t="str">
        <f t="shared" si="85"/>
        <v>1</v>
      </c>
      <c r="L867">
        <v>2</v>
      </c>
      <c r="T867">
        <v>2109</v>
      </c>
      <c r="U867" s="16" t="s">
        <v>242</v>
      </c>
      <c r="V867" t="s">
        <v>138</v>
      </c>
      <c r="W867" t="s">
        <v>139</v>
      </c>
      <c r="Y867">
        <v>24</v>
      </c>
      <c r="Z867" t="s">
        <v>108</v>
      </c>
      <c r="AA867" t="s">
        <v>140</v>
      </c>
      <c r="AB867" t="s">
        <v>141</v>
      </c>
      <c r="AC867" t="s">
        <v>137</v>
      </c>
      <c r="AD867" t="s">
        <v>334</v>
      </c>
      <c r="AE867">
        <v>201901</v>
      </c>
      <c r="AF867">
        <v>162</v>
      </c>
      <c r="AG867">
        <v>134</v>
      </c>
      <c r="AH867" s="30">
        <v>43654</v>
      </c>
      <c r="AI867">
        <v>41</v>
      </c>
      <c r="AJ867">
        <v>58.01341</v>
      </c>
      <c r="AK867">
        <v>-171.59978000000001</v>
      </c>
      <c r="AL867" t="s">
        <v>168</v>
      </c>
      <c r="AM867">
        <v>95</v>
      </c>
      <c r="AN867">
        <v>97</v>
      </c>
      <c r="AO867">
        <v>10.3</v>
      </c>
      <c r="AP867">
        <v>3.9</v>
      </c>
    </row>
    <row r="868" spans="1:42" x14ac:dyDescent="0.35">
      <c r="A868" s="10">
        <v>20192464</v>
      </c>
      <c r="B868" s="5" t="s">
        <v>33</v>
      </c>
      <c r="C868">
        <v>1</v>
      </c>
      <c r="D868" s="1">
        <v>76.099999999999994</v>
      </c>
      <c r="E868" s="21">
        <v>4.3320482648676402</v>
      </c>
      <c r="F868" s="1">
        <v>17.559999999999999</v>
      </c>
      <c r="G868" s="21">
        <f t="shared" si="82"/>
        <v>2.8656235882069705</v>
      </c>
      <c r="H868" s="1">
        <f t="shared" si="83"/>
        <v>2.7251090568527694</v>
      </c>
      <c r="I868" s="1">
        <f t="shared" si="84"/>
        <v>2.7105311667437131</v>
      </c>
      <c r="J868" s="1" t="str">
        <f t="shared" si="81"/>
        <v>mat</v>
      </c>
      <c r="K868" s="1" t="str">
        <f t="shared" si="85"/>
        <v>1</v>
      </c>
      <c r="L868">
        <v>2</v>
      </c>
      <c r="T868">
        <v>2109</v>
      </c>
      <c r="U868" s="16" t="s">
        <v>242</v>
      </c>
      <c r="V868" t="s">
        <v>138</v>
      </c>
      <c r="W868" t="s">
        <v>139</v>
      </c>
      <c r="Y868">
        <v>24</v>
      </c>
      <c r="Z868" t="s">
        <v>126</v>
      </c>
      <c r="AA868" t="s">
        <v>140</v>
      </c>
      <c r="AB868" t="s">
        <v>141</v>
      </c>
      <c r="AC868" t="s">
        <v>137</v>
      </c>
      <c r="AD868" t="s">
        <v>334</v>
      </c>
      <c r="AE868">
        <v>201901</v>
      </c>
      <c r="AF868">
        <v>162</v>
      </c>
      <c r="AG868">
        <v>134</v>
      </c>
      <c r="AH868" s="30">
        <v>43654</v>
      </c>
      <c r="AI868">
        <v>41</v>
      </c>
      <c r="AJ868">
        <v>58.01341</v>
      </c>
      <c r="AK868">
        <v>-171.59978000000001</v>
      </c>
      <c r="AL868" t="s">
        <v>168</v>
      </c>
      <c r="AM868">
        <v>95</v>
      </c>
      <c r="AN868">
        <v>97</v>
      </c>
      <c r="AO868">
        <v>10.3</v>
      </c>
      <c r="AP868">
        <v>3.9</v>
      </c>
    </row>
    <row r="869" spans="1:42" x14ac:dyDescent="0.35">
      <c r="A869" s="10">
        <v>20192068</v>
      </c>
      <c r="B869" s="5" t="s">
        <v>33</v>
      </c>
      <c r="C869">
        <v>1</v>
      </c>
      <c r="D869" s="1">
        <v>76.33</v>
      </c>
      <c r="E869" s="21">
        <v>4.3350660458103789</v>
      </c>
      <c r="F869" s="1">
        <v>17.52</v>
      </c>
      <c r="G869" s="21">
        <f t="shared" si="82"/>
        <v>2.8633430855082453</v>
      </c>
      <c r="H869" s="1">
        <f t="shared" si="83"/>
        <v>2.729001692490808</v>
      </c>
      <c r="I869" s="1">
        <f t="shared" si="84"/>
        <v>2.7139804903612634</v>
      </c>
      <c r="J869" s="1" t="str">
        <f t="shared" si="81"/>
        <v>mat</v>
      </c>
      <c r="K869" s="1" t="str">
        <f t="shared" si="85"/>
        <v>1</v>
      </c>
      <c r="L869">
        <v>2</v>
      </c>
      <c r="T869">
        <v>2019</v>
      </c>
      <c r="U869" s="16" t="s">
        <v>242</v>
      </c>
      <c r="V869" t="s">
        <v>138</v>
      </c>
      <c r="W869" t="s">
        <v>139</v>
      </c>
      <c r="Y869">
        <v>20</v>
      </c>
      <c r="Z869" t="s">
        <v>130</v>
      </c>
      <c r="AA869" t="s">
        <v>140</v>
      </c>
      <c r="AB869" t="s">
        <v>141</v>
      </c>
      <c r="AC869" t="s">
        <v>137</v>
      </c>
      <c r="AD869" t="s">
        <v>342</v>
      </c>
      <c r="AE869">
        <v>201901</v>
      </c>
      <c r="AF869">
        <v>162</v>
      </c>
      <c r="AG869">
        <v>118</v>
      </c>
      <c r="AH869" s="30">
        <v>43651</v>
      </c>
      <c r="AI869">
        <v>42</v>
      </c>
      <c r="AJ869">
        <v>57.827820000000003</v>
      </c>
      <c r="AK869">
        <v>-170.63003</v>
      </c>
      <c r="AL869" t="s">
        <v>163</v>
      </c>
      <c r="AM869">
        <v>76</v>
      </c>
      <c r="AN869">
        <v>78</v>
      </c>
      <c r="AO869">
        <v>8.6999999999999993</v>
      </c>
      <c r="AP869">
        <v>4.3</v>
      </c>
    </row>
    <row r="870" spans="1:42" x14ac:dyDescent="0.35">
      <c r="A870" s="25">
        <v>20192332</v>
      </c>
      <c r="B870" s="5" t="s">
        <v>33</v>
      </c>
      <c r="C870">
        <v>1</v>
      </c>
      <c r="D870" s="1">
        <v>76.44</v>
      </c>
      <c r="E870" s="21">
        <v>4.3365061193720722</v>
      </c>
      <c r="F870" s="1">
        <v>17.7</v>
      </c>
      <c r="G870" s="21">
        <f t="shared" si="82"/>
        <v>2.8735646395797834</v>
      </c>
      <c r="H870" s="1">
        <f t="shared" si="83"/>
        <v>2.7308592433780365</v>
      </c>
      <c r="I870" s="1">
        <f t="shared" si="84"/>
        <v>2.7156264944422781</v>
      </c>
      <c r="J870" s="1" t="str">
        <f t="shared" si="81"/>
        <v>mat</v>
      </c>
      <c r="K870" s="1" t="str">
        <f t="shared" si="85"/>
        <v>1</v>
      </c>
      <c r="L870">
        <v>2</v>
      </c>
      <c r="T870">
        <v>2109</v>
      </c>
      <c r="U870" s="16" t="s">
        <v>242</v>
      </c>
      <c r="V870" t="s">
        <v>138</v>
      </c>
      <c r="W870" t="s">
        <v>139</v>
      </c>
      <c r="Y870">
        <v>23</v>
      </c>
      <c r="Z870" t="s">
        <v>96</v>
      </c>
      <c r="AA870" t="s">
        <v>140</v>
      </c>
      <c r="AB870" t="s">
        <v>141</v>
      </c>
      <c r="AC870" t="s">
        <v>137</v>
      </c>
      <c r="AD870" t="s">
        <v>321</v>
      </c>
      <c r="AE870">
        <v>201901</v>
      </c>
      <c r="AF870">
        <v>162</v>
      </c>
      <c r="AG870">
        <v>133</v>
      </c>
      <c r="AH870" s="30">
        <v>43654</v>
      </c>
      <c r="AI870">
        <v>41</v>
      </c>
      <c r="AJ870">
        <v>58.345970000000001</v>
      </c>
      <c r="AK870">
        <v>-171.65172000000001</v>
      </c>
      <c r="AL870" t="s">
        <v>167</v>
      </c>
      <c r="AM870">
        <v>94</v>
      </c>
      <c r="AN870">
        <v>96</v>
      </c>
      <c r="AO870">
        <v>11.6</v>
      </c>
      <c r="AP870">
        <v>3.7</v>
      </c>
    </row>
    <row r="871" spans="1:42" x14ac:dyDescent="0.35">
      <c r="A871" s="10">
        <v>20192447</v>
      </c>
      <c r="B871" s="5" t="s">
        <v>33</v>
      </c>
      <c r="C871">
        <v>1</v>
      </c>
      <c r="D871" s="1">
        <v>76.459999999999994</v>
      </c>
      <c r="E871" s="21">
        <v>4.3367677282682671</v>
      </c>
      <c r="F871" s="1">
        <v>17.72</v>
      </c>
      <c r="G871" s="21">
        <f t="shared" si="82"/>
        <v>2.8746939451769347</v>
      </c>
      <c r="H871" s="1">
        <f t="shared" si="83"/>
        <v>2.7311966926932376</v>
      </c>
      <c r="I871" s="1">
        <f t="shared" si="84"/>
        <v>2.7159255134106295</v>
      </c>
      <c r="J871" s="1" t="str">
        <f t="shared" si="81"/>
        <v>mat</v>
      </c>
      <c r="K871" s="1" t="str">
        <f t="shared" si="85"/>
        <v>1</v>
      </c>
      <c r="L871">
        <v>2</v>
      </c>
      <c r="T871">
        <v>2109</v>
      </c>
      <c r="U871" s="16" t="s">
        <v>242</v>
      </c>
      <c r="V871" t="s">
        <v>138</v>
      </c>
      <c r="W871" t="s">
        <v>139</v>
      </c>
      <c r="Y871">
        <v>24</v>
      </c>
      <c r="Z871" t="s">
        <v>110</v>
      </c>
      <c r="AA871" t="s">
        <v>140</v>
      </c>
      <c r="AB871" t="s">
        <v>141</v>
      </c>
      <c r="AC871" t="s">
        <v>137</v>
      </c>
      <c r="AD871" t="s">
        <v>334</v>
      </c>
      <c r="AE871">
        <v>201901</v>
      </c>
      <c r="AF871">
        <v>162</v>
      </c>
      <c r="AG871">
        <v>134</v>
      </c>
      <c r="AH871" s="30">
        <v>43654</v>
      </c>
      <c r="AI871">
        <v>41</v>
      </c>
      <c r="AJ871">
        <v>58.01341</v>
      </c>
      <c r="AK871">
        <v>-171.59978000000001</v>
      </c>
      <c r="AL871" t="s">
        <v>168</v>
      </c>
      <c r="AM871">
        <v>95</v>
      </c>
      <c r="AN871">
        <v>97</v>
      </c>
      <c r="AO871">
        <v>10.3</v>
      </c>
      <c r="AP871">
        <v>3.9</v>
      </c>
    </row>
    <row r="872" spans="1:42" x14ac:dyDescent="0.35">
      <c r="A872" s="10">
        <v>20192050</v>
      </c>
      <c r="B872" s="5" t="s">
        <v>33</v>
      </c>
      <c r="C872">
        <v>1</v>
      </c>
      <c r="D872" s="1">
        <v>76.459999999999994</v>
      </c>
      <c r="E872" s="21">
        <v>4.3367677282682671</v>
      </c>
      <c r="F872" s="1">
        <v>17.809999999999999</v>
      </c>
      <c r="G872" s="21">
        <f t="shared" si="82"/>
        <v>2.87976009730157</v>
      </c>
      <c r="H872" s="1">
        <f t="shared" si="83"/>
        <v>2.7311966926932376</v>
      </c>
      <c r="I872" s="1">
        <f t="shared" si="84"/>
        <v>2.7159255134106295</v>
      </c>
      <c r="J872" s="1" t="str">
        <f t="shared" si="81"/>
        <v>mat</v>
      </c>
      <c r="K872" s="1" t="str">
        <f t="shared" si="85"/>
        <v>1</v>
      </c>
      <c r="L872">
        <v>2</v>
      </c>
      <c r="T872">
        <v>2019</v>
      </c>
      <c r="U872" s="16" t="s">
        <v>242</v>
      </c>
      <c r="V872" t="s">
        <v>138</v>
      </c>
      <c r="W872" t="s">
        <v>139</v>
      </c>
      <c r="Y872">
        <v>20</v>
      </c>
      <c r="Z872" t="s">
        <v>113</v>
      </c>
      <c r="AA872" t="s">
        <v>140</v>
      </c>
      <c r="AB872" t="s">
        <v>141</v>
      </c>
      <c r="AC872" t="s">
        <v>137</v>
      </c>
      <c r="AD872" t="s">
        <v>333</v>
      </c>
      <c r="AE872">
        <v>201901</v>
      </c>
      <c r="AF872">
        <v>162</v>
      </c>
      <c r="AG872">
        <v>114</v>
      </c>
      <c r="AH872" s="30">
        <v>43650</v>
      </c>
      <c r="AI872">
        <v>42</v>
      </c>
      <c r="AJ872">
        <v>57.489409999999999</v>
      </c>
      <c r="AK872">
        <v>-169.98475999999999</v>
      </c>
      <c r="AL872" t="s">
        <v>161</v>
      </c>
      <c r="AM872">
        <v>66</v>
      </c>
      <c r="AN872">
        <v>69</v>
      </c>
      <c r="AO872">
        <v>8.5</v>
      </c>
      <c r="AP872">
        <v>4.4000000000000004</v>
      </c>
    </row>
    <row r="873" spans="1:42" x14ac:dyDescent="0.35">
      <c r="A873" s="10">
        <v>20192825</v>
      </c>
      <c r="B873" s="5" t="s">
        <v>33</v>
      </c>
      <c r="C873">
        <v>1</v>
      </c>
      <c r="D873" s="15">
        <v>76.55</v>
      </c>
      <c r="E873" s="21">
        <v>4.3379441221036927</v>
      </c>
      <c r="F873" s="1">
        <v>16.899999999999999</v>
      </c>
      <c r="G873" s="21">
        <f t="shared" si="82"/>
        <v>2.8273136219290276</v>
      </c>
      <c r="H873" s="1">
        <f t="shared" si="83"/>
        <v>2.7327141231015535</v>
      </c>
      <c r="I873" s="1">
        <f t="shared" si="84"/>
        <v>2.7172701315645207</v>
      </c>
      <c r="J873" s="1" t="str">
        <f t="shared" si="81"/>
        <v>mat</v>
      </c>
      <c r="K873" s="1" t="str">
        <f t="shared" si="85"/>
        <v>1</v>
      </c>
      <c r="L873">
        <v>3</v>
      </c>
      <c r="T873">
        <v>2019</v>
      </c>
      <c r="U873" s="16" t="s">
        <v>245</v>
      </c>
      <c r="V873" t="s">
        <v>138</v>
      </c>
      <c r="W873" t="s">
        <v>139</v>
      </c>
      <c r="Y873">
        <v>28</v>
      </c>
      <c r="Z873" t="s">
        <v>89</v>
      </c>
      <c r="AA873" t="s">
        <v>140</v>
      </c>
      <c r="AB873" t="s">
        <v>141</v>
      </c>
      <c r="AC873" t="s">
        <v>137</v>
      </c>
      <c r="AD873" t="s">
        <v>319</v>
      </c>
      <c r="AE873">
        <v>201901</v>
      </c>
      <c r="AF873">
        <v>162</v>
      </c>
      <c r="AG873">
        <v>189</v>
      </c>
      <c r="AH873" s="30">
        <v>43673</v>
      </c>
      <c r="AI873">
        <v>90</v>
      </c>
      <c r="AJ873">
        <v>61.319360000000003</v>
      </c>
      <c r="AK873">
        <v>-176.32786999999999</v>
      </c>
      <c r="AL873" t="s">
        <v>188</v>
      </c>
      <c r="AM873">
        <v>104</v>
      </c>
      <c r="AN873">
        <v>106</v>
      </c>
      <c r="AO873">
        <v>10.3</v>
      </c>
      <c r="AP873">
        <v>1.9</v>
      </c>
    </row>
    <row r="874" spans="1:42" x14ac:dyDescent="0.35">
      <c r="A874" s="10">
        <v>20192832</v>
      </c>
      <c r="B874" s="5" t="s">
        <v>33</v>
      </c>
      <c r="C874">
        <v>1</v>
      </c>
      <c r="D874" s="1">
        <v>76.7</v>
      </c>
      <c r="E874" s="21">
        <v>4.3399017083732101</v>
      </c>
      <c r="F874" s="1">
        <v>15.6</v>
      </c>
      <c r="G874" s="21">
        <f t="shared" si="82"/>
        <v>2.7472709142554912</v>
      </c>
      <c r="H874" s="1">
        <f t="shared" si="83"/>
        <v>2.7352392136306038</v>
      </c>
      <c r="I874" s="1">
        <f t="shared" si="84"/>
        <v>2.7195076526705795</v>
      </c>
      <c r="J874" s="1" t="str">
        <f t="shared" si="81"/>
        <v>mat</v>
      </c>
      <c r="K874" s="1" t="str">
        <f t="shared" si="85"/>
        <v>1</v>
      </c>
      <c r="L874">
        <v>2</v>
      </c>
      <c r="T874">
        <v>2019</v>
      </c>
      <c r="U874" s="16" t="s">
        <v>245</v>
      </c>
      <c r="V874" t="s">
        <v>138</v>
      </c>
      <c r="W874" t="s">
        <v>139</v>
      </c>
      <c r="Y874">
        <v>28</v>
      </c>
      <c r="Z874" t="s">
        <v>96</v>
      </c>
      <c r="AA874" t="s">
        <v>140</v>
      </c>
      <c r="AB874" t="s">
        <v>141</v>
      </c>
      <c r="AC874" t="s">
        <v>137</v>
      </c>
      <c r="AD874" t="s">
        <v>319</v>
      </c>
      <c r="AE874">
        <v>201901</v>
      </c>
      <c r="AF874">
        <v>162</v>
      </c>
      <c r="AG874">
        <v>189</v>
      </c>
      <c r="AH874" s="30">
        <v>43673</v>
      </c>
      <c r="AI874">
        <v>90</v>
      </c>
      <c r="AJ874">
        <v>61.319360000000003</v>
      </c>
      <c r="AK874">
        <v>-176.32786999999999</v>
      </c>
      <c r="AL874" t="s">
        <v>188</v>
      </c>
      <c r="AM874">
        <v>104</v>
      </c>
      <c r="AN874">
        <v>106</v>
      </c>
      <c r="AO874">
        <v>10.3</v>
      </c>
      <c r="AP874">
        <v>1.9</v>
      </c>
    </row>
    <row r="875" spans="1:42" x14ac:dyDescent="0.35">
      <c r="A875" s="10">
        <v>20192767</v>
      </c>
      <c r="B875" s="5" t="s">
        <v>33</v>
      </c>
      <c r="C875">
        <v>1</v>
      </c>
      <c r="D875" s="1">
        <v>76.75</v>
      </c>
      <c r="E875" s="21">
        <v>4.3405533864673069</v>
      </c>
      <c r="F875" s="1">
        <v>16.77</v>
      </c>
      <c r="G875" s="21">
        <f t="shared" si="82"/>
        <v>2.8195915758351173</v>
      </c>
      <c r="H875" s="1">
        <f t="shared" si="83"/>
        <v>2.7360798132041797</v>
      </c>
      <c r="I875" s="1">
        <f t="shared" si="84"/>
        <v>2.720252520732132</v>
      </c>
      <c r="J875" s="1" t="str">
        <f t="shared" si="81"/>
        <v>mat</v>
      </c>
      <c r="K875" s="1" t="str">
        <f t="shared" si="85"/>
        <v>1</v>
      </c>
      <c r="L875">
        <v>2</v>
      </c>
      <c r="T875">
        <v>2019</v>
      </c>
      <c r="U875" s="16" t="s">
        <v>245</v>
      </c>
      <c r="V875" t="s">
        <v>138</v>
      </c>
      <c r="W875" t="s">
        <v>139</v>
      </c>
      <c r="Y875">
        <v>27</v>
      </c>
      <c r="Z875" t="s">
        <v>129</v>
      </c>
      <c r="AA875" t="s">
        <v>140</v>
      </c>
      <c r="AB875" t="s">
        <v>141</v>
      </c>
      <c r="AC875" t="s">
        <v>137</v>
      </c>
      <c r="AD875" t="s">
        <v>319</v>
      </c>
      <c r="AE875">
        <v>201901</v>
      </c>
      <c r="AF875">
        <v>162</v>
      </c>
      <c r="AG875">
        <v>189</v>
      </c>
      <c r="AH875" s="30">
        <v>43673</v>
      </c>
      <c r="AI875">
        <v>90</v>
      </c>
      <c r="AJ875">
        <v>61.319360000000003</v>
      </c>
      <c r="AK875">
        <v>-176.32786999999999</v>
      </c>
      <c r="AL875" t="s">
        <v>188</v>
      </c>
      <c r="AM875">
        <v>104</v>
      </c>
      <c r="AN875">
        <v>106</v>
      </c>
      <c r="AO875">
        <v>10.3</v>
      </c>
      <c r="AP875">
        <v>1.9</v>
      </c>
    </row>
    <row r="876" spans="1:42" x14ac:dyDescent="0.35">
      <c r="A876" s="10">
        <v>20194052</v>
      </c>
      <c r="B876" s="5" t="s">
        <v>33</v>
      </c>
      <c r="C876">
        <v>1</v>
      </c>
      <c r="D876" s="1">
        <v>76.75</v>
      </c>
      <c r="E876" s="21">
        <v>4.3405533864673069</v>
      </c>
      <c r="F876" s="1">
        <v>17.95</v>
      </c>
      <c r="G876" s="21">
        <f t="shared" si="82"/>
        <v>2.8875901149342877</v>
      </c>
      <c r="H876" s="1">
        <f t="shared" si="83"/>
        <v>2.7360798132041797</v>
      </c>
      <c r="I876" s="1">
        <f t="shared" si="84"/>
        <v>2.720252520732132</v>
      </c>
      <c r="J876" s="1" t="str">
        <f t="shared" ref="J876:J939" si="86">IF(G876&gt;I876, "mat","imm")</f>
        <v>mat</v>
      </c>
      <c r="K876" s="1" t="str">
        <f t="shared" si="85"/>
        <v>1</v>
      </c>
      <c r="L876">
        <v>3</v>
      </c>
      <c r="T876">
        <v>2019</v>
      </c>
      <c r="U876" s="16" t="s">
        <v>245</v>
      </c>
      <c r="V876" t="s">
        <v>138</v>
      </c>
      <c r="W876" t="s">
        <v>139</v>
      </c>
      <c r="Y876">
        <v>40</v>
      </c>
      <c r="Z876" t="s">
        <v>115</v>
      </c>
      <c r="AA876" t="s">
        <v>140</v>
      </c>
      <c r="AB876" t="s">
        <v>141</v>
      </c>
      <c r="AC876" t="s">
        <v>137</v>
      </c>
      <c r="AD876" t="s">
        <v>337</v>
      </c>
      <c r="AE876">
        <v>201901</v>
      </c>
      <c r="AF876">
        <v>94</v>
      </c>
      <c r="AG876">
        <v>200</v>
      </c>
      <c r="AH876" s="30">
        <v>43673</v>
      </c>
      <c r="AI876">
        <v>82</v>
      </c>
      <c r="AJ876">
        <v>61.341929999999998</v>
      </c>
      <c r="AK876">
        <v>-175.02340000000001</v>
      </c>
      <c r="AL876" t="s">
        <v>233</v>
      </c>
      <c r="AM876">
        <v>85</v>
      </c>
      <c r="AN876">
        <v>87</v>
      </c>
      <c r="AO876">
        <v>10.7</v>
      </c>
      <c r="AP876">
        <v>1.6</v>
      </c>
    </row>
    <row r="877" spans="1:42" x14ac:dyDescent="0.35">
      <c r="A877" s="10">
        <v>20192773</v>
      </c>
      <c r="B877" s="5" t="s">
        <v>33</v>
      </c>
      <c r="C877">
        <v>1</v>
      </c>
      <c r="D877" s="15">
        <v>76.81</v>
      </c>
      <c r="E877" s="21">
        <v>4.3413348400105907</v>
      </c>
      <c r="F877" s="1">
        <v>15.28</v>
      </c>
      <c r="G877" s="21">
        <f t="shared" si="82"/>
        <v>2.7265447837383743</v>
      </c>
      <c r="H877" s="1">
        <f t="shared" si="83"/>
        <v>2.737087810129661</v>
      </c>
      <c r="I877" s="1">
        <f t="shared" si="84"/>
        <v>2.7211457221321047</v>
      </c>
      <c r="J877" s="1" t="str">
        <f t="shared" si="86"/>
        <v>mat</v>
      </c>
      <c r="K877" s="1" t="str">
        <f t="shared" si="85"/>
        <v>1</v>
      </c>
      <c r="L877">
        <v>2</v>
      </c>
      <c r="T877">
        <v>2019</v>
      </c>
      <c r="U877" s="16" t="s">
        <v>245</v>
      </c>
      <c r="V877" t="s">
        <v>138</v>
      </c>
      <c r="W877" t="s">
        <v>139</v>
      </c>
      <c r="Y877">
        <v>27</v>
      </c>
      <c r="Z877" t="s">
        <v>36</v>
      </c>
      <c r="AA877" t="s">
        <v>140</v>
      </c>
      <c r="AB877" t="s">
        <v>141</v>
      </c>
      <c r="AC877" t="s">
        <v>137</v>
      </c>
      <c r="AD877" t="s">
        <v>319</v>
      </c>
      <c r="AE877">
        <v>201901</v>
      </c>
      <c r="AF877">
        <v>162</v>
      </c>
      <c r="AG877">
        <v>189</v>
      </c>
      <c r="AH877" s="30">
        <v>43673</v>
      </c>
      <c r="AI877">
        <v>90</v>
      </c>
      <c r="AJ877">
        <v>61.319360000000003</v>
      </c>
      <c r="AK877">
        <v>-176.32786999999999</v>
      </c>
      <c r="AL877" t="s">
        <v>188</v>
      </c>
      <c r="AM877">
        <v>104</v>
      </c>
      <c r="AN877">
        <v>106</v>
      </c>
      <c r="AO877">
        <v>10.3</v>
      </c>
      <c r="AP877">
        <v>1.9</v>
      </c>
    </row>
    <row r="878" spans="1:42" x14ac:dyDescent="0.35">
      <c r="A878" s="10">
        <v>20192849</v>
      </c>
      <c r="B878" s="5" t="s">
        <v>33</v>
      </c>
      <c r="C878">
        <v>1</v>
      </c>
      <c r="D878" s="15">
        <v>76.92</v>
      </c>
      <c r="E878" s="21">
        <v>4.3427659207205789</v>
      </c>
      <c r="F878" s="1">
        <v>17.73</v>
      </c>
      <c r="G878" s="21">
        <f t="shared" si="82"/>
        <v>2.8752581200861167</v>
      </c>
      <c r="H878" s="1">
        <f t="shared" si="83"/>
        <v>2.7389337611374751</v>
      </c>
      <c r="I878" s="1">
        <f t="shared" si="84"/>
        <v>2.7227814473836216</v>
      </c>
      <c r="J878" s="1" t="str">
        <f t="shared" si="86"/>
        <v>mat</v>
      </c>
      <c r="K878" s="1" t="str">
        <f t="shared" si="85"/>
        <v>1</v>
      </c>
      <c r="L878">
        <v>2</v>
      </c>
      <c r="T878">
        <v>2019</v>
      </c>
      <c r="U878" s="16" t="s">
        <v>245</v>
      </c>
      <c r="V878" t="s">
        <v>138</v>
      </c>
      <c r="W878" t="s">
        <v>139</v>
      </c>
      <c r="Y878">
        <v>28</v>
      </c>
      <c r="Z878" t="s">
        <v>112</v>
      </c>
      <c r="AA878" t="s">
        <v>140</v>
      </c>
      <c r="AB878" t="s">
        <v>141</v>
      </c>
      <c r="AC878" t="s">
        <v>137</v>
      </c>
      <c r="AD878" t="s">
        <v>322</v>
      </c>
      <c r="AE878">
        <v>201901</v>
      </c>
      <c r="AF878">
        <v>162</v>
      </c>
      <c r="AG878">
        <v>191</v>
      </c>
      <c r="AH878" s="30">
        <v>43673</v>
      </c>
      <c r="AI878">
        <v>82</v>
      </c>
      <c r="AJ878">
        <v>61.647410000000001</v>
      </c>
      <c r="AK878">
        <v>-175.76382000000001</v>
      </c>
      <c r="AL878" t="s">
        <v>190</v>
      </c>
      <c r="AM878">
        <v>93</v>
      </c>
      <c r="AN878">
        <v>95</v>
      </c>
      <c r="AO878">
        <v>10.1</v>
      </c>
      <c r="AP878">
        <v>1.5</v>
      </c>
    </row>
    <row r="879" spans="1:42" x14ac:dyDescent="0.35">
      <c r="A879" s="10">
        <v>20192436</v>
      </c>
      <c r="B879" s="5" t="s">
        <v>33</v>
      </c>
      <c r="C879">
        <v>1</v>
      </c>
      <c r="D879" s="1">
        <v>76.92</v>
      </c>
      <c r="E879" s="21">
        <v>4.3427659207205789</v>
      </c>
      <c r="F879" s="1">
        <v>19.420000000000002</v>
      </c>
      <c r="G879" s="21">
        <f t="shared" si="82"/>
        <v>2.9663034628631788</v>
      </c>
      <c r="H879" s="1">
        <f t="shared" si="83"/>
        <v>2.7389337611374751</v>
      </c>
      <c r="I879" s="1">
        <f t="shared" si="84"/>
        <v>2.7227814473836216</v>
      </c>
      <c r="J879" s="1" t="str">
        <f t="shared" si="86"/>
        <v>mat</v>
      </c>
      <c r="K879" s="1" t="str">
        <f t="shared" si="85"/>
        <v>1</v>
      </c>
      <c r="L879">
        <v>2</v>
      </c>
      <c r="T879">
        <v>2109</v>
      </c>
      <c r="U879" s="16" t="s">
        <v>242</v>
      </c>
      <c r="V879" t="s">
        <v>138</v>
      </c>
      <c r="W879" t="s">
        <v>139</v>
      </c>
      <c r="Y879">
        <v>24</v>
      </c>
      <c r="Z879" t="s">
        <v>100</v>
      </c>
      <c r="AA879" t="s">
        <v>140</v>
      </c>
      <c r="AB879" t="s">
        <v>141</v>
      </c>
      <c r="AC879" t="s">
        <v>137</v>
      </c>
      <c r="AD879" t="s">
        <v>334</v>
      </c>
      <c r="AE879">
        <v>201901</v>
      </c>
      <c r="AF879">
        <v>162</v>
      </c>
      <c r="AG879">
        <v>134</v>
      </c>
      <c r="AH879" s="30">
        <v>43654</v>
      </c>
      <c r="AI879">
        <v>41</v>
      </c>
      <c r="AJ879">
        <v>58.01341</v>
      </c>
      <c r="AK879">
        <v>-171.59978000000001</v>
      </c>
      <c r="AL879" t="s">
        <v>168</v>
      </c>
      <c r="AM879">
        <v>95</v>
      </c>
      <c r="AN879">
        <v>97</v>
      </c>
      <c r="AO879">
        <v>10.3</v>
      </c>
      <c r="AP879">
        <v>3.9</v>
      </c>
    </row>
    <row r="880" spans="1:42" x14ac:dyDescent="0.35">
      <c r="A880" s="10">
        <v>20192869</v>
      </c>
      <c r="B880" s="5" t="s">
        <v>33</v>
      </c>
      <c r="C880">
        <v>1</v>
      </c>
      <c r="D880" s="1">
        <v>76.95</v>
      </c>
      <c r="E880" s="21">
        <v>4.3431558602848881</v>
      </c>
      <c r="F880" s="1">
        <v>17.43</v>
      </c>
      <c r="G880" s="21">
        <f t="shared" si="82"/>
        <v>2.8581928595319295</v>
      </c>
      <c r="H880" s="1">
        <f t="shared" si="83"/>
        <v>2.7394367441814778</v>
      </c>
      <c r="I880" s="1">
        <f t="shared" si="84"/>
        <v>2.7232271483056274</v>
      </c>
      <c r="J880" s="1" t="str">
        <f t="shared" si="86"/>
        <v>mat</v>
      </c>
      <c r="K880" s="1" t="str">
        <f t="shared" si="85"/>
        <v>1</v>
      </c>
      <c r="L880">
        <v>2</v>
      </c>
      <c r="T880">
        <v>2019</v>
      </c>
      <c r="U880" s="16" t="s">
        <v>245</v>
      </c>
      <c r="V880" t="s">
        <v>138</v>
      </c>
      <c r="W880" t="s">
        <v>139</v>
      </c>
      <c r="Y880">
        <v>28</v>
      </c>
      <c r="Z880" t="s">
        <v>131</v>
      </c>
      <c r="AA880" t="s">
        <v>140</v>
      </c>
      <c r="AB880" t="s">
        <v>141</v>
      </c>
      <c r="AC880" t="s">
        <v>137</v>
      </c>
      <c r="AD880" t="s">
        <v>319</v>
      </c>
      <c r="AE880">
        <v>201901</v>
      </c>
      <c r="AF880">
        <v>162</v>
      </c>
      <c r="AG880">
        <v>189</v>
      </c>
      <c r="AH880" s="30">
        <v>43673</v>
      </c>
      <c r="AI880">
        <v>90</v>
      </c>
      <c r="AJ880">
        <v>61.319360000000003</v>
      </c>
      <c r="AK880">
        <v>-176.32786999999999</v>
      </c>
      <c r="AL880" t="s">
        <v>188</v>
      </c>
      <c r="AM880">
        <v>104</v>
      </c>
      <c r="AN880">
        <v>106</v>
      </c>
      <c r="AO880">
        <v>10.3</v>
      </c>
      <c r="AP880">
        <v>1.9</v>
      </c>
    </row>
    <row r="881" spans="1:42" x14ac:dyDescent="0.35">
      <c r="A881" s="10">
        <v>20192453</v>
      </c>
      <c r="B881" s="5" t="s">
        <v>33</v>
      </c>
      <c r="C881">
        <v>1</v>
      </c>
      <c r="D881" s="1">
        <v>76.989999999999995</v>
      </c>
      <c r="E881" s="21">
        <v>4.3436755432899581</v>
      </c>
      <c r="F881" s="1">
        <v>17.96</v>
      </c>
      <c r="G881" s="21">
        <f t="shared" si="82"/>
        <v>2.8881470628740535</v>
      </c>
      <c r="H881" s="1">
        <f t="shared" si="83"/>
        <v>2.7401070832897174</v>
      </c>
      <c r="I881" s="1">
        <f t="shared" si="84"/>
        <v>2.723821145980422</v>
      </c>
      <c r="J881" s="1" t="str">
        <f t="shared" si="86"/>
        <v>mat</v>
      </c>
      <c r="K881" s="1" t="str">
        <f t="shared" si="85"/>
        <v>1</v>
      </c>
      <c r="L881">
        <v>2</v>
      </c>
      <c r="T881">
        <v>2109</v>
      </c>
      <c r="U881" s="16" t="s">
        <v>242</v>
      </c>
      <c r="V881" t="s">
        <v>138</v>
      </c>
      <c r="W881" t="s">
        <v>139</v>
      </c>
      <c r="Y881">
        <v>24</v>
      </c>
      <c r="Z881" t="s">
        <v>116</v>
      </c>
      <c r="AA881" t="s">
        <v>140</v>
      </c>
      <c r="AB881" t="s">
        <v>141</v>
      </c>
      <c r="AC881" t="s">
        <v>137</v>
      </c>
      <c r="AD881" t="s">
        <v>334</v>
      </c>
      <c r="AE881">
        <v>201901</v>
      </c>
      <c r="AF881">
        <v>162</v>
      </c>
      <c r="AG881">
        <v>134</v>
      </c>
      <c r="AH881" s="30">
        <v>43654</v>
      </c>
      <c r="AI881">
        <v>41</v>
      </c>
      <c r="AJ881">
        <v>58.01341</v>
      </c>
      <c r="AK881">
        <v>-171.59978000000001</v>
      </c>
      <c r="AL881" t="s">
        <v>168</v>
      </c>
      <c r="AM881">
        <v>95</v>
      </c>
      <c r="AN881">
        <v>97</v>
      </c>
      <c r="AO881">
        <v>10.3</v>
      </c>
      <c r="AP881">
        <v>3.9</v>
      </c>
    </row>
    <row r="882" spans="1:42" x14ac:dyDescent="0.35">
      <c r="A882" s="25">
        <v>20192336</v>
      </c>
      <c r="B882" s="5" t="s">
        <v>33</v>
      </c>
      <c r="C882">
        <v>1</v>
      </c>
      <c r="D882" s="1">
        <v>77.11</v>
      </c>
      <c r="E882" s="21">
        <v>4.345232973844869</v>
      </c>
      <c r="F882" s="1">
        <v>18.52</v>
      </c>
      <c r="G882" s="21">
        <f t="shared" si="82"/>
        <v>2.9188512292180331</v>
      </c>
      <c r="H882" s="1">
        <f t="shared" si="83"/>
        <v>2.7421160129624971</v>
      </c>
      <c r="I882" s="1">
        <f t="shared" si="84"/>
        <v>2.7256012891046848</v>
      </c>
      <c r="J882" s="1" t="str">
        <f t="shared" si="86"/>
        <v>mat</v>
      </c>
      <c r="K882" s="1" t="str">
        <f t="shared" si="85"/>
        <v>1</v>
      </c>
      <c r="L882">
        <v>2</v>
      </c>
      <c r="T882">
        <v>2109</v>
      </c>
      <c r="U882" s="16" t="s">
        <v>242</v>
      </c>
      <c r="V882" t="s">
        <v>138</v>
      </c>
      <c r="W882" t="s">
        <v>139</v>
      </c>
      <c r="Y882">
        <v>23</v>
      </c>
      <c r="Z882" t="s">
        <v>100</v>
      </c>
      <c r="AA882" t="s">
        <v>140</v>
      </c>
      <c r="AB882" t="s">
        <v>141</v>
      </c>
      <c r="AC882" t="s">
        <v>137</v>
      </c>
      <c r="AD882" t="s">
        <v>321</v>
      </c>
      <c r="AE882">
        <v>201901</v>
      </c>
      <c r="AF882">
        <v>162</v>
      </c>
      <c r="AG882">
        <v>133</v>
      </c>
      <c r="AH882" s="30">
        <v>43654</v>
      </c>
      <c r="AI882">
        <v>41</v>
      </c>
      <c r="AJ882">
        <v>58.345970000000001</v>
      </c>
      <c r="AK882">
        <v>-171.65172000000001</v>
      </c>
      <c r="AL882" t="s">
        <v>167</v>
      </c>
      <c r="AM882">
        <v>94</v>
      </c>
      <c r="AN882">
        <v>96</v>
      </c>
      <c r="AO882">
        <v>11.6</v>
      </c>
      <c r="AP882">
        <v>3.7</v>
      </c>
    </row>
    <row r="883" spans="1:42" x14ac:dyDescent="0.35">
      <c r="A883" s="10">
        <v>20192467</v>
      </c>
      <c r="B883" s="5" t="s">
        <v>33</v>
      </c>
      <c r="C883">
        <v>1</v>
      </c>
      <c r="D883" s="1">
        <v>77.12</v>
      </c>
      <c r="E883" s="21">
        <v>4.34536265030229</v>
      </c>
      <c r="F883" s="1">
        <v>18.329999999999998</v>
      </c>
      <c r="G883" s="21">
        <f t="shared" si="82"/>
        <v>2.9085390618516134</v>
      </c>
      <c r="H883" s="1">
        <f t="shared" si="83"/>
        <v>2.7422832826249239</v>
      </c>
      <c r="I883" s="1">
        <f t="shared" si="84"/>
        <v>2.7257495092955177</v>
      </c>
      <c r="J883" s="1" t="str">
        <f t="shared" si="86"/>
        <v>mat</v>
      </c>
      <c r="K883" s="1" t="str">
        <f t="shared" si="85"/>
        <v>1</v>
      </c>
      <c r="L883">
        <v>3</v>
      </c>
      <c r="T883">
        <v>2109</v>
      </c>
      <c r="U883" s="16" t="s">
        <v>242</v>
      </c>
      <c r="V883" t="s">
        <v>138</v>
      </c>
      <c r="W883" t="s">
        <v>139</v>
      </c>
      <c r="Y883">
        <v>24</v>
      </c>
      <c r="Z883" t="s">
        <v>129</v>
      </c>
      <c r="AA883" t="s">
        <v>140</v>
      </c>
      <c r="AB883" t="s">
        <v>141</v>
      </c>
      <c r="AC883" t="s">
        <v>137</v>
      </c>
      <c r="AD883" t="s">
        <v>334</v>
      </c>
      <c r="AE883">
        <v>201901</v>
      </c>
      <c r="AF883">
        <v>162</v>
      </c>
      <c r="AG883">
        <v>134</v>
      </c>
      <c r="AH883" s="30">
        <v>43654</v>
      </c>
      <c r="AI883">
        <v>41</v>
      </c>
      <c r="AJ883">
        <v>58.01341</v>
      </c>
      <c r="AK883">
        <v>-171.59978000000001</v>
      </c>
      <c r="AL883" t="s">
        <v>168</v>
      </c>
      <c r="AM883">
        <v>95</v>
      </c>
      <c r="AN883">
        <v>97</v>
      </c>
      <c r="AO883">
        <v>10.3</v>
      </c>
      <c r="AP883">
        <v>3.9</v>
      </c>
    </row>
    <row r="884" spans="1:42" x14ac:dyDescent="0.35">
      <c r="A884" s="10">
        <v>20192458</v>
      </c>
      <c r="B884" s="5" t="s">
        <v>33</v>
      </c>
      <c r="C884">
        <v>1</v>
      </c>
      <c r="D884" s="1">
        <v>77.13</v>
      </c>
      <c r="E884" s="21">
        <v>4.3454923099459082</v>
      </c>
      <c r="F884" s="1">
        <v>18.66</v>
      </c>
      <c r="G884" s="21">
        <f t="shared" si="82"/>
        <v>2.926382195419198</v>
      </c>
      <c r="H884" s="1">
        <f t="shared" si="83"/>
        <v>2.7424505305992275</v>
      </c>
      <c r="I884" s="1">
        <f t="shared" si="84"/>
        <v>2.7258977102681734</v>
      </c>
      <c r="J884" s="1" t="str">
        <f t="shared" si="86"/>
        <v>mat</v>
      </c>
      <c r="K884" s="1" t="str">
        <f t="shared" si="85"/>
        <v>1</v>
      </c>
      <c r="L884">
        <v>2</v>
      </c>
      <c r="T884">
        <v>2109</v>
      </c>
      <c r="U884" s="16" t="s">
        <v>242</v>
      </c>
      <c r="V884" t="s">
        <v>138</v>
      </c>
      <c r="W884" t="s">
        <v>139</v>
      </c>
      <c r="Y884">
        <v>24</v>
      </c>
      <c r="Z884" t="s">
        <v>121</v>
      </c>
      <c r="AA884" t="s">
        <v>140</v>
      </c>
      <c r="AB884" t="s">
        <v>141</v>
      </c>
      <c r="AC884" t="s">
        <v>137</v>
      </c>
      <c r="AD884" t="s">
        <v>334</v>
      </c>
      <c r="AE884">
        <v>201901</v>
      </c>
      <c r="AF884">
        <v>162</v>
      </c>
      <c r="AG884">
        <v>134</v>
      </c>
      <c r="AH884" s="30">
        <v>43654</v>
      </c>
      <c r="AI884">
        <v>41</v>
      </c>
      <c r="AJ884">
        <v>58.01341</v>
      </c>
      <c r="AK884">
        <v>-171.59978000000001</v>
      </c>
      <c r="AL884" t="s">
        <v>168</v>
      </c>
      <c r="AM884">
        <v>95</v>
      </c>
      <c r="AN884">
        <v>97</v>
      </c>
      <c r="AO884">
        <v>10.3</v>
      </c>
      <c r="AP884">
        <v>3.9</v>
      </c>
    </row>
    <row r="885" spans="1:42" x14ac:dyDescent="0.35">
      <c r="A885" s="10">
        <v>20192433</v>
      </c>
      <c r="B885" s="5" t="s">
        <v>33</v>
      </c>
      <c r="C885">
        <v>1</v>
      </c>
      <c r="D885" s="15">
        <v>77.17</v>
      </c>
      <c r="E885" s="21">
        <v>4.3460107804695118</v>
      </c>
      <c r="F885" s="1">
        <v>16.71</v>
      </c>
      <c r="G885" s="21">
        <f t="shared" si="82"/>
        <v>2.8160073426073025</v>
      </c>
      <c r="H885" s="1">
        <f t="shared" si="83"/>
        <v>2.7431193057276237</v>
      </c>
      <c r="I885" s="1">
        <f t="shared" si="84"/>
        <v>2.7264903220766521</v>
      </c>
      <c r="J885" s="1" t="str">
        <f t="shared" si="86"/>
        <v>mat</v>
      </c>
      <c r="K885" s="1" t="str">
        <f t="shared" si="85"/>
        <v>1</v>
      </c>
      <c r="L885">
        <v>2</v>
      </c>
      <c r="T885">
        <v>2109</v>
      </c>
      <c r="U885" s="16" t="s">
        <v>242</v>
      </c>
      <c r="V885" t="s">
        <v>138</v>
      </c>
      <c r="W885" t="s">
        <v>139</v>
      </c>
      <c r="Y885">
        <v>24</v>
      </c>
      <c r="Z885" t="s">
        <v>97</v>
      </c>
      <c r="AA885" t="s">
        <v>140</v>
      </c>
      <c r="AB885" t="s">
        <v>141</v>
      </c>
      <c r="AC885" t="s">
        <v>137</v>
      </c>
      <c r="AD885" t="s">
        <v>335</v>
      </c>
      <c r="AE885">
        <v>201901</v>
      </c>
      <c r="AF885">
        <v>162</v>
      </c>
      <c r="AG885">
        <v>135</v>
      </c>
      <c r="AH885" s="30">
        <v>43655</v>
      </c>
      <c r="AI885">
        <v>41</v>
      </c>
      <c r="AJ885">
        <v>57.672370000000001</v>
      </c>
      <c r="AK885">
        <v>-171.53236000000001</v>
      </c>
      <c r="AL885" t="s">
        <v>169</v>
      </c>
      <c r="AM885">
        <v>97</v>
      </c>
      <c r="AN885">
        <v>99</v>
      </c>
      <c r="AO885">
        <v>10.7</v>
      </c>
      <c r="AP885">
        <v>4.3</v>
      </c>
    </row>
    <row r="886" spans="1:42" x14ac:dyDescent="0.35">
      <c r="A886" s="10">
        <v>20192875</v>
      </c>
      <c r="B886" s="5" t="s">
        <v>33</v>
      </c>
      <c r="C886">
        <v>1</v>
      </c>
      <c r="D886" s="1">
        <v>77.290000000000006</v>
      </c>
      <c r="E886" s="21">
        <v>4.34756458111878</v>
      </c>
      <c r="F886" s="1">
        <v>16.91</v>
      </c>
      <c r="G886" s="21">
        <f t="shared" si="82"/>
        <v>2.827905162910489</v>
      </c>
      <c r="H886" s="1">
        <f t="shared" si="83"/>
        <v>2.7451235531851141</v>
      </c>
      <c r="I886" s="1">
        <f t="shared" si="84"/>
        <v>2.728266316218765</v>
      </c>
      <c r="J886" s="1" t="str">
        <f t="shared" si="86"/>
        <v>mat</v>
      </c>
      <c r="K886" s="1" t="str">
        <f t="shared" si="85"/>
        <v>1</v>
      </c>
      <c r="L886">
        <v>2</v>
      </c>
      <c r="T886">
        <v>2019</v>
      </c>
      <c r="U886" s="16" t="s">
        <v>245</v>
      </c>
      <c r="V886" t="s">
        <v>138</v>
      </c>
      <c r="W886" t="s">
        <v>139</v>
      </c>
      <c r="Y886">
        <v>28</v>
      </c>
      <c r="Z886" t="s">
        <v>37</v>
      </c>
      <c r="AA886" t="s">
        <v>140</v>
      </c>
      <c r="AB886" t="s">
        <v>141</v>
      </c>
      <c r="AC886" t="s">
        <v>137</v>
      </c>
      <c r="AD886" t="s">
        <v>319</v>
      </c>
      <c r="AE886">
        <v>201901</v>
      </c>
      <c r="AF886">
        <v>162</v>
      </c>
      <c r="AG886">
        <v>189</v>
      </c>
      <c r="AH886" s="30">
        <v>43673</v>
      </c>
      <c r="AI886">
        <v>90</v>
      </c>
      <c r="AJ886">
        <v>61.319360000000003</v>
      </c>
      <c r="AK886">
        <v>-176.32786999999999</v>
      </c>
      <c r="AL886" t="s">
        <v>188</v>
      </c>
      <c r="AM886">
        <v>104</v>
      </c>
      <c r="AN886">
        <v>106</v>
      </c>
      <c r="AO886">
        <v>10.3</v>
      </c>
      <c r="AP886">
        <v>1.9</v>
      </c>
    </row>
    <row r="887" spans="1:42" x14ac:dyDescent="0.35">
      <c r="A887" s="10">
        <v>20192847</v>
      </c>
      <c r="B887" s="5" t="s">
        <v>33</v>
      </c>
      <c r="C887">
        <v>1</v>
      </c>
      <c r="D887" s="1">
        <v>77.34</v>
      </c>
      <c r="E887" s="21">
        <v>4.3482112861791506</v>
      </c>
      <c r="F887" s="1">
        <v>17.079999999999998</v>
      </c>
      <c r="G887" s="21">
        <f t="shared" si="82"/>
        <v>2.8379081883604238</v>
      </c>
      <c r="H887" s="1">
        <f t="shared" si="83"/>
        <v>2.7459577380424864</v>
      </c>
      <c r="I887" s="1">
        <f t="shared" si="84"/>
        <v>2.7290055001027693</v>
      </c>
      <c r="J887" s="1" t="str">
        <f t="shared" si="86"/>
        <v>mat</v>
      </c>
      <c r="K887" s="1" t="str">
        <f t="shared" si="85"/>
        <v>1</v>
      </c>
      <c r="L887">
        <v>2</v>
      </c>
      <c r="T887">
        <v>2019</v>
      </c>
      <c r="U887" s="16" t="s">
        <v>245</v>
      </c>
      <c r="V887" t="s">
        <v>138</v>
      </c>
      <c r="W887" t="s">
        <v>139</v>
      </c>
      <c r="Y887">
        <v>28</v>
      </c>
      <c r="Z887" t="s">
        <v>110</v>
      </c>
      <c r="AA887" t="s">
        <v>140</v>
      </c>
      <c r="AB887" t="s">
        <v>141</v>
      </c>
      <c r="AC887" t="s">
        <v>137</v>
      </c>
      <c r="AD887" t="s">
        <v>322</v>
      </c>
      <c r="AE887">
        <v>201901</v>
      </c>
      <c r="AF887">
        <v>162</v>
      </c>
      <c r="AG887">
        <v>191</v>
      </c>
      <c r="AH887" s="30">
        <v>43673</v>
      </c>
      <c r="AI887">
        <v>82</v>
      </c>
      <c r="AJ887">
        <v>61.647410000000001</v>
      </c>
      <c r="AK887">
        <v>-175.76382000000001</v>
      </c>
      <c r="AL887" t="s">
        <v>190</v>
      </c>
      <c r="AM887">
        <v>93</v>
      </c>
      <c r="AN887">
        <v>95</v>
      </c>
      <c r="AO887">
        <v>10.1</v>
      </c>
      <c r="AP887">
        <v>1.5</v>
      </c>
    </row>
    <row r="888" spans="1:42" x14ac:dyDescent="0.35">
      <c r="A888" s="10">
        <v>20192410</v>
      </c>
      <c r="B888" s="5" t="s">
        <v>33</v>
      </c>
      <c r="C888">
        <v>1</v>
      </c>
      <c r="D888" s="1">
        <v>77.62</v>
      </c>
      <c r="E888" s="21">
        <v>4.3518251259407599</v>
      </c>
      <c r="F888" s="1">
        <v>17.809999999999999</v>
      </c>
      <c r="G888" s="21">
        <f t="shared" si="82"/>
        <v>2.87976009730157</v>
      </c>
      <c r="H888" s="1">
        <f t="shared" si="83"/>
        <v>2.7506192299509866</v>
      </c>
      <c r="I888" s="1">
        <f t="shared" si="84"/>
        <v>2.7331361189502883</v>
      </c>
      <c r="J888" s="1" t="str">
        <f t="shared" si="86"/>
        <v>mat</v>
      </c>
      <c r="K888" s="1" t="str">
        <f t="shared" si="85"/>
        <v>1</v>
      </c>
      <c r="L888">
        <v>2</v>
      </c>
      <c r="T888">
        <v>2109</v>
      </c>
      <c r="U888" s="16" t="s">
        <v>242</v>
      </c>
      <c r="V888" t="s">
        <v>138</v>
      </c>
      <c r="W888" t="s">
        <v>139</v>
      </c>
      <c r="Y888">
        <v>24</v>
      </c>
      <c r="Z888" t="s">
        <v>75</v>
      </c>
      <c r="AA888" t="s">
        <v>140</v>
      </c>
      <c r="AB888" t="s">
        <v>141</v>
      </c>
      <c r="AC888" t="s">
        <v>137</v>
      </c>
      <c r="AD888" t="s">
        <v>335</v>
      </c>
      <c r="AE888">
        <v>201901</v>
      </c>
      <c r="AF888">
        <v>162</v>
      </c>
      <c r="AG888">
        <v>135</v>
      </c>
      <c r="AH888" s="30">
        <v>43655</v>
      </c>
      <c r="AI888">
        <v>41</v>
      </c>
      <c r="AJ888">
        <v>57.672370000000001</v>
      </c>
      <c r="AK888">
        <v>-171.53236000000001</v>
      </c>
      <c r="AL888" t="s">
        <v>169</v>
      </c>
      <c r="AM888">
        <v>97</v>
      </c>
      <c r="AN888">
        <v>99</v>
      </c>
      <c r="AO888">
        <v>10.7</v>
      </c>
      <c r="AP888">
        <v>4.3</v>
      </c>
    </row>
    <row r="889" spans="1:42" x14ac:dyDescent="0.35">
      <c r="A889" s="10">
        <v>20192440</v>
      </c>
      <c r="B889" s="5" t="s">
        <v>33</v>
      </c>
      <c r="C889">
        <v>1</v>
      </c>
      <c r="D889" s="1">
        <v>77.81</v>
      </c>
      <c r="E889" s="21">
        <v>4.3542699576288388</v>
      </c>
      <c r="F889" s="1">
        <v>18.27</v>
      </c>
      <c r="G889" s="21">
        <f t="shared" si="82"/>
        <v>2.9052603703899154</v>
      </c>
      <c r="H889" s="1">
        <f t="shared" si="83"/>
        <v>2.7537728183454391</v>
      </c>
      <c r="I889" s="1">
        <f t="shared" si="84"/>
        <v>2.7359305615697624</v>
      </c>
      <c r="J889" s="1" t="str">
        <f t="shared" si="86"/>
        <v>mat</v>
      </c>
      <c r="K889" s="1" t="str">
        <f t="shared" si="85"/>
        <v>1</v>
      </c>
      <c r="L889">
        <v>2</v>
      </c>
      <c r="T889">
        <v>2109</v>
      </c>
      <c r="U889" s="16" t="s">
        <v>242</v>
      </c>
      <c r="V889" t="s">
        <v>138</v>
      </c>
      <c r="W889" t="s">
        <v>139</v>
      </c>
      <c r="Y889">
        <v>24</v>
      </c>
      <c r="Z889" t="s">
        <v>103</v>
      </c>
      <c r="AA889" t="s">
        <v>140</v>
      </c>
      <c r="AB889" t="s">
        <v>141</v>
      </c>
      <c r="AC889" t="s">
        <v>137</v>
      </c>
      <c r="AD889" t="s">
        <v>334</v>
      </c>
      <c r="AE889">
        <v>201901</v>
      </c>
      <c r="AF889">
        <v>162</v>
      </c>
      <c r="AG889">
        <v>134</v>
      </c>
      <c r="AH889" s="30">
        <v>43654</v>
      </c>
      <c r="AI889">
        <v>41</v>
      </c>
      <c r="AJ889">
        <v>58.01341</v>
      </c>
      <c r="AK889">
        <v>-171.59978000000001</v>
      </c>
      <c r="AL889" t="s">
        <v>168</v>
      </c>
      <c r="AM889">
        <v>95</v>
      </c>
      <c r="AN889">
        <v>97</v>
      </c>
      <c r="AO889">
        <v>10.3</v>
      </c>
      <c r="AP889">
        <v>3.9</v>
      </c>
    </row>
    <row r="890" spans="1:42" x14ac:dyDescent="0.35">
      <c r="A890" s="10">
        <v>20192495</v>
      </c>
      <c r="B890" s="5" t="s">
        <v>33</v>
      </c>
      <c r="C890">
        <v>1</v>
      </c>
      <c r="D890" s="1">
        <v>77.959999999999994</v>
      </c>
      <c r="E890" s="21">
        <v>4.3561958746393596</v>
      </c>
      <c r="F890" s="1">
        <v>20.41</v>
      </c>
      <c r="G890" s="21">
        <f t="shared" si="82"/>
        <v>3.0160249768217535</v>
      </c>
      <c r="H890" s="1">
        <f t="shared" si="83"/>
        <v>2.7562570586973099</v>
      </c>
      <c r="I890" s="1">
        <f t="shared" si="84"/>
        <v>2.738131884712788</v>
      </c>
      <c r="J890" s="1" t="str">
        <f t="shared" si="86"/>
        <v>mat</v>
      </c>
      <c r="K890" s="1" t="str">
        <f t="shared" si="85"/>
        <v>1</v>
      </c>
      <c r="L890">
        <v>2</v>
      </c>
      <c r="T890">
        <v>2109</v>
      </c>
      <c r="U890" s="16" t="s">
        <v>242</v>
      </c>
      <c r="V890" t="s">
        <v>138</v>
      </c>
      <c r="W890" t="s">
        <v>139</v>
      </c>
      <c r="Y890">
        <v>24</v>
      </c>
      <c r="Z890" t="s">
        <v>56</v>
      </c>
      <c r="AA890" t="s">
        <v>140</v>
      </c>
      <c r="AB890" t="s">
        <v>141</v>
      </c>
      <c r="AC890" t="s">
        <v>137</v>
      </c>
      <c r="AD890" t="s">
        <v>321</v>
      </c>
      <c r="AE890">
        <v>201901</v>
      </c>
      <c r="AF890">
        <v>162</v>
      </c>
      <c r="AG890">
        <v>133</v>
      </c>
      <c r="AH890" s="30">
        <v>43654</v>
      </c>
      <c r="AI890">
        <v>41</v>
      </c>
      <c r="AJ890">
        <v>58.345970000000001</v>
      </c>
      <c r="AK890">
        <v>-171.65172000000001</v>
      </c>
      <c r="AL890" t="s">
        <v>167</v>
      </c>
      <c r="AM890">
        <v>94</v>
      </c>
      <c r="AN890">
        <v>96</v>
      </c>
      <c r="AO890">
        <v>11.6</v>
      </c>
      <c r="AP890">
        <v>3.7</v>
      </c>
    </row>
    <row r="891" spans="1:42" x14ac:dyDescent="0.35">
      <c r="A891" s="10">
        <v>20192415</v>
      </c>
      <c r="B891" s="5" t="s">
        <v>33</v>
      </c>
      <c r="C891">
        <v>1</v>
      </c>
      <c r="D891" s="1">
        <v>78.040000000000006</v>
      </c>
      <c r="E891" s="21">
        <v>4.3572215157549108</v>
      </c>
      <c r="F891" s="1">
        <v>19.21</v>
      </c>
      <c r="G891" s="21">
        <f t="shared" si="82"/>
        <v>2.9554309767804652</v>
      </c>
      <c r="H891" s="1">
        <f t="shared" si="83"/>
        <v>2.7575800331722595</v>
      </c>
      <c r="I891" s="1">
        <f t="shared" si="84"/>
        <v>2.7393041925078632</v>
      </c>
      <c r="J891" s="1" t="str">
        <f t="shared" si="86"/>
        <v>mat</v>
      </c>
      <c r="K891" s="1" t="str">
        <f t="shared" si="85"/>
        <v>1</v>
      </c>
      <c r="L891">
        <v>2</v>
      </c>
      <c r="T891">
        <v>2109</v>
      </c>
      <c r="U891" s="16" t="s">
        <v>242</v>
      </c>
      <c r="V891" t="s">
        <v>138</v>
      </c>
      <c r="W891" t="s">
        <v>139</v>
      </c>
      <c r="Y891">
        <v>24</v>
      </c>
      <c r="Z891" t="s">
        <v>80</v>
      </c>
      <c r="AA891" t="s">
        <v>140</v>
      </c>
      <c r="AB891" t="s">
        <v>141</v>
      </c>
      <c r="AC891" t="s">
        <v>137</v>
      </c>
      <c r="AD891" t="s">
        <v>335</v>
      </c>
      <c r="AE891">
        <v>201901</v>
      </c>
      <c r="AF891">
        <v>162</v>
      </c>
      <c r="AG891">
        <v>135</v>
      </c>
      <c r="AH891" s="30">
        <v>43655</v>
      </c>
      <c r="AI891">
        <v>41</v>
      </c>
      <c r="AJ891">
        <v>57.672370000000001</v>
      </c>
      <c r="AK891">
        <v>-171.53236000000001</v>
      </c>
      <c r="AL891" t="s">
        <v>169</v>
      </c>
      <c r="AM891">
        <v>97</v>
      </c>
      <c r="AN891">
        <v>99</v>
      </c>
      <c r="AO891">
        <v>10.7</v>
      </c>
      <c r="AP891">
        <v>4.3</v>
      </c>
    </row>
    <row r="892" spans="1:42" x14ac:dyDescent="0.35">
      <c r="A892" s="10">
        <v>20192867</v>
      </c>
      <c r="B892" s="5" t="s">
        <v>33</v>
      </c>
      <c r="C892">
        <v>1</v>
      </c>
      <c r="D892" s="1">
        <v>78.08</v>
      </c>
      <c r="E892" s="21">
        <v>4.3577339421048373</v>
      </c>
      <c r="F892" s="1">
        <v>16.170000000000002</v>
      </c>
      <c r="G892" s="21">
        <f t="shared" si="82"/>
        <v>2.7831576735890158</v>
      </c>
      <c r="H892" s="1">
        <f t="shared" si="83"/>
        <v>2.7582410119210294</v>
      </c>
      <c r="I892" s="1">
        <f t="shared" si="84"/>
        <v>2.7398898958258289</v>
      </c>
      <c r="J892" s="1" t="str">
        <f t="shared" si="86"/>
        <v>mat</v>
      </c>
      <c r="K892" s="1" t="str">
        <f t="shared" si="85"/>
        <v>1</v>
      </c>
      <c r="L892">
        <v>2</v>
      </c>
      <c r="T892">
        <v>2019</v>
      </c>
      <c r="U892" s="16" t="s">
        <v>245</v>
      </c>
      <c r="V892" t="s">
        <v>138</v>
      </c>
      <c r="W892" t="s">
        <v>139</v>
      </c>
      <c r="Y892">
        <v>28</v>
      </c>
      <c r="Z892" t="s">
        <v>129</v>
      </c>
      <c r="AA892" t="s">
        <v>140</v>
      </c>
      <c r="AB892" t="s">
        <v>141</v>
      </c>
      <c r="AC892" t="s">
        <v>137</v>
      </c>
      <c r="AD892" t="s">
        <v>319</v>
      </c>
      <c r="AE892">
        <v>201901</v>
      </c>
      <c r="AF892">
        <v>162</v>
      </c>
      <c r="AG892">
        <v>189</v>
      </c>
      <c r="AH892" s="30">
        <v>43673</v>
      </c>
      <c r="AI892">
        <v>90</v>
      </c>
      <c r="AJ892">
        <v>61.319360000000003</v>
      </c>
      <c r="AK892">
        <v>-176.32786999999999</v>
      </c>
      <c r="AL892" t="s">
        <v>188</v>
      </c>
      <c r="AM892">
        <v>104</v>
      </c>
      <c r="AN892">
        <v>106</v>
      </c>
      <c r="AO892">
        <v>10.3</v>
      </c>
      <c r="AP892">
        <v>1.9</v>
      </c>
    </row>
    <row r="893" spans="1:42" x14ac:dyDescent="0.35">
      <c r="A893" s="10">
        <v>20192801</v>
      </c>
      <c r="B893" s="5" t="s">
        <v>33</v>
      </c>
      <c r="C893">
        <v>1</v>
      </c>
      <c r="D893" s="15">
        <v>78.34</v>
      </c>
      <c r="E893" s="21">
        <v>4.3610583282376849</v>
      </c>
      <c r="F893" s="1">
        <v>18.68</v>
      </c>
      <c r="G893" s="21">
        <f t="shared" si="82"/>
        <v>2.9274534328006965</v>
      </c>
      <c r="H893" s="1">
        <f t="shared" si="83"/>
        <v>2.7625291375937904</v>
      </c>
      <c r="I893" s="1">
        <f t="shared" si="84"/>
        <v>2.7436896691756743</v>
      </c>
      <c r="J893" s="1" t="str">
        <f t="shared" si="86"/>
        <v>mat</v>
      </c>
      <c r="K893" s="1" t="str">
        <f t="shared" si="85"/>
        <v>1</v>
      </c>
      <c r="L893">
        <v>2</v>
      </c>
      <c r="T893">
        <v>2019</v>
      </c>
      <c r="U893" s="16" t="s">
        <v>245</v>
      </c>
      <c r="V893" t="s">
        <v>138</v>
      </c>
      <c r="W893" t="s">
        <v>139</v>
      </c>
      <c r="Y893">
        <v>28</v>
      </c>
      <c r="Z893" t="s">
        <v>66</v>
      </c>
      <c r="AA893" t="s">
        <v>140</v>
      </c>
      <c r="AB893" t="s">
        <v>141</v>
      </c>
      <c r="AC893" t="s">
        <v>137</v>
      </c>
      <c r="AD893" t="s">
        <v>319</v>
      </c>
      <c r="AE893">
        <v>201901</v>
      </c>
      <c r="AF893">
        <v>162</v>
      </c>
      <c r="AG893">
        <v>189</v>
      </c>
      <c r="AH893" s="30">
        <v>43673</v>
      </c>
      <c r="AI893">
        <v>90</v>
      </c>
      <c r="AJ893">
        <v>61.319360000000003</v>
      </c>
      <c r="AK893">
        <v>-176.32786999999999</v>
      </c>
      <c r="AL893" t="s">
        <v>188</v>
      </c>
      <c r="AM893">
        <v>104</v>
      </c>
      <c r="AN893">
        <v>106</v>
      </c>
      <c r="AO893">
        <v>10.3</v>
      </c>
      <c r="AP893">
        <v>1.9</v>
      </c>
    </row>
    <row r="894" spans="1:42" x14ac:dyDescent="0.35">
      <c r="A894" s="10">
        <v>20192901</v>
      </c>
      <c r="B894" s="5" t="s">
        <v>33</v>
      </c>
      <c r="C894">
        <v>1</v>
      </c>
      <c r="D894" s="15">
        <v>78.430000000000007</v>
      </c>
      <c r="E894" s="21">
        <v>4.3622065072245748</v>
      </c>
      <c r="F894" s="1">
        <v>16.97</v>
      </c>
      <c r="G894" s="21">
        <f t="shared" si="82"/>
        <v>2.8314470792461348</v>
      </c>
      <c r="H894" s="1">
        <f t="shared" si="83"/>
        <v>2.7640101736689795</v>
      </c>
      <c r="I894" s="1">
        <f t="shared" si="84"/>
        <v>2.7450020377576894</v>
      </c>
      <c r="J894" s="1" t="str">
        <f t="shared" si="86"/>
        <v>mat</v>
      </c>
      <c r="K894" s="1" t="str">
        <f t="shared" si="85"/>
        <v>1</v>
      </c>
      <c r="L894">
        <v>2</v>
      </c>
      <c r="T894">
        <v>2019</v>
      </c>
      <c r="U894" s="16" t="s">
        <v>245</v>
      </c>
      <c r="V894" t="s">
        <v>138</v>
      </c>
      <c r="W894" t="s">
        <v>139</v>
      </c>
      <c r="Y894">
        <v>29</v>
      </c>
      <c r="Z894" t="s">
        <v>66</v>
      </c>
      <c r="AA894" t="s">
        <v>140</v>
      </c>
      <c r="AB894" t="s">
        <v>141</v>
      </c>
      <c r="AC894" t="s">
        <v>137</v>
      </c>
      <c r="AD894" t="s">
        <v>326</v>
      </c>
      <c r="AE894">
        <v>201901</v>
      </c>
      <c r="AF894">
        <v>162</v>
      </c>
      <c r="AG894">
        <v>192</v>
      </c>
      <c r="AH894" s="30">
        <v>43674</v>
      </c>
      <c r="AI894">
        <v>82</v>
      </c>
      <c r="AJ894">
        <v>61.646889999999999</v>
      </c>
      <c r="AK894">
        <v>-175.08022</v>
      </c>
      <c r="AL894" t="s">
        <v>191</v>
      </c>
      <c r="AM894">
        <v>83</v>
      </c>
      <c r="AN894">
        <v>85</v>
      </c>
      <c r="AO894">
        <v>10.9</v>
      </c>
      <c r="AP894">
        <v>1</v>
      </c>
    </row>
    <row r="895" spans="1:42" x14ac:dyDescent="0.35">
      <c r="A895" s="10">
        <v>20192351</v>
      </c>
      <c r="B895" s="13" t="s">
        <v>33</v>
      </c>
      <c r="C895">
        <v>1</v>
      </c>
      <c r="D895" s="1">
        <v>78.510000000000005</v>
      </c>
      <c r="E895" s="21">
        <v>4.3632260052101639</v>
      </c>
      <c r="F895" s="1">
        <v>16.98</v>
      </c>
      <c r="G895" s="21">
        <f t="shared" si="82"/>
        <v>2.8320361808832013</v>
      </c>
      <c r="H895" s="1">
        <f t="shared" si="83"/>
        <v>2.7653252241205903</v>
      </c>
      <c r="I895" s="1">
        <f t="shared" si="84"/>
        <v>2.7461673239552176</v>
      </c>
      <c r="J895" s="1" t="str">
        <f t="shared" si="86"/>
        <v>mat</v>
      </c>
      <c r="K895" s="1" t="str">
        <f t="shared" si="85"/>
        <v>1</v>
      </c>
      <c r="L895">
        <v>2</v>
      </c>
      <c r="T895">
        <v>2109</v>
      </c>
      <c r="U895" s="16" t="s">
        <v>242</v>
      </c>
      <c r="V895" t="s">
        <v>138</v>
      </c>
      <c r="W895" t="s">
        <v>139</v>
      </c>
      <c r="Y895">
        <v>23</v>
      </c>
      <c r="Z895" t="s">
        <v>114</v>
      </c>
      <c r="AA895" t="s">
        <v>140</v>
      </c>
      <c r="AB895" t="s">
        <v>141</v>
      </c>
      <c r="AC895" t="s">
        <v>137</v>
      </c>
      <c r="AD895" t="s">
        <v>321</v>
      </c>
      <c r="AE895">
        <v>201901</v>
      </c>
      <c r="AF895">
        <v>162</v>
      </c>
      <c r="AG895">
        <v>133</v>
      </c>
      <c r="AH895" s="30">
        <v>43654</v>
      </c>
      <c r="AI895">
        <v>41</v>
      </c>
      <c r="AJ895">
        <v>58.345970000000001</v>
      </c>
      <c r="AK895">
        <v>-171.65172000000001</v>
      </c>
      <c r="AL895" t="s">
        <v>167</v>
      </c>
      <c r="AM895">
        <v>94</v>
      </c>
      <c r="AN895">
        <v>96</v>
      </c>
      <c r="AO895">
        <v>11.6</v>
      </c>
      <c r="AP895">
        <v>3.7</v>
      </c>
    </row>
    <row r="896" spans="1:42" x14ac:dyDescent="0.35">
      <c r="A896" s="10">
        <v>20192754</v>
      </c>
      <c r="B896" s="5" t="s">
        <v>33</v>
      </c>
      <c r="C896">
        <v>1</v>
      </c>
      <c r="D896" s="1">
        <v>78.569999999999993</v>
      </c>
      <c r="E896" s="21">
        <v>4.3639899471877301</v>
      </c>
      <c r="F896" s="1">
        <v>16.309999999999999</v>
      </c>
      <c r="G896" s="21">
        <f t="shared" si="82"/>
        <v>2.7917784166329223</v>
      </c>
      <c r="H896" s="1">
        <f t="shared" si="83"/>
        <v>2.7663106328774534</v>
      </c>
      <c r="I896" s="1">
        <f t="shared" si="84"/>
        <v>2.7470405096355752</v>
      </c>
      <c r="J896" s="1" t="str">
        <f t="shared" si="86"/>
        <v>mat</v>
      </c>
      <c r="K896" s="1" t="str">
        <f t="shared" si="85"/>
        <v>1</v>
      </c>
      <c r="L896">
        <v>2</v>
      </c>
      <c r="T896">
        <v>2019</v>
      </c>
      <c r="U896" s="16" t="s">
        <v>245</v>
      </c>
      <c r="V896" t="s">
        <v>138</v>
      </c>
      <c r="W896" t="s">
        <v>139</v>
      </c>
      <c r="Y896">
        <v>27</v>
      </c>
      <c r="Z896" t="s">
        <v>117</v>
      </c>
      <c r="AA896" t="s">
        <v>140</v>
      </c>
      <c r="AB896" t="s">
        <v>141</v>
      </c>
      <c r="AC896" t="s">
        <v>137</v>
      </c>
      <c r="AD896" t="s">
        <v>340</v>
      </c>
      <c r="AE896">
        <v>201901</v>
      </c>
      <c r="AF896">
        <v>162</v>
      </c>
      <c r="AG896">
        <v>182</v>
      </c>
      <c r="AH896" s="30">
        <v>43671</v>
      </c>
      <c r="AI896">
        <v>90</v>
      </c>
      <c r="AJ896">
        <v>61.351439999999997</v>
      </c>
      <c r="AK896">
        <v>-176.92713000000001</v>
      </c>
      <c r="AL896" t="s">
        <v>187</v>
      </c>
      <c r="AM896">
        <v>113</v>
      </c>
      <c r="AN896">
        <v>115</v>
      </c>
      <c r="AO896">
        <v>10</v>
      </c>
      <c r="AP896">
        <v>2.2000000000000002</v>
      </c>
    </row>
    <row r="897" spans="1:42" x14ac:dyDescent="0.35">
      <c r="A897" s="10">
        <v>20192781</v>
      </c>
      <c r="B897" s="5" t="s">
        <v>33</v>
      </c>
      <c r="C897">
        <v>1</v>
      </c>
      <c r="D897" s="15">
        <v>78.73</v>
      </c>
      <c r="E897" s="21">
        <v>4.3660242771963755</v>
      </c>
      <c r="F897" s="1">
        <v>16.600000000000001</v>
      </c>
      <c r="G897" s="21">
        <f t="shared" si="82"/>
        <v>2.8094026953624978</v>
      </c>
      <c r="H897" s="1">
        <f t="shared" si="83"/>
        <v>2.7689347151556047</v>
      </c>
      <c r="I897" s="1">
        <f t="shared" si="84"/>
        <v>2.7493657488354573</v>
      </c>
      <c r="J897" s="1" t="str">
        <f t="shared" si="86"/>
        <v>mat</v>
      </c>
      <c r="K897" s="1" t="str">
        <f t="shared" si="85"/>
        <v>1</v>
      </c>
      <c r="L897">
        <v>2</v>
      </c>
      <c r="T897">
        <v>2019</v>
      </c>
      <c r="U897" s="16" t="s">
        <v>245</v>
      </c>
      <c r="V897" t="s">
        <v>138</v>
      </c>
      <c r="W897" t="s">
        <v>139</v>
      </c>
      <c r="Y897">
        <v>27</v>
      </c>
      <c r="Z897" t="s">
        <v>43</v>
      </c>
      <c r="AA897" t="s">
        <v>140</v>
      </c>
      <c r="AB897" t="s">
        <v>141</v>
      </c>
      <c r="AC897" t="s">
        <v>137</v>
      </c>
      <c r="AD897" t="s">
        <v>319</v>
      </c>
      <c r="AE897">
        <v>201901</v>
      </c>
      <c r="AF897">
        <v>162</v>
      </c>
      <c r="AG897">
        <v>189</v>
      </c>
      <c r="AH897" s="30">
        <v>43673</v>
      </c>
      <c r="AI897">
        <v>90</v>
      </c>
      <c r="AJ897">
        <v>61.319360000000003</v>
      </c>
      <c r="AK897">
        <v>-176.32786999999999</v>
      </c>
      <c r="AL897" t="s">
        <v>188</v>
      </c>
      <c r="AM897">
        <v>104</v>
      </c>
      <c r="AN897">
        <v>106</v>
      </c>
      <c r="AO897">
        <v>10.3</v>
      </c>
      <c r="AP897">
        <v>1.9</v>
      </c>
    </row>
    <row r="898" spans="1:42" x14ac:dyDescent="0.35">
      <c r="A898" s="10">
        <v>20192480</v>
      </c>
      <c r="B898" s="5" t="s">
        <v>33</v>
      </c>
      <c r="C898">
        <v>1</v>
      </c>
      <c r="D898" s="1">
        <v>79.111000000000004</v>
      </c>
      <c r="E898" s="21">
        <v>4.3708519295803878</v>
      </c>
      <c r="F898" s="1">
        <v>19.43</v>
      </c>
      <c r="G898" s="21">
        <f t="shared" si="82"/>
        <v>2.9668182633893485</v>
      </c>
      <c r="H898" s="1">
        <f t="shared" si="83"/>
        <v>2.775161903965742</v>
      </c>
      <c r="I898" s="1">
        <f t="shared" si="84"/>
        <v>2.7548837555103831</v>
      </c>
      <c r="J898" s="1" t="str">
        <f t="shared" si="86"/>
        <v>mat</v>
      </c>
      <c r="K898" s="1" t="str">
        <f t="shared" si="85"/>
        <v>1</v>
      </c>
      <c r="L898">
        <v>2</v>
      </c>
      <c r="T898">
        <v>2109</v>
      </c>
      <c r="U898" s="16" t="s">
        <v>242</v>
      </c>
      <c r="V898" t="s">
        <v>138</v>
      </c>
      <c r="W898" t="s">
        <v>139</v>
      </c>
      <c r="Y898">
        <v>24</v>
      </c>
      <c r="Z898" t="s">
        <v>42</v>
      </c>
      <c r="AA898" t="s">
        <v>140</v>
      </c>
      <c r="AB898" t="s">
        <v>141</v>
      </c>
      <c r="AC898" t="s">
        <v>137</v>
      </c>
      <c r="AD898" t="s">
        <v>334</v>
      </c>
      <c r="AE898">
        <v>201901</v>
      </c>
      <c r="AF898">
        <v>162</v>
      </c>
      <c r="AG898">
        <v>134</v>
      </c>
      <c r="AH898" s="30">
        <v>43654</v>
      </c>
      <c r="AI898">
        <v>41</v>
      </c>
      <c r="AJ898">
        <v>58.01341</v>
      </c>
      <c r="AK898">
        <v>-171.59978000000001</v>
      </c>
      <c r="AL898" t="s">
        <v>168</v>
      </c>
      <c r="AM898">
        <v>95</v>
      </c>
      <c r="AN898">
        <v>97</v>
      </c>
      <c r="AO898">
        <v>10.3</v>
      </c>
      <c r="AP898">
        <v>3.9</v>
      </c>
    </row>
    <row r="899" spans="1:42" x14ac:dyDescent="0.35">
      <c r="A899" s="10">
        <v>20192827</v>
      </c>
      <c r="B899" s="5" t="s">
        <v>33</v>
      </c>
      <c r="C899">
        <v>1</v>
      </c>
      <c r="D899" s="1">
        <v>79.319999999999993</v>
      </c>
      <c r="E899" s="21">
        <v>4.3734903036515949</v>
      </c>
      <c r="F899" s="1">
        <v>16.47</v>
      </c>
      <c r="G899" s="21">
        <f t="shared" si="82"/>
        <v>2.8015405441895487</v>
      </c>
      <c r="H899" s="1">
        <f t="shared" si="83"/>
        <v>2.7785651426801925</v>
      </c>
      <c r="I899" s="1">
        <f t="shared" si="84"/>
        <v>2.7578994170737725</v>
      </c>
      <c r="J899" s="1" t="str">
        <f t="shared" si="86"/>
        <v>mat</v>
      </c>
      <c r="K899" s="1" t="str">
        <f t="shared" si="85"/>
        <v>1</v>
      </c>
      <c r="L899">
        <v>3</v>
      </c>
      <c r="T899">
        <v>2019</v>
      </c>
      <c r="U899" s="16" t="s">
        <v>245</v>
      </c>
      <c r="V899" t="s">
        <v>138</v>
      </c>
      <c r="W899" t="s">
        <v>139</v>
      </c>
      <c r="Y899">
        <v>28</v>
      </c>
      <c r="Z899" t="s">
        <v>91</v>
      </c>
      <c r="AA899" t="s">
        <v>140</v>
      </c>
      <c r="AB899" t="s">
        <v>141</v>
      </c>
      <c r="AC899" t="s">
        <v>137</v>
      </c>
      <c r="AD899" t="s">
        <v>319</v>
      </c>
      <c r="AE899">
        <v>201901</v>
      </c>
      <c r="AF899">
        <v>162</v>
      </c>
      <c r="AG899">
        <v>189</v>
      </c>
      <c r="AH899" s="30">
        <v>43673</v>
      </c>
      <c r="AI899">
        <v>90</v>
      </c>
      <c r="AJ899">
        <v>61.319360000000003</v>
      </c>
      <c r="AK899">
        <v>-176.32786999999999</v>
      </c>
      <c r="AL899" t="s">
        <v>188</v>
      </c>
      <c r="AM899">
        <v>104</v>
      </c>
      <c r="AN899">
        <v>106</v>
      </c>
      <c r="AO899">
        <v>10.3</v>
      </c>
      <c r="AP899">
        <v>1.9</v>
      </c>
    </row>
    <row r="900" spans="1:42" x14ac:dyDescent="0.35">
      <c r="A900" s="25">
        <v>20192337</v>
      </c>
      <c r="B900" s="5" t="s">
        <v>33</v>
      </c>
      <c r="C900">
        <v>1</v>
      </c>
      <c r="D900" s="1">
        <v>79.33</v>
      </c>
      <c r="E900" s="21">
        <v>4.3736163673139119</v>
      </c>
      <c r="F900" s="1">
        <v>19.36</v>
      </c>
      <c r="G900" s="21">
        <f t="shared" si="82"/>
        <v>2.9632090818484311</v>
      </c>
      <c r="H900" s="1">
        <f t="shared" si="83"/>
        <v>2.7787277521982148</v>
      </c>
      <c r="I900" s="1">
        <f t="shared" si="84"/>
        <v>2.7580435078398016</v>
      </c>
      <c r="J900" s="1" t="str">
        <f t="shared" si="86"/>
        <v>mat</v>
      </c>
      <c r="K900" s="1" t="str">
        <f t="shared" si="85"/>
        <v>1</v>
      </c>
      <c r="L900">
        <v>2</v>
      </c>
      <c r="T900">
        <v>2109</v>
      </c>
      <c r="U900" s="16" t="s">
        <v>242</v>
      </c>
      <c r="V900" t="s">
        <v>138</v>
      </c>
      <c r="W900" t="s">
        <v>139</v>
      </c>
      <c r="Y900">
        <v>23</v>
      </c>
      <c r="Z900" t="s">
        <v>101</v>
      </c>
      <c r="AA900" t="s">
        <v>140</v>
      </c>
      <c r="AB900" t="s">
        <v>141</v>
      </c>
      <c r="AC900" t="s">
        <v>137</v>
      </c>
      <c r="AD900" t="s">
        <v>321</v>
      </c>
      <c r="AE900">
        <v>201901</v>
      </c>
      <c r="AF900">
        <v>162</v>
      </c>
      <c r="AG900">
        <v>133</v>
      </c>
      <c r="AH900" s="30">
        <v>43654</v>
      </c>
      <c r="AI900">
        <v>41</v>
      </c>
      <c r="AJ900">
        <v>58.345970000000001</v>
      </c>
      <c r="AK900">
        <v>-171.65172000000001</v>
      </c>
      <c r="AL900" t="s">
        <v>167</v>
      </c>
      <c r="AM900">
        <v>94</v>
      </c>
      <c r="AN900">
        <v>96</v>
      </c>
      <c r="AO900">
        <v>11.6</v>
      </c>
      <c r="AP900">
        <v>3.7</v>
      </c>
    </row>
    <row r="901" spans="1:42" x14ac:dyDescent="0.35">
      <c r="A901" s="10">
        <v>20192078</v>
      </c>
      <c r="B901" s="5" t="s">
        <v>33</v>
      </c>
      <c r="C901">
        <v>1</v>
      </c>
      <c r="D901" s="1">
        <v>79.36</v>
      </c>
      <c r="E901" s="21">
        <v>4.3739944629766176</v>
      </c>
      <c r="F901" s="1">
        <v>18.399999999999999</v>
      </c>
      <c r="G901" s="21">
        <f t="shared" si="82"/>
        <v>2.91235066461494</v>
      </c>
      <c r="H901" s="1">
        <f t="shared" si="83"/>
        <v>2.7792154577935397</v>
      </c>
      <c r="I901" s="1">
        <f t="shared" si="84"/>
        <v>2.7584756711822735</v>
      </c>
      <c r="J901" s="1" t="str">
        <f t="shared" si="86"/>
        <v>mat</v>
      </c>
      <c r="K901" s="1" t="str">
        <f t="shared" si="85"/>
        <v>1</v>
      </c>
      <c r="L901">
        <v>2</v>
      </c>
      <c r="T901">
        <v>2019</v>
      </c>
      <c r="U901" s="16" t="s">
        <v>242</v>
      </c>
      <c r="V901" t="s">
        <v>138</v>
      </c>
      <c r="W901" t="s">
        <v>139</v>
      </c>
      <c r="Y901">
        <v>20</v>
      </c>
      <c r="Z901" t="s">
        <v>40</v>
      </c>
      <c r="AA901" t="s">
        <v>140</v>
      </c>
      <c r="AB901" t="s">
        <v>141</v>
      </c>
      <c r="AC901" t="s">
        <v>137</v>
      </c>
      <c r="AD901" t="s">
        <v>330</v>
      </c>
      <c r="AE901">
        <v>201901</v>
      </c>
      <c r="AF901">
        <v>162</v>
      </c>
      <c r="AG901">
        <v>117</v>
      </c>
      <c r="AH901" s="30">
        <v>43651</v>
      </c>
      <c r="AI901">
        <v>42</v>
      </c>
      <c r="AJ901">
        <v>57.656660000000002</v>
      </c>
      <c r="AK901">
        <v>-170.90424999999999</v>
      </c>
      <c r="AL901" t="s">
        <v>162</v>
      </c>
      <c r="AM901">
        <v>84</v>
      </c>
      <c r="AN901">
        <v>86</v>
      </c>
      <c r="AO901">
        <v>8.6999999999999993</v>
      </c>
      <c r="AP901">
        <v>4.8</v>
      </c>
    </row>
    <row r="902" spans="1:42" x14ac:dyDescent="0.35">
      <c r="A902" s="10">
        <v>20192302</v>
      </c>
      <c r="B902" s="5" t="s">
        <v>33</v>
      </c>
      <c r="C902">
        <v>1</v>
      </c>
      <c r="D902" s="1">
        <v>79.41</v>
      </c>
      <c r="E902" s="21">
        <v>4.3746243049071198</v>
      </c>
      <c r="F902" s="1">
        <v>17.04</v>
      </c>
      <c r="G902" s="21">
        <f t="shared" si="82"/>
        <v>2.8355635214011694</v>
      </c>
      <c r="H902" s="1">
        <f t="shared" si="83"/>
        <v>2.780027890899694</v>
      </c>
      <c r="I902" s="1">
        <f t="shared" si="84"/>
        <v>2.759195580508838</v>
      </c>
      <c r="J902" s="1" t="str">
        <f t="shared" si="86"/>
        <v>mat</v>
      </c>
      <c r="K902" s="1" t="str">
        <f t="shared" si="85"/>
        <v>1</v>
      </c>
      <c r="L902">
        <v>3</v>
      </c>
      <c r="T902">
        <v>2109</v>
      </c>
      <c r="U902" s="16" t="s">
        <v>242</v>
      </c>
      <c r="V902" t="s">
        <v>138</v>
      </c>
      <c r="W902" t="s">
        <v>139</v>
      </c>
      <c r="Y902">
        <v>23</v>
      </c>
      <c r="Z902" t="s">
        <v>67</v>
      </c>
      <c r="AA902" t="s">
        <v>140</v>
      </c>
      <c r="AB902" t="s">
        <v>141</v>
      </c>
      <c r="AC902" t="s">
        <v>137</v>
      </c>
      <c r="AD902" t="s">
        <v>332</v>
      </c>
      <c r="AE902">
        <v>201901</v>
      </c>
      <c r="AF902">
        <v>162</v>
      </c>
      <c r="AG902">
        <v>120</v>
      </c>
      <c r="AH902" s="30">
        <v>43651</v>
      </c>
      <c r="AI902">
        <v>42</v>
      </c>
      <c r="AJ902">
        <v>57.808480000000003</v>
      </c>
      <c r="AK902">
        <v>-170.01486</v>
      </c>
      <c r="AL902" t="s">
        <v>165</v>
      </c>
      <c r="AM902">
        <v>69</v>
      </c>
      <c r="AN902">
        <v>72</v>
      </c>
      <c r="AO902">
        <v>9</v>
      </c>
      <c r="AP902">
        <v>3.7</v>
      </c>
    </row>
    <row r="903" spans="1:42" x14ac:dyDescent="0.35">
      <c r="A903" s="10">
        <v>20192822</v>
      </c>
      <c r="B903" s="5" t="s">
        <v>33</v>
      </c>
      <c r="C903">
        <v>1</v>
      </c>
      <c r="D903" s="1">
        <v>79.44</v>
      </c>
      <c r="E903" s="21">
        <v>4.3750020197369173</v>
      </c>
      <c r="F903" s="1">
        <v>16.489999999999998</v>
      </c>
      <c r="G903" s="21">
        <f t="shared" si="82"/>
        <v>2.8027541365715076</v>
      </c>
      <c r="H903" s="1">
        <f t="shared" si="83"/>
        <v>2.7805151052586501</v>
      </c>
      <c r="I903" s="1">
        <f t="shared" si="84"/>
        <v>2.7596273085592968</v>
      </c>
      <c r="J903" s="1" t="str">
        <f t="shared" si="86"/>
        <v>mat</v>
      </c>
      <c r="K903" s="1" t="str">
        <f t="shared" si="85"/>
        <v>1</v>
      </c>
      <c r="L903">
        <v>2</v>
      </c>
      <c r="T903">
        <v>2019</v>
      </c>
      <c r="U903" s="16" t="s">
        <v>245</v>
      </c>
      <c r="V903" t="s">
        <v>138</v>
      </c>
      <c r="W903" t="s">
        <v>139</v>
      </c>
      <c r="Y903">
        <v>28</v>
      </c>
      <c r="Z903" t="s">
        <v>86</v>
      </c>
      <c r="AA903" t="s">
        <v>140</v>
      </c>
      <c r="AB903" t="s">
        <v>141</v>
      </c>
      <c r="AC903" t="s">
        <v>137</v>
      </c>
      <c r="AD903" t="s">
        <v>319</v>
      </c>
      <c r="AE903">
        <v>201901</v>
      </c>
      <c r="AF903">
        <v>162</v>
      </c>
      <c r="AG903">
        <v>189</v>
      </c>
      <c r="AH903" s="30">
        <v>43673</v>
      </c>
      <c r="AI903">
        <v>90</v>
      </c>
      <c r="AJ903">
        <v>61.319360000000003</v>
      </c>
      <c r="AK903">
        <v>-176.32786999999999</v>
      </c>
      <c r="AL903" t="s">
        <v>188</v>
      </c>
      <c r="AM903">
        <v>104</v>
      </c>
      <c r="AN903">
        <v>106</v>
      </c>
      <c r="AO903">
        <v>10.3</v>
      </c>
      <c r="AP903">
        <v>1.9</v>
      </c>
    </row>
    <row r="904" spans="1:42" x14ac:dyDescent="0.35">
      <c r="A904" s="10">
        <v>20192055</v>
      </c>
      <c r="B904" s="5" t="s">
        <v>33</v>
      </c>
      <c r="C904">
        <v>1</v>
      </c>
      <c r="D904" s="1">
        <v>79.47</v>
      </c>
      <c r="E904" s="21">
        <v>4.3753795919520879</v>
      </c>
      <c r="F904" s="1">
        <v>19.96</v>
      </c>
      <c r="G904" s="21">
        <f t="shared" si="82"/>
        <v>2.9937302708833178</v>
      </c>
      <c r="H904" s="1">
        <f t="shared" si="83"/>
        <v>2.7810021356589987</v>
      </c>
      <c r="I904" s="1">
        <f t="shared" si="84"/>
        <v>2.7600588736012361</v>
      </c>
      <c r="J904" s="1" t="str">
        <f t="shared" si="86"/>
        <v>mat</v>
      </c>
      <c r="K904" s="1" t="str">
        <f t="shared" si="85"/>
        <v>1</v>
      </c>
      <c r="L904">
        <v>2</v>
      </c>
      <c r="T904">
        <v>2019</v>
      </c>
      <c r="U904" s="16" t="s">
        <v>242</v>
      </c>
      <c r="V904" t="s">
        <v>138</v>
      </c>
      <c r="W904" t="s">
        <v>139</v>
      </c>
      <c r="Y904">
        <v>20</v>
      </c>
      <c r="Z904" t="s">
        <v>118</v>
      </c>
      <c r="AA904" t="s">
        <v>140</v>
      </c>
      <c r="AB904" t="s">
        <v>141</v>
      </c>
      <c r="AC904" t="s">
        <v>137</v>
      </c>
      <c r="AD904" t="s">
        <v>333</v>
      </c>
      <c r="AE904">
        <v>201901</v>
      </c>
      <c r="AF904">
        <v>162</v>
      </c>
      <c r="AG904">
        <v>114</v>
      </c>
      <c r="AH904" s="30">
        <v>43650</v>
      </c>
      <c r="AI904">
        <v>42</v>
      </c>
      <c r="AJ904">
        <v>57.489409999999999</v>
      </c>
      <c r="AK904">
        <v>-169.98475999999999</v>
      </c>
      <c r="AL904" t="s">
        <v>161</v>
      </c>
      <c r="AM904">
        <v>66</v>
      </c>
      <c r="AN904">
        <v>69</v>
      </c>
      <c r="AO904">
        <v>8.5</v>
      </c>
      <c r="AP904">
        <v>4.4000000000000004</v>
      </c>
    </row>
    <row r="905" spans="1:42" x14ac:dyDescent="0.35">
      <c r="A905" s="10">
        <v>20192307</v>
      </c>
      <c r="B905" s="5" t="s">
        <v>33</v>
      </c>
      <c r="C905">
        <v>1</v>
      </c>
      <c r="D905" s="1">
        <v>79.489999999999995</v>
      </c>
      <c r="E905" s="21">
        <v>4.3756312275850213</v>
      </c>
      <c r="F905" s="1">
        <v>18.95</v>
      </c>
      <c r="G905" s="21">
        <f t="shared" si="82"/>
        <v>2.9418039315284354</v>
      </c>
      <c r="H905" s="1">
        <f t="shared" si="83"/>
        <v>2.7813267204619194</v>
      </c>
      <c r="I905" s="1">
        <f t="shared" si="84"/>
        <v>2.7603464931296791</v>
      </c>
      <c r="J905" s="1" t="str">
        <f t="shared" si="86"/>
        <v>mat</v>
      </c>
      <c r="K905" s="1" t="str">
        <f t="shared" si="85"/>
        <v>1</v>
      </c>
      <c r="L905">
        <v>3</v>
      </c>
      <c r="T905">
        <v>2109</v>
      </c>
      <c r="U905" s="16" t="s">
        <v>242</v>
      </c>
      <c r="V905" t="s">
        <v>138</v>
      </c>
      <c r="W905" t="s">
        <v>139</v>
      </c>
      <c r="Y905">
        <v>23</v>
      </c>
      <c r="Z905" t="s">
        <v>72</v>
      </c>
      <c r="AA905" t="s">
        <v>140</v>
      </c>
      <c r="AB905" t="s">
        <v>141</v>
      </c>
      <c r="AC905" t="s">
        <v>137</v>
      </c>
      <c r="AD905" t="s">
        <v>338</v>
      </c>
      <c r="AE905">
        <v>201901</v>
      </c>
      <c r="AF905">
        <v>162</v>
      </c>
      <c r="AG905">
        <v>124</v>
      </c>
      <c r="AH905" s="30">
        <v>43652</v>
      </c>
      <c r="AI905">
        <v>41</v>
      </c>
      <c r="AJ905">
        <v>58.335810000000002</v>
      </c>
      <c r="AK905">
        <v>-171.01246</v>
      </c>
      <c r="AL905" t="s">
        <v>166</v>
      </c>
      <c r="AM905">
        <v>81</v>
      </c>
      <c r="AN905">
        <v>83</v>
      </c>
      <c r="AO905">
        <v>9.1</v>
      </c>
      <c r="AP905">
        <v>3.7</v>
      </c>
    </row>
    <row r="906" spans="1:42" x14ac:dyDescent="0.35">
      <c r="A906" s="10">
        <v>20192088</v>
      </c>
      <c r="B906" s="5" t="s">
        <v>33</v>
      </c>
      <c r="C906">
        <v>1</v>
      </c>
      <c r="D906" s="1">
        <v>79.62</v>
      </c>
      <c r="E906" s="21">
        <v>4.3772653175721716</v>
      </c>
      <c r="F906" s="1">
        <v>19.989999999999998</v>
      </c>
      <c r="G906" s="21">
        <f t="shared" si="82"/>
        <v>2.9952321485123088</v>
      </c>
      <c r="H906" s="1">
        <f t="shared" si="83"/>
        <v>2.7834345331363446</v>
      </c>
      <c r="I906" s="1">
        <f t="shared" si="84"/>
        <v>2.7622142579849922</v>
      </c>
      <c r="J906" s="1" t="str">
        <f t="shared" si="86"/>
        <v>mat</v>
      </c>
      <c r="K906" s="1" t="str">
        <f t="shared" si="85"/>
        <v>1</v>
      </c>
      <c r="L906">
        <v>2</v>
      </c>
      <c r="T906">
        <v>2019</v>
      </c>
      <c r="U906" s="16" t="s">
        <v>242</v>
      </c>
      <c r="V906" t="s">
        <v>138</v>
      </c>
      <c r="W906" t="s">
        <v>139</v>
      </c>
      <c r="Y906">
        <v>20</v>
      </c>
      <c r="Z906" t="s">
        <v>50</v>
      </c>
      <c r="AA906" t="s">
        <v>140</v>
      </c>
      <c r="AB906" t="s">
        <v>141</v>
      </c>
      <c r="AC906" t="s">
        <v>137</v>
      </c>
      <c r="AD906" t="s">
        <v>330</v>
      </c>
      <c r="AE906">
        <v>201901</v>
      </c>
      <c r="AF906">
        <v>162</v>
      </c>
      <c r="AG906">
        <v>117</v>
      </c>
      <c r="AH906" s="30">
        <v>43651</v>
      </c>
      <c r="AI906">
        <v>42</v>
      </c>
      <c r="AJ906">
        <v>57.656660000000002</v>
      </c>
      <c r="AK906">
        <v>-170.90424999999999</v>
      </c>
      <c r="AL906" t="s">
        <v>162</v>
      </c>
      <c r="AM906">
        <v>84</v>
      </c>
      <c r="AN906">
        <v>86</v>
      </c>
      <c r="AO906">
        <v>8.6999999999999993</v>
      </c>
      <c r="AP906">
        <v>4.8</v>
      </c>
    </row>
    <row r="907" spans="1:42" x14ac:dyDescent="0.35">
      <c r="A907" s="10">
        <v>20192743</v>
      </c>
      <c r="B907" s="5" t="s">
        <v>33</v>
      </c>
      <c r="C907">
        <v>1</v>
      </c>
      <c r="D907" s="1">
        <v>79.77</v>
      </c>
      <c r="E907" s="21">
        <v>4.3791474939230381</v>
      </c>
      <c r="F907" s="1">
        <v>16.760000000000002</v>
      </c>
      <c r="G907" s="21">
        <f t="shared" si="82"/>
        <v>2.8189950950539369</v>
      </c>
      <c r="H907" s="1">
        <f t="shared" si="83"/>
        <v>2.7858623524113275</v>
      </c>
      <c r="I907" s="1">
        <f t="shared" si="84"/>
        <v>2.764365585554033</v>
      </c>
      <c r="J907" s="1" t="str">
        <f t="shared" si="86"/>
        <v>mat</v>
      </c>
      <c r="K907" s="1" t="str">
        <f t="shared" si="85"/>
        <v>1</v>
      </c>
      <c r="L907">
        <v>2</v>
      </c>
      <c r="T907">
        <v>2019</v>
      </c>
      <c r="U907" s="16" t="s">
        <v>245</v>
      </c>
      <c r="V907" t="s">
        <v>138</v>
      </c>
      <c r="W907" t="s">
        <v>139</v>
      </c>
      <c r="Y907">
        <v>27</v>
      </c>
      <c r="Z907" t="s">
        <v>106</v>
      </c>
      <c r="AA907" t="s">
        <v>140</v>
      </c>
      <c r="AB907" t="s">
        <v>141</v>
      </c>
      <c r="AC907" t="s">
        <v>137</v>
      </c>
      <c r="AD907" t="s">
        <v>336</v>
      </c>
      <c r="AE907">
        <v>201901</v>
      </c>
      <c r="AF907">
        <v>162</v>
      </c>
      <c r="AG907">
        <v>181</v>
      </c>
      <c r="AH907" s="30">
        <v>43671</v>
      </c>
      <c r="AI907">
        <v>90</v>
      </c>
      <c r="AJ907">
        <v>61.687690000000003</v>
      </c>
      <c r="AK907">
        <v>-176.44811000000001</v>
      </c>
      <c r="AL907" t="s">
        <v>186</v>
      </c>
      <c r="AM907">
        <v>102</v>
      </c>
      <c r="AN907">
        <v>104</v>
      </c>
      <c r="AO907">
        <v>9.8000000000000007</v>
      </c>
      <c r="AP907">
        <v>1.8</v>
      </c>
    </row>
    <row r="908" spans="1:42" x14ac:dyDescent="0.35">
      <c r="A908" s="25">
        <v>20192328</v>
      </c>
      <c r="B908" s="5" t="s">
        <v>33</v>
      </c>
      <c r="C908">
        <v>1</v>
      </c>
      <c r="D908" s="1">
        <v>79.87</v>
      </c>
      <c r="E908" s="21">
        <v>4.3804003129292974</v>
      </c>
      <c r="F908" s="1">
        <v>18.46</v>
      </c>
      <c r="G908" s="21">
        <f t="shared" si="82"/>
        <v>2.9156062290747062</v>
      </c>
      <c r="H908" s="1">
        <f t="shared" si="83"/>
        <v>2.7874783636475007</v>
      </c>
      <c r="I908" s="1">
        <f t="shared" si="84"/>
        <v>2.7657975576781868</v>
      </c>
      <c r="J908" s="1" t="str">
        <f t="shared" si="86"/>
        <v>mat</v>
      </c>
      <c r="K908" s="1" t="str">
        <f t="shared" si="85"/>
        <v>1</v>
      </c>
      <c r="L908">
        <v>2</v>
      </c>
      <c r="T908">
        <v>2109</v>
      </c>
      <c r="U908" s="16" t="s">
        <v>242</v>
      </c>
      <c r="V908" t="s">
        <v>138</v>
      </c>
      <c r="W908" t="s">
        <v>139</v>
      </c>
      <c r="Y908">
        <v>23</v>
      </c>
      <c r="Z908" t="s">
        <v>92</v>
      </c>
      <c r="AA908" t="s">
        <v>140</v>
      </c>
      <c r="AB908" t="s">
        <v>141</v>
      </c>
      <c r="AC908" t="s">
        <v>137</v>
      </c>
      <c r="AD908" t="s">
        <v>321</v>
      </c>
      <c r="AE908">
        <v>201901</v>
      </c>
      <c r="AF908">
        <v>162</v>
      </c>
      <c r="AG908">
        <v>133</v>
      </c>
      <c r="AH908" s="30">
        <v>43654</v>
      </c>
      <c r="AI908">
        <v>41</v>
      </c>
      <c r="AJ908">
        <v>58.345970000000001</v>
      </c>
      <c r="AK908">
        <v>-171.65172000000001</v>
      </c>
      <c r="AL908" t="s">
        <v>167</v>
      </c>
      <c r="AM908">
        <v>94</v>
      </c>
      <c r="AN908">
        <v>96</v>
      </c>
      <c r="AO908">
        <v>11.6</v>
      </c>
      <c r="AP908">
        <v>3.7</v>
      </c>
    </row>
    <row r="909" spans="1:42" x14ac:dyDescent="0.35">
      <c r="A909" s="10">
        <v>20192477</v>
      </c>
      <c r="B909" s="5" t="s">
        <v>33</v>
      </c>
      <c r="C909">
        <v>1</v>
      </c>
      <c r="D909" s="1">
        <v>80.069999999999993</v>
      </c>
      <c r="E909" s="21">
        <v>4.3829012520845421</v>
      </c>
      <c r="F909" s="1">
        <v>18.059999999999999</v>
      </c>
      <c r="G909" s="21">
        <f t="shared" si="82"/>
        <v>2.8936995479888394</v>
      </c>
      <c r="H909" s="1">
        <f t="shared" si="83"/>
        <v>2.7907043250638512</v>
      </c>
      <c r="I909" s="1">
        <f t="shared" si="84"/>
        <v>2.7686561311326314</v>
      </c>
      <c r="J909" s="1" t="str">
        <f t="shared" si="86"/>
        <v>mat</v>
      </c>
      <c r="K909" s="1" t="str">
        <f t="shared" si="85"/>
        <v>1</v>
      </c>
      <c r="L909">
        <v>2</v>
      </c>
      <c r="T909">
        <v>2109</v>
      </c>
      <c r="U909" s="16" t="s">
        <v>242</v>
      </c>
      <c r="V909" t="s">
        <v>138</v>
      </c>
      <c r="W909" t="s">
        <v>139</v>
      </c>
      <c r="Y909">
        <v>24</v>
      </c>
      <c r="Z909" t="s">
        <v>39</v>
      </c>
      <c r="AA909" t="s">
        <v>140</v>
      </c>
      <c r="AB909" t="s">
        <v>141</v>
      </c>
      <c r="AC909" t="s">
        <v>137</v>
      </c>
      <c r="AD909" t="s">
        <v>334</v>
      </c>
      <c r="AE909">
        <v>201901</v>
      </c>
      <c r="AF909">
        <v>162</v>
      </c>
      <c r="AG909">
        <v>134</v>
      </c>
      <c r="AH909" s="30">
        <v>43654</v>
      </c>
      <c r="AI909">
        <v>41</v>
      </c>
      <c r="AJ909">
        <v>58.01341</v>
      </c>
      <c r="AK909">
        <v>-171.59978000000001</v>
      </c>
      <c r="AL909" t="s">
        <v>168</v>
      </c>
      <c r="AM909">
        <v>95</v>
      </c>
      <c r="AN909">
        <v>97</v>
      </c>
      <c r="AO909">
        <v>10.3</v>
      </c>
      <c r="AP909">
        <v>3.9</v>
      </c>
    </row>
    <row r="910" spans="1:42" x14ac:dyDescent="0.35">
      <c r="A910" s="10">
        <v>20192471</v>
      </c>
      <c r="B910" s="5" t="s">
        <v>33</v>
      </c>
      <c r="C910">
        <v>1</v>
      </c>
      <c r="D910" s="1">
        <v>80.31</v>
      </c>
      <c r="E910" s="21">
        <v>4.3858941462003704</v>
      </c>
      <c r="F910" s="1">
        <v>19.59</v>
      </c>
      <c r="G910" s="21">
        <f t="shared" si="82"/>
        <v>2.9750192319564492</v>
      </c>
      <c r="H910" s="1">
        <f t="shared" si="83"/>
        <v>2.7945648591838577</v>
      </c>
      <c r="I910" s="1">
        <f t="shared" si="84"/>
        <v>2.7720770091070235</v>
      </c>
      <c r="J910" s="1" t="str">
        <f t="shared" si="86"/>
        <v>mat</v>
      </c>
      <c r="K910" s="1" t="str">
        <f t="shared" si="85"/>
        <v>1</v>
      </c>
      <c r="L910">
        <v>2</v>
      </c>
      <c r="T910">
        <v>2109</v>
      </c>
      <c r="U910" s="16" t="s">
        <v>242</v>
      </c>
      <c r="V910" t="s">
        <v>138</v>
      </c>
      <c r="W910" t="s">
        <v>139</v>
      </c>
      <c r="Y910">
        <v>24</v>
      </c>
      <c r="Z910" t="s">
        <v>133</v>
      </c>
      <c r="AA910" t="s">
        <v>140</v>
      </c>
      <c r="AB910" t="s">
        <v>141</v>
      </c>
      <c r="AC910" t="s">
        <v>137</v>
      </c>
      <c r="AD910" t="s">
        <v>334</v>
      </c>
      <c r="AE910">
        <v>201901</v>
      </c>
      <c r="AF910">
        <v>162</v>
      </c>
      <c r="AG910">
        <v>134</v>
      </c>
      <c r="AH910" s="30">
        <v>43654</v>
      </c>
      <c r="AI910">
        <v>41</v>
      </c>
      <c r="AJ910">
        <v>58.01341</v>
      </c>
      <c r="AK910">
        <v>-171.59978000000001</v>
      </c>
      <c r="AL910" t="s">
        <v>168</v>
      </c>
      <c r="AM910">
        <v>95</v>
      </c>
      <c r="AN910">
        <v>97</v>
      </c>
      <c r="AO910">
        <v>10.3</v>
      </c>
      <c r="AP910">
        <v>3.9</v>
      </c>
    </row>
    <row r="911" spans="1:42" x14ac:dyDescent="0.35">
      <c r="A911" s="10">
        <v>20192830</v>
      </c>
      <c r="B911" s="5" t="s">
        <v>33</v>
      </c>
      <c r="C911">
        <v>1</v>
      </c>
      <c r="D911" s="1">
        <v>80.34</v>
      </c>
      <c r="E911" s="21">
        <v>4.3862676289311358</v>
      </c>
      <c r="F911" s="1">
        <v>17.28</v>
      </c>
      <c r="G911" s="21">
        <f t="shared" ref="G911:G974" si="87">LN(F911)</f>
        <v>2.8495497633759097</v>
      </c>
      <c r="H911" s="1">
        <f t="shared" ref="H911:H974" si="88">(1.2899*LN(D911))-2.8628</f>
        <v>2.795046614558272</v>
      </c>
      <c r="I911" s="1">
        <f t="shared" ref="I911:I974" si="89">((1.143*E911)-2.241)</f>
        <v>2.7725038998682883</v>
      </c>
      <c r="J911" s="1" t="str">
        <f t="shared" si="86"/>
        <v>mat</v>
      </c>
      <c r="K911" s="1" t="str">
        <f t="shared" ref="K911:K974" si="90">IF(J911="mat","1","0")</f>
        <v>1</v>
      </c>
      <c r="L911">
        <v>2</v>
      </c>
      <c r="T911">
        <v>2019</v>
      </c>
      <c r="U911" s="16" t="s">
        <v>245</v>
      </c>
      <c r="V911" t="s">
        <v>138</v>
      </c>
      <c r="W911" t="s">
        <v>139</v>
      </c>
      <c r="Y911">
        <v>28</v>
      </c>
      <c r="Z911" t="s">
        <v>94</v>
      </c>
      <c r="AA911" t="s">
        <v>140</v>
      </c>
      <c r="AB911" t="s">
        <v>141</v>
      </c>
      <c r="AC911" t="s">
        <v>137</v>
      </c>
      <c r="AD911" t="s">
        <v>319</v>
      </c>
      <c r="AE911">
        <v>201901</v>
      </c>
      <c r="AF911">
        <v>162</v>
      </c>
      <c r="AG911">
        <v>189</v>
      </c>
      <c r="AH911" s="30">
        <v>43673</v>
      </c>
      <c r="AI911">
        <v>90</v>
      </c>
      <c r="AJ911">
        <v>61.319360000000003</v>
      </c>
      <c r="AK911">
        <v>-176.32786999999999</v>
      </c>
      <c r="AL911" t="s">
        <v>188</v>
      </c>
      <c r="AM911">
        <v>104</v>
      </c>
      <c r="AN911">
        <v>106</v>
      </c>
      <c r="AO911">
        <v>10.3</v>
      </c>
      <c r="AP911">
        <v>1.9</v>
      </c>
    </row>
    <row r="912" spans="1:42" x14ac:dyDescent="0.35">
      <c r="A912" s="10">
        <v>20192890</v>
      </c>
      <c r="B912" s="5" t="s">
        <v>33</v>
      </c>
      <c r="C912">
        <v>1</v>
      </c>
      <c r="D912" s="1">
        <v>80.36</v>
      </c>
      <c r="E912" s="21">
        <v>4.3865165399467339</v>
      </c>
      <c r="F912" s="1">
        <v>17.77</v>
      </c>
      <c r="G912" s="21">
        <f t="shared" si="87"/>
        <v>2.8775116421665601</v>
      </c>
      <c r="H912" s="1">
        <f t="shared" si="88"/>
        <v>2.7953676848772924</v>
      </c>
      <c r="I912" s="1">
        <f t="shared" si="89"/>
        <v>2.7727884051591167</v>
      </c>
      <c r="J912" s="1" t="str">
        <f t="shared" si="86"/>
        <v>mat</v>
      </c>
      <c r="K912" s="1" t="str">
        <f t="shared" si="90"/>
        <v>1</v>
      </c>
      <c r="L912">
        <v>2</v>
      </c>
      <c r="T912">
        <v>2019</v>
      </c>
      <c r="U912" s="16" t="s">
        <v>245</v>
      </c>
      <c r="V912" t="s">
        <v>138</v>
      </c>
      <c r="W912" t="s">
        <v>139</v>
      </c>
      <c r="Y912">
        <v>28</v>
      </c>
      <c r="Z912" t="s">
        <v>51</v>
      </c>
      <c r="AA912" t="s">
        <v>140</v>
      </c>
      <c r="AB912" t="s">
        <v>141</v>
      </c>
      <c r="AC912" t="s">
        <v>137</v>
      </c>
      <c r="AD912" t="s">
        <v>326</v>
      </c>
      <c r="AE912">
        <v>201901</v>
      </c>
      <c r="AF912">
        <v>162</v>
      </c>
      <c r="AG912">
        <v>192</v>
      </c>
      <c r="AH912" s="30">
        <v>43674</v>
      </c>
      <c r="AI912">
        <v>82</v>
      </c>
      <c r="AJ912">
        <v>61.646889999999999</v>
      </c>
      <c r="AK912">
        <v>-175.08022</v>
      </c>
      <c r="AL912" t="s">
        <v>191</v>
      </c>
      <c r="AM912">
        <v>83</v>
      </c>
      <c r="AN912">
        <v>85</v>
      </c>
      <c r="AO912">
        <v>10.9</v>
      </c>
      <c r="AP912">
        <v>1</v>
      </c>
    </row>
    <row r="913" spans="1:42" x14ac:dyDescent="0.35">
      <c r="A913" s="10">
        <v>20192084</v>
      </c>
      <c r="B913" s="5" t="s">
        <v>33</v>
      </c>
      <c r="C913">
        <v>1</v>
      </c>
      <c r="D913" s="1">
        <v>80.44</v>
      </c>
      <c r="E913" s="21">
        <v>4.3875115649044512</v>
      </c>
      <c r="F913" s="1">
        <v>18.059999999999999</v>
      </c>
      <c r="G913" s="21">
        <f t="shared" si="87"/>
        <v>2.8936995479888394</v>
      </c>
      <c r="H913" s="1">
        <f t="shared" si="88"/>
        <v>2.7966511675702517</v>
      </c>
      <c r="I913" s="1">
        <f t="shared" si="89"/>
        <v>2.773925718685788</v>
      </c>
      <c r="J913" s="1" t="str">
        <f t="shared" si="86"/>
        <v>mat</v>
      </c>
      <c r="K913" s="1" t="str">
        <f t="shared" si="90"/>
        <v>1</v>
      </c>
      <c r="L913">
        <v>2</v>
      </c>
      <c r="T913">
        <v>2019</v>
      </c>
      <c r="U913" s="16" t="s">
        <v>242</v>
      </c>
      <c r="V913" t="s">
        <v>138</v>
      </c>
      <c r="W913" t="s">
        <v>139</v>
      </c>
      <c r="Y913">
        <v>20</v>
      </c>
      <c r="Z913" t="s">
        <v>46</v>
      </c>
      <c r="AA913" t="s">
        <v>140</v>
      </c>
      <c r="AB913" t="s">
        <v>141</v>
      </c>
      <c r="AC913" t="s">
        <v>137</v>
      </c>
      <c r="AD913" t="s">
        <v>330</v>
      </c>
      <c r="AE913">
        <v>201901</v>
      </c>
      <c r="AF913">
        <v>162</v>
      </c>
      <c r="AG913">
        <v>117</v>
      </c>
      <c r="AH913" s="30">
        <v>43651</v>
      </c>
      <c r="AI913">
        <v>42</v>
      </c>
      <c r="AJ913">
        <v>57.656660000000002</v>
      </c>
      <c r="AK913">
        <v>-170.90424999999999</v>
      </c>
      <c r="AL913" t="s">
        <v>162</v>
      </c>
      <c r="AM913">
        <v>84</v>
      </c>
      <c r="AN913">
        <v>86</v>
      </c>
      <c r="AO913">
        <v>8.6999999999999993</v>
      </c>
      <c r="AP913">
        <v>4.8</v>
      </c>
    </row>
    <row r="914" spans="1:42" x14ac:dyDescent="0.35">
      <c r="A914" s="10">
        <v>20192493</v>
      </c>
      <c r="B914" s="5" t="s">
        <v>33</v>
      </c>
      <c r="C914">
        <v>1</v>
      </c>
      <c r="D914" s="1">
        <v>80.489999999999995</v>
      </c>
      <c r="E914" s="21">
        <v>4.3881329531056421</v>
      </c>
      <c r="F914" s="1">
        <v>18.079999999999998</v>
      </c>
      <c r="G914" s="21">
        <f t="shared" si="87"/>
        <v>2.8948063549640302</v>
      </c>
      <c r="H914" s="1">
        <f t="shared" si="88"/>
        <v>2.7974526962109678</v>
      </c>
      <c r="I914" s="1">
        <f t="shared" si="89"/>
        <v>2.774635965399749</v>
      </c>
      <c r="J914" s="1" t="str">
        <f t="shared" si="86"/>
        <v>mat</v>
      </c>
      <c r="K914" s="1" t="str">
        <f t="shared" si="90"/>
        <v>1</v>
      </c>
      <c r="L914">
        <v>2</v>
      </c>
      <c r="T914">
        <v>2109</v>
      </c>
      <c r="U914" s="16" t="s">
        <v>242</v>
      </c>
      <c r="V914" t="s">
        <v>138</v>
      </c>
      <c r="W914" t="s">
        <v>139</v>
      </c>
      <c r="Y914">
        <v>24</v>
      </c>
      <c r="Z914" t="s">
        <v>54</v>
      </c>
      <c r="AA914" t="s">
        <v>140</v>
      </c>
      <c r="AB914" t="s">
        <v>141</v>
      </c>
      <c r="AC914" t="s">
        <v>137</v>
      </c>
      <c r="AD914" t="s">
        <v>321</v>
      </c>
      <c r="AE914">
        <v>201901</v>
      </c>
      <c r="AF914">
        <v>162</v>
      </c>
      <c r="AG914">
        <v>133</v>
      </c>
      <c r="AH914" s="30">
        <v>43654</v>
      </c>
      <c r="AI914">
        <v>41</v>
      </c>
      <c r="AJ914">
        <v>58.345970000000001</v>
      </c>
      <c r="AK914">
        <v>-171.65172000000001</v>
      </c>
      <c r="AL914" t="s">
        <v>167</v>
      </c>
      <c r="AM914">
        <v>94</v>
      </c>
      <c r="AN914">
        <v>96</v>
      </c>
      <c r="AO914">
        <v>11.6</v>
      </c>
      <c r="AP914">
        <v>3.7</v>
      </c>
    </row>
    <row r="915" spans="1:42" x14ac:dyDescent="0.35">
      <c r="A915" s="10">
        <v>20192845</v>
      </c>
      <c r="B915" s="5" t="s">
        <v>33</v>
      </c>
      <c r="C915">
        <v>1</v>
      </c>
      <c r="D915" s="1">
        <v>80.680000000000007</v>
      </c>
      <c r="E915" s="21">
        <v>4.3904907130860114</v>
      </c>
      <c r="F915" s="1">
        <v>18.38</v>
      </c>
      <c r="G915" s="21">
        <f t="shared" si="87"/>
        <v>2.9112631169275409</v>
      </c>
      <c r="H915" s="1">
        <f t="shared" si="88"/>
        <v>2.8004939708096463</v>
      </c>
      <c r="I915" s="1">
        <f t="shared" si="89"/>
        <v>2.7773308850573106</v>
      </c>
      <c r="J915" s="1" t="str">
        <f t="shared" si="86"/>
        <v>mat</v>
      </c>
      <c r="K915" s="1" t="str">
        <f t="shared" si="90"/>
        <v>1</v>
      </c>
      <c r="L915">
        <v>2</v>
      </c>
      <c r="T915">
        <v>2019</v>
      </c>
      <c r="U915" s="16" t="s">
        <v>245</v>
      </c>
      <c r="V915" t="s">
        <v>138</v>
      </c>
      <c r="W915" t="s">
        <v>139</v>
      </c>
      <c r="Y915">
        <v>28</v>
      </c>
      <c r="Z915" t="s">
        <v>108</v>
      </c>
      <c r="AA915" t="s">
        <v>140</v>
      </c>
      <c r="AB915" t="s">
        <v>141</v>
      </c>
      <c r="AC915" t="s">
        <v>137</v>
      </c>
      <c r="AD915" t="s">
        <v>322</v>
      </c>
      <c r="AE915">
        <v>201901</v>
      </c>
      <c r="AF915">
        <v>162</v>
      </c>
      <c r="AG915">
        <v>191</v>
      </c>
      <c r="AH915" s="30">
        <v>43673</v>
      </c>
      <c r="AI915">
        <v>82</v>
      </c>
      <c r="AJ915">
        <v>61.647410000000001</v>
      </c>
      <c r="AK915">
        <v>-175.76382000000001</v>
      </c>
      <c r="AL915" t="s">
        <v>190</v>
      </c>
      <c r="AM915">
        <v>93</v>
      </c>
      <c r="AN915">
        <v>95</v>
      </c>
      <c r="AO915">
        <v>10.1</v>
      </c>
      <c r="AP915">
        <v>1.5</v>
      </c>
    </row>
    <row r="916" spans="1:42" x14ac:dyDescent="0.35">
      <c r="A916" s="10">
        <v>20192864</v>
      </c>
      <c r="B916" s="5" t="s">
        <v>33</v>
      </c>
      <c r="C916">
        <v>1</v>
      </c>
      <c r="D916" s="1">
        <v>80.69</v>
      </c>
      <c r="E916" s="21">
        <v>4.3906146518604148</v>
      </c>
      <c r="F916" s="1">
        <v>17.79</v>
      </c>
      <c r="G916" s="21">
        <f t="shared" si="87"/>
        <v>2.8786365016777435</v>
      </c>
      <c r="H916" s="1">
        <f t="shared" si="88"/>
        <v>2.8006538394347489</v>
      </c>
      <c r="I916" s="1">
        <f t="shared" si="89"/>
        <v>2.7774725470764543</v>
      </c>
      <c r="J916" s="1" t="str">
        <f t="shared" si="86"/>
        <v>mat</v>
      </c>
      <c r="K916" s="1" t="str">
        <f t="shared" si="90"/>
        <v>1</v>
      </c>
      <c r="L916">
        <v>2</v>
      </c>
      <c r="T916">
        <v>2019</v>
      </c>
      <c r="U916" s="16" t="s">
        <v>245</v>
      </c>
      <c r="V916" t="s">
        <v>138</v>
      </c>
      <c r="W916" t="s">
        <v>139</v>
      </c>
      <c r="Y916">
        <v>28</v>
      </c>
      <c r="Z916" t="s">
        <v>126</v>
      </c>
      <c r="AA916" t="s">
        <v>140</v>
      </c>
      <c r="AB916" t="s">
        <v>141</v>
      </c>
      <c r="AC916" t="s">
        <v>137</v>
      </c>
      <c r="AD916" t="s">
        <v>319</v>
      </c>
      <c r="AE916">
        <v>201901</v>
      </c>
      <c r="AF916">
        <v>162</v>
      </c>
      <c r="AG916">
        <v>189</v>
      </c>
      <c r="AH916" s="30">
        <v>43673</v>
      </c>
      <c r="AI916">
        <v>90</v>
      </c>
      <c r="AJ916">
        <v>61.319360000000003</v>
      </c>
      <c r="AK916">
        <v>-176.32786999999999</v>
      </c>
      <c r="AL916" t="s">
        <v>188</v>
      </c>
      <c r="AM916">
        <v>104</v>
      </c>
      <c r="AN916">
        <v>106</v>
      </c>
      <c r="AO916">
        <v>10.3</v>
      </c>
      <c r="AP916">
        <v>1.9</v>
      </c>
    </row>
    <row r="917" spans="1:42" x14ac:dyDescent="0.35">
      <c r="A917" s="25">
        <v>20192330</v>
      </c>
      <c r="B917" s="5" t="s">
        <v>33</v>
      </c>
      <c r="C917">
        <v>1</v>
      </c>
      <c r="D917" s="1">
        <v>80.75</v>
      </c>
      <c r="E917" s="21">
        <v>4.3913579621027656</v>
      </c>
      <c r="F917" s="1">
        <v>18.68</v>
      </c>
      <c r="G917" s="21">
        <f t="shared" si="87"/>
        <v>2.9274534328006965</v>
      </c>
      <c r="H917" s="1">
        <f t="shared" si="88"/>
        <v>2.8016126353163573</v>
      </c>
      <c r="I917" s="1">
        <f t="shared" si="89"/>
        <v>2.778322150683461</v>
      </c>
      <c r="J917" s="1" t="str">
        <f t="shared" si="86"/>
        <v>mat</v>
      </c>
      <c r="K917" s="1" t="str">
        <f t="shared" si="90"/>
        <v>1</v>
      </c>
      <c r="L917">
        <v>2</v>
      </c>
      <c r="T917">
        <v>2109</v>
      </c>
      <c r="U917" s="16" t="s">
        <v>242</v>
      </c>
      <c r="V917" t="s">
        <v>138</v>
      </c>
      <c r="W917" t="s">
        <v>139</v>
      </c>
      <c r="Y917">
        <v>23</v>
      </c>
      <c r="Z917" t="s">
        <v>94</v>
      </c>
      <c r="AA917" t="s">
        <v>140</v>
      </c>
      <c r="AB917" t="s">
        <v>141</v>
      </c>
      <c r="AC917" t="s">
        <v>137</v>
      </c>
      <c r="AD917" t="s">
        <v>321</v>
      </c>
      <c r="AE917">
        <v>201901</v>
      </c>
      <c r="AF917">
        <v>162</v>
      </c>
      <c r="AG917">
        <v>133</v>
      </c>
      <c r="AH917" s="30">
        <v>43654</v>
      </c>
      <c r="AI917">
        <v>41</v>
      </c>
      <c r="AJ917">
        <v>58.345970000000001</v>
      </c>
      <c r="AK917">
        <v>-171.65172000000001</v>
      </c>
      <c r="AL917" t="s">
        <v>167</v>
      </c>
      <c r="AM917">
        <v>94</v>
      </c>
      <c r="AN917">
        <v>96</v>
      </c>
      <c r="AO917">
        <v>11.6</v>
      </c>
      <c r="AP917">
        <v>3.7</v>
      </c>
    </row>
    <row r="918" spans="1:42" x14ac:dyDescent="0.35">
      <c r="A918" s="10">
        <v>20192076</v>
      </c>
      <c r="B918" s="5" t="s">
        <v>33</v>
      </c>
      <c r="C918">
        <v>1</v>
      </c>
      <c r="D918" s="1">
        <v>80.760000000000005</v>
      </c>
      <c r="E918" s="21">
        <v>4.3914817934446368</v>
      </c>
      <c r="F918" s="1">
        <v>17.989999999999998</v>
      </c>
      <c r="G918" s="21">
        <f t="shared" si="87"/>
        <v>2.8898160479624417</v>
      </c>
      <c r="H918" s="1">
        <f t="shared" si="88"/>
        <v>2.8017723653642372</v>
      </c>
      <c r="I918" s="1">
        <f t="shared" si="89"/>
        <v>2.7784636899072201</v>
      </c>
      <c r="J918" s="1" t="str">
        <f t="shared" si="86"/>
        <v>mat</v>
      </c>
      <c r="K918" s="1" t="str">
        <f t="shared" si="90"/>
        <v>1</v>
      </c>
      <c r="L918">
        <v>2</v>
      </c>
      <c r="T918">
        <v>2019</v>
      </c>
      <c r="U918" s="16" t="s">
        <v>242</v>
      </c>
      <c r="V918" t="s">
        <v>138</v>
      </c>
      <c r="W918" t="s">
        <v>139</v>
      </c>
      <c r="Y918">
        <v>20</v>
      </c>
      <c r="Z918" t="s">
        <v>38</v>
      </c>
      <c r="AA918" t="s">
        <v>140</v>
      </c>
      <c r="AB918" t="s">
        <v>141</v>
      </c>
      <c r="AC918" t="s">
        <v>137</v>
      </c>
      <c r="AD918" t="s">
        <v>330</v>
      </c>
      <c r="AE918">
        <v>201901</v>
      </c>
      <c r="AF918">
        <v>162</v>
      </c>
      <c r="AG918">
        <v>117</v>
      </c>
      <c r="AH918" s="30">
        <v>43651</v>
      </c>
      <c r="AI918">
        <v>42</v>
      </c>
      <c r="AJ918">
        <v>57.656660000000002</v>
      </c>
      <c r="AK918">
        <v>-170.90424999999999</v>
      </c>
      <c r="AL918" t="s">
        <v>162</v>
      </c>
      <c r="AM918">
        <v>84</v>
      </c>
      <c r="AN918">
        <v>86</v>
      </c>
      <c r="AO918">
        <v>8.6999999999999993</v>
      </c>
      <c r="AP918">
        <v>4.8</v>
      </c>
    </row>
    <row r="919" spans="1:42" x14ac:dyDescent="0.35">
      <c r="A919" s="10">
        <v>20192748</v>
      </c>
      <c r="B919" s="5" t="s">
        <v>33</v>
      </c>
      <c r="C919">
        <v>1</v>
      </c>
      <c r="D919" s="1">
        <v>80.8</v>
      </c>
      <c r="E919" s="21">
        <v>4.39197696552705</v>
      </c>
      <c r="F919" s="1">
        <v>18.579999999999998</v>
      </c>
      <c r="G919" s="21">
        <f t="shared" si="87"/>
        <v>2.9220857333856922</v>
      </c>
      <c r="H919" s="1">
        <f t="shared" si="88"/>
        <v>2.8024110878333417</v>
      </c>
      <c r="I919" s="1">
        <f t="shared" si="89"/>
        <v>2.7790296715974177</v>
      </c>
      <c r="J919" s="1" t="str">
        <f t="shared" si="86"/>
        <v>mat</v>
      </c>
      <c r="K919" s="1" t="str">
        <f t="shared" si="90"/>
        <v>1</v>
      </c>
      <c r="L919">
        <v>2</v>
      </c>
      <c r="T919">
        <v>2019</v>
      </c>
      <c r="U919" s="16" t="s">
        <v>245</v>
      </c>
      <c r="V919" t="s">
        <v>138</v>
      </c>
      <c r="W919" t="s">
        <v>139</v>
      </c>
      <c r="Y919">
        <v>27</v>
      </c>
      <c r="Z919" t="s">
        <v>111</v>
      </c>
      <c r="AA919" t="s">
        <v>140</v>
      </c>
      <c r="AB919" t="s">
        <v>141</v>
      </c>
      <c r="AC919" t="s">
        <v>137</v>
      </c>
      <c r="AD919" t="s">
        <v>336</v>
      </c>
      <c r="AE919">
        <v>201901</v>
      </c>
      <c r="AF919">
        <v>162</v>
      </c>
      <c r="AG919">
        <v>181</v>
      </c>
      <c r="AH919" s="30">
        <v>43671</v>
      </c>
      <c r="AI919">
        <v>90</v>
      </c>
      <c r="AJ919">
        <v>61.687690000000003</v>
      </c>
      <c r="AK919">
        <v>-176.44811000000001</v>
      </c>
      <c r="AL919" t="s">
        <v>186</v>
      </c>
      <c r="AM919">
        <v>102</v>
      </c>
      <c r="AN919">
        <v>104</v>
      </c>
      <c r="AO919">
        <v>9.8000000000000007</v>
      </c>
      <c r="AP919">
        <v>1.8</v>
      </c>
    </row>
    <row r="920" spans="1:42" x14ac:dyDescent="0.35">
      <c r="A920" s="10">
        <v>20192940</v>
      </c>
      <c r="B920" s="5" t="s">
        <v>33</v>
      </c>
      <c r="C920">
        <v>1</v>
      </c>
      <c r="D920" s="1">
        <v>80.819999999999993</v>
      </c>
      <c r="E920" s="21">
        <v>4.3922244596503273</v>
      </c>
      <c r="F920" s="1">
        <v>18.32</v>
      </c>
      <c r="G920" s="21">
        <f t="shared" si="87"/>
        <v>2.9079933592459843</v>
      </c>
      <c r="H920" s="1">
        <f t="shared" si="88"/>
        <v>2.8027303305029569</v>
      </c>
      <c r="I920" s="1">
        <f t="shared" si="89"/>
        <v>2.7793125573803237</v>
      </c>
      <c r="J920" s="1" t="str">
        <f t="shared" si="86"/>
        <v>mat</v>
      </c>
      <c r="K920" s="1" t="str">
        <f t="shared" si="90"/>
        <v>1</v>
      </c>
      <c r="L920">
        <v>2</v>
      </c>
      <c r="T920">
        <v>2019</v>
      </c>
      <c r="U920" s="16" t="s">
        <v>245</v>
      </c>
      <c r="V920" t="s">
        <v>138</v>
      </c>
      <c r="W920" t="s">
        <v>139</v>
      </c>
      <c r="Y920">
        <v>29</v>
      </c>
      <c r="Z920" t="s">
        <v>103</v>
      </c>
      <c r="AA920" t="s">
        <v>140</v>
      </c>
      <c r="AB920" t="s">
        <v>141</v>
      </c>
      <c r="AC920" t="s">
        <v>137</v>
      </c>
      <c r="AD920" t="s">
        <v>329</v>
      </c>
      <c r="AE920">
        <v>201901</v>
      </c>
      <c r="AF920">
        <v>162</v>
      </c>
      <c r="AG920">
        <v>194</v>
      </c>
      <c r="AH920" s="30">
        <v>43674</v>
      </c>
      <c r="AI920">
        <v>82</v>
      </c>
      <c r="AJ920">
        <v>61.99953</v>
      </c>
      <c r="AK920">
        <v>-175.78022000000001</v>
      </c>
      <c r="AL920" t="s">
        <v>193</v>
      </c>
      <c r="AM920">
        <v>88</v>
      </c>
      <c r="AN920">
        <v>91</v>
      </c>
      <c r="AO920">
        <v>10.6</v>
      </c>
      <c r="AP920">
        <v>1.2</v>
      </c>
    </row>
    <row r="921" spans="1:42" x14ac:dyDescent="0.35">
      <c r="A921" s="10">
        <v>20192469</v>
      </c>
      <c r="B921" s="5" t="s">
        <v>33</v>
      </c>
      <c r="C921">
        <v>1</v>
      </c>
      <c r="D921" s="1">
        <v>80.91</v>
      </c>
      <c r="E921" s="21">
        <v>4.3933374258197482</v>
      </c>
      <c r="F921" s="1">
        <v>18.39</v>
      </c>
      <c r="G921" s="21">
        <f t="shared" si="87"/>
        <v>2.9118070386162298</v>
      </c>
      <c r="H921" s="1">
        <f t="shared" si="88"/>
        <v>2.8041659455648933</v>
      </c>
      <c r="I921" s="1">
        <f t="shared" si="89"/>
        <v>2.7805846777119725</v>
      </c>
      <c r="J921" s="1" t="str">
        <f t="shared" si="86"/>
        <v>mat</v>
      </c>
      <c r="K921" s="1" t="str">
        <f t="shared" si="90"/>
        <v>1</v>
      </c>
      <c r="L921">
        <v>3</v>
      </c>
      <c r="T921">
        <v>2109</v>
      </c>
      <c r="U921" s="16" t="s">
        <v>242</v>
      </c>
      <c r="V921" t="s">
        <v>138</v>
      </c>
      <c r="W921" t="s">
        <v>139</v>
      </c>
      <c r="Y921">
        <v>24</v>
      </c>
      <c r="Z921" t="s">
        <v>131</v>
      </c>
      <c r="AA921" t="s">
        <v>140</v>
      </c>
      <c r="AB921" t="s">
        <v>141</v>
      </c>
      <c r="AC921" t="s">
        <v>137</v>
      </c>
      <c r="AD921" t="s">
        <v>334</v>
      </c>
      <c r="AE921">
        <v>201901</v>
      </c>
      <c r="AF921">
        <v>162</v>
      </c>
      <c r="AG921">
        <v>134</v>
      </c>
      <c r="AH921" s="30">
        <v>43654</v>
      </c>
      <c r="AI921">
        <v>41</v>
      </c>
      <c r="AJ921">
        <v>58.01341</v>
      </c>
      <c r="AK921">
        <v>-171.59978000000001</v>
      </c>
      <c r="AL921" t="s">
        <v>168</v>
      </c>
      <c r="AM921">
        <v>95</v>
      </c>
      <c r="AN921">
        <v>97</v>
      </c>
      <c r="AO921">
        <v>10.3</v>
      </c>
      <c r="AP921">
        <v>3.9</v>
      </c>
    </row>
    <row r="922" spans="1:42" x14ac:dyDescent="0.35">
      <c r="A922" s="10">
        <v>20192881</v>
      </c>
      <c r="B922" s="5" t="s">
        <v>33</v>
      </c>
      <c r="C922">
        <v>1</v>
      </c>
      <c r="D922" s="15">
        <v>80.92</v>
      </c>
      <c r="E922" s="21">
        <v>4.3934610122995448</v>
      </c>
      <c r="F922" s="1">
        <v>20.23</v>
      </c>
      <c r="G922" s="21">
        <f t="shared" si="87"/>
        <v>3.007166651179654</v>
      </c>
      <c r="H922" s="1">
        <f t="shared" si="88"/>
        <v>2.8043253597651834</v>
      </c>
      <c r="I922" s="1">
        <f t="shared" si="89"/>
        <v>2.7807259370583792</v>
      </c>
      <c r="J922" s="1" t="str">
        <f t="shared" si="86"/>
        <v>mat</v>
      </c>
      <c r="K922" s="1" t="str">
        <f t="shared" si="90"/>
        <v>1</v>
      </c>
      <c r="L922">
        <v>2</v>
      </c>
      <c r="T922">
        <v>2019</v>
      </c>
      <c r="U922" s="16" t="s">
        <v>245</v>
      </c>
      <c r="V922" t="s">
        <v>138</v>
      </c>
      <c r="W922" t="s">
        <v>139</v>
      </c>
      <c r="Y922">
        <v>28</v>
      </c>
      <c r="Z922" t="s">
        <v>43</v>
      </c>
      <c r="AA922" t="s">
        <v>140</v>
      </c>
      <c r="AB922" t="s">
        <v>141</v>
      </c>
      <c r="AC922" t="s">
        <v>137</v>
      </c>
      <c r="AD922" t="s">
        <v>326</v>
      </c>
      <c r="AE922">
        <v>201901</v>
      </c>
      <c r="AF922">
        <v>162</v>
      </c>
      <c r="AG922">
        <v>192</v>
      </c>
      <c r="AH922" s="30">
        <v>43674</v>
      </c>
      <c r="AI922">
        <v>82</v>
      </c>
      <c r="AJ922">
        <v>61.646889999999999</v>
      </c>
      <c r="AK922">
        <v>-175.08022</v>
      </c>
      <c r="AL922" t="s">
        <v>191</v>
      </c>
      <c r="AM922">
        <v>83</v>
      </c>
      <c r="AN922">
        <v>85</v>
      </c>
      <c r="AO922">
        <v>10.9</v>
      </c>
      <c r="AP922">
        <v>1</v>
      </c>
    </row>
    <row r="923" spans="1:42" x14ac:dyDescent="0.35">
      <c r="A923" s="10">
        <v>20192442</v>
      </c>
      <c r="B923" s="5" t="s">
        <v>33</v>
      </c>
      <c r="C923">
        <v>1</v>
      </c>
      <c r="D923" s="1">
        <v>81.13</v>
      </c>
      <c r="E923" s="21">
        <v>4.3960528064069733</v>
      </c>
      <c r="F923" s="1">
        <v>19.09</v>
      </c>
      <c r="G923" s="21">
        <f t="shared" si="87"/>
        <v>2.9491646377376561</v>
      </c>
      <c r="H923" s="1">
        <f t="shared" si="88"/>
        <v>2.8076685149843552</v>
      </c>
      <c r="I923" s="1">
        <f t="shared" si="89"/>
        <v>2.7836883577231704</v>
      </c>
      <c r="J923" s="1" t="str">
        <f t="shared" si="86"/>
        <v>mat</v>
      </c>
      <c r="K923" s="1" t="str">
        <f t="shared" si="90"/>
        <v>1</v>
      </c>
      <c r="L923">
        <v>2</v>
      </c>
      <c r="T923">
        <v>2109</v>
      </c>
      <c r="U923" s="16" t="s">
        <v>242</v>
      </c>
      <c r="V923" t="s">
        <v>138</v>
      </c>
      <c r="W923" t="s">
        <v>139</v>
      </c>
      <c r="Y923">
        <v>24</v>
      </c>
      <c r="Z923" t="s">
        <v>105</v>
      </c>
      <c r="AA923" t="s">
        <v>140</v>
      </c>
      <c r="AB923" t="s">
        <v>141</v>
      </c>
      <c r="AC923" t="s">
        <v>137</v>
      </c>
      <c r="AD923" t="s">
        <v>334</v>
      </c>
      <c r="AE923">
        <v>201901</v>
      </c>
      <c r="AF923">
        <v>162</v>
      </c>
      <c r="AG923">
        <v>134</v>
      </c>
      <c r="AH923" s="30">
        <v>43654</v>
      </c>
      <c r="AI923">
        <v>41</v>
      </c>
      <c r="AJ923">
        <v>58.01341</v>
      </c>
      <c r="AK923">
        <v>-171.59978000000001</v>
      </c>
      <c r="AL923" t="s">
        <v>168</v>
      </c>
      <c r="AM923">
        <v>95</v>
      </c>
      <c r="AN923">
        <v>97</v>
      </c>
      <c r="AO923">
        <v>10.3</v>
      </c>
      <c r="AP923">
        <v>3.9</v>
      </c>
    </row>
    <row r="924" spans="1:42" x14ac:dyDescent="0.35">
      <c r="A924" s="25">
        <v>20192326</v>
      </c>
      <c r="B924" s="5" t="s">
        <v>33</v>
      </c>
      <c r="C924">
        <v>1</v>
      </c>
      <c r="D924" s="1">
        <v>81.28</v>
      </c>
      <c r="E924" s="21">
        <v>4.3978999838301718</v>
      </c>
      <c r="F924" s="1">
        <v>18.21</v>
      </c>
      <c r="G924" s="21">
        <f t="shared" si="87"/>
        <v>2.9019708937395166</v>
      </c>
      <c r="H924" s="1">
        <f t="shared" si="88"/>
        <v>2.8100511891425386</v>
      </c>
      <c r="I924" s="1">
        <f t="shared" si="89"/>
        <v>2.785799681517886</v>
      </c>
      <c r="J924" s="1" t="str">
        <f t="shared" si="86"/>
        <v>mat</v>
      </c>
      <c r="K924" s="1" t="str">
        <f t="shared" si="90"/>
        <v>1</v>
      </c>
      <c r="L924">
        <v>2</v>
      </c>
      <c r="T924">
        <v>2109</v>
      </c>
      <c r="U924" s="16" t="s">
        <v>242</v>
      </c>
      <c r="V924" t="s">
        <v>138</v>
      </c>
      <c r="W924" t="s">
        <v>139</v>
      </c>
      <c r="Y924">
        <v>23</v>
      </c>
      <c r="Z924" t="s">
        <v>90</v>
      </c>
      <c r="AA924" t="s">
        <v>140</v>
      </c>
      <c r="AB924" t="s">
        <v>141</v>
      </c>
      <c r="AC924" t="s">
        <v>137</v>
      </c>
      <c r="AD924" t="s">
        <v>321</v>
      </c>
      <c r="AE924">
        <v>201901</v>
      </c>
      <c r="AF924">
        <v>162</v>
      </c>
      <c r="AG924">
        <v>133</v>
      </c>
      <c r="AH924" s="30">
        <v>43654</v>
      </c>
      <c r="AI924">
        <v>41</v>
      </c>
      <c r="AJ924">
        <v>58.345970000000001</v>
      </c>
      <c r="AK924">
        <v>-171.65172000000001</v>
      </c>
      <c r="AL924" t="s">
        <v>167</v>
      </c>
      <c r="AM924">
        <v>94</v>
      </c>
      <c r="AN924">
        <v>96</v>
      </c>
      <c r="AO924">
        <v>11.6</v>
      </c>
      <c r="AP924">
        <v>3.7</v>
      </c>
    </row>
    <row r="925" spans="1:42" x14ac:dyDescent="0.35">
      <c r="A925" s="10">
        <v>20192441</v>
      </c>
      <c r="B925" s="5" t="s">
        <v>33</v>
      </c>
      <c r="C925">
        <v>1</v>
      </c>
      <c r="D925" s="15">
        <v>81.3</v>
      </c>
      <c r="E925" s="21">
        <v>4.3981460165537651</v>
      </c>
      <c r="F925" s="1">
        <v>18.559999999999999</v>
      </c>
      <c r="G925" s="21">
        <f t="shared" si="87"/>
        <v>2.9210087273580543</v>
      </c>
      <c r="H925" s="1">
        <f t="shared" si="88"/>
        <v>2.8103685467527022</v>
      </c>
      <c r="I925" s="1">
        <f t="shared" si="89"/>
        <v>2.7860808969209532</v>
      </c>
      <c r="J925" s="1" t="str">
        <f t="shared" si="86"/>
        <v>mat</v>
      </c>
      <c r="K925" s="1" t="str">
        <f t="shared" si="90"/>
        <v>1</v>
      </c>
      <c r="L925">
        <v>3</v>
      </c>
      <c r="T925">
        <v>2109</v>
      </c>
      <c r="U925" s="16" t="s">
        <v>242</v>
      </c>
      <c r="V925" t="s">
        <v>138</v>
      </c>
      <c r="W925" t="s">
        <v>139</v>
      </c>
      <c r="Y925">
        <v>24</v>
      </c>
      <c r="Z925" t="s">
        <v>104</v>
      </c>
      <c r="AA925" t="s">
        <v>140</v>
      </c>
      <c r="AB925" t="s">
        <v>141</v>
      </c>
      <c r="AC925" t="s">
        <v>137</v>
      </c>
      <c r="AD925" t="s">
        <v>334</v>
      </c>
      <c r="AE925">
        <v>201901</v>
      </c>
      <c r="AF925">
        <v>162</v>
      </c>
      <c r="AG925">
        <v>134</v>
      </c>
      <c r="AH925" s="30">
        <v>43654</v>
      </c>
      <c r="AI925">
        <v>41</v>
      </c>
      <c r="AJ925">
        <v>58.01341</v>
      </c>
      <c r="AK925">
        <v>-171.59978000000001</v>
      </c>
      <c r="AL925" t="s">
        <v>168</v>
      </c>
      <c r="AM925">
        <v>95</v>
      </c>
      <c r="AN925">
        <v>97</v>
      </c>
      <c r="AO925">
        <v>10.3</v>
      </c>
      <c r="AP925">
        <v>3.9</v>
      </c>
    </row>
    <row r="926" spans="1:42" x14ac:dyDescent="0.35">
      <c r="A926" s="12">
        <v>20192475</v>
      </c>
      <c r="B926" s="5" t="s">
        <v>33</v>
      </c>
      <c r="C926">
        <v>1</v>
      </c>
      <c r="D926" s="1">
        <v>81.36</v>
      </c>
      <c r="E926" s="21">
        <v>4.3988837517403043</v>
      </c>
      <c r="F926" s="1">
        <v>19.059999999999999</v>
      </c>
      <c r="G926" s="21">
        <f t="shared" si="87"/>
        <v>2.9475918982260558</v>
      </c>
      <c r="H926" s="1">
        <f t="shared" si="88"/>
        <v>2.8113201513698192</v>
      </c>
      <c r="I926" s="1">
        <f t="shared" si="89"/>
        <v>2.7869241282391681</v>
      </c>
      <c r="J926" s="1" t="str">
        <f t="shared" si="86"/>
        <v>mat</v>
      </c>
      <c r="K926" s="1" t="str">
        <f t="shared" si="90"/>
        <v>1</v>
      </c>
      <c r="L926">
        <v>2</v>
      </c>
      <c r="Q926" s="8" t="s">
        <v>147</v>
      </c>
      <c r="T926">
        <v>2109</v>
      </c>
      <c r="U926" s="16" t="s">
        <v>242</v>
      </c>
      <c r="V926" t="s">
        <v>138</v>
      </c>
      <c r="W926" t="s">
        <v>139</v>
      </c>
      <c r="Y926">
        <v>24</v>
      </c>
      <c r="Z926" t="s">
        <v>37</v>
      </c>
      <c r="AA926" t="s">
        <v>140</v>
      </c>
      <c r="AB926" t="s">
        <v>141</v>
      </c>
      <c r="AC926" t="s">
        <v>137</v>
      </c>
      <c r="AD926" t="s">
        <v>334</v>
      </c>
      <c r="AE926">
        <v>201901</v>
      </c>
      <c r="AF926">
        <v>162</v>
      </c>
      <c r="AG926">
        <v>134</v>
      </c>
      <c r="AH926" s="30">
        <v>43654</v>
      </c>
      <c r="AI926">
        <v>41</v>
      </c>
      <c r="AJ926">
        <v>58.01341</v>
      </c>
      <c r="AK926">
        <v>-171.59978000000001</v>
      </c>
      <c r="AL926" t="s">
        <v>168</v>
      </c>
      <c r="AM926">
        <v>95</v>
      </c>
      <c r="AN926">
        <v>97</v>
      </c>
      <c r="AO926">
        <v>10.3</v>
      </c>
      <c r="AP926">
        <v>3.9</v>
      </c>
    </row>
    <row r="927" spans="1:42" x14ac:dyDescent="0.35">
      <c r="A927" s="10">
        <v>20192893</v>
      </c>
      <c r="B927" s="5" t="s">
        <v>33</v>
      </c>
      <c r="C927">
        <v>1</v>
      </c>
      <c r="D927" s="1">
        <v>81.37</v>
      </c>
      <c r="E927" s="21">
        <v>4.3990066547085656</v>
      </c>
      <c r="F927" s="1">
        <v>19.89</v>
      </c>
      <c r="G927" s="21">
        <f t="shared" si="87"/>
        <v>2.9902170928658807</v>
      </c>
      <c r="H927" s="1">
        <f t="shared" si="88"/>
        <v>2.8114786839085788</v>
      </c>
      <c r="I927" s="1">
        <f t="shared" si="89"/>
        <v>2.78706460633189</v>
      </c>
      <c r="J927" s="1" t="str">
        <f t="shared" si="86"/>
        <v>mat</v>
      </c>
      <c r="K927" s="1" t="str">
        <f t="shared" si="90"/>
        <v>1</v>
      </c>
      <c r="L927">
        <v>2</v>
      </c>
      <c r="T927">
        <v>2019</v>
      </c>
      <c r="U927" s="16" t="s">
        <v>245</v>
      </c>
      <c r="V927" t="s">
        <v>138</v>
      </c>
      <c r="W927" t="s">
        <v>139</v>
      </c>
      <c r="Y927">
        <v>28</v>
      </c>
      <c r="Z927" t="s">
        <v>54</v>
      </c>
      <c r="AA927" t="s">
        <v>140</v>
      </c>
      <c r="AB927" t="s">
        <v>141</v>
      </c>
      <c r="AC927" t="s">
        <v>137</v>
      </c>
      <c r="AD927" t="s">
        <v>326</v>
      </c>
      <c r="AE927">
        <v>201901</v>
      </c>
      <c r="AF927">
        <v>162</v>
      </c>
      <c r="AG927">
        <v>192</v>
      </c>
      <c r="AH927" s="30">
        <v>43674</v>
      </c>
      <c r="AI927">
        <v>82</v>
      </c>
      <c r="AJ927">
        <v>61.646889999999999</v>
      </c>
      <c r="AK927">
        <v>-175.08022</v>
      </c>
      <c r="AL927" t="s">
        <v>191</v>
      </c>
      <c r="AM927">
        <v>83</v>
      </c>
      <c r="AN927">
        <v>85</v>
      </c>
      <c r="AO927">
        <v>10.9</v>
      </c>
      <c r="AP927">
        <v>1</v>
      </c>
    </row>
    <row r="928" spans="1:42" x14ac:dyDescent="0.35">
      <c r="A928" s="10">
        <v>20192852</v>
      </c>
      <c r="B928" s="5" t="s">
        <v>33</v>
      </c>
      <c r="C928">
        <v>1</v>
      </c>
      <c r="D928" s="1">
        <v>81.62</v>
      </c>
      <c r="E928" s="21">
        <v>4.4020743299776592</v>
      </c>
      <c r="F928" s="1">
        <v>17.75</v>
      </c>
      <c r="G928" s="21">
        <f t="shared" si="87"/>
        <v>2.8763855159214247</v>
      </c>
      <c r="H928" s="1">
        <f t="shared" si="88"/>
        <v>2.8154356782381829</v>
      </c>
      <c r="I928" s="1">
        <f t="shared" si="89"/>
        <v>2.7905709591644645</v>
      </c>
      <c r="J928" s="1" t="str">
        <f t="shared" si="86"/>
        <v>mat</v>
      </c>
      <c r="K928" s="1" t="str">
        <f t="shared" si="90"/>
        <v>1</v>
      </c>
      <c r="L928">
        <v>2</v>
      </c>
      <c r="T928">
        <v>2019</v>
      </c>
      <c r="U928" s="16" t="s">
        <v>245</v>
      </c>
      <c r="V928" t="s">
        <v>138</v>
      </c>
      <c r="W928" t="s">
        <v>139</v>
      </c>
      <c r="Y928">
        <v>28</v>
      </c>
      <c r="Z928" t="s">
        <v>115</v>
      </c>
      <c r="AA928" t="s">
        <v>140</v>
      </c>
      <c r="AB928" t="s">
        <v>141</v>
      </c>
      <c r="AC928" t="s">
        <v>137</v>
      </c>
      <c r="AD928" t="s">
        <v>322</v>
      </c>
      <c r="AE928">
        <v>201901</v>
      </c>
      <c r="AF928">
        <v>162</v>
      </c>
      <c r="AG928">
        <v>191</v>
      </c>
      <c r="AH928" s="30">
        <v>43673</v>
      </c>
      <c r="AI928">
        <v>82</v>
      </c>
      <c r="AJ928">
        <v>61.647410000000001</v>
      </c>
      <c r="AK928">
        <v>-175.76382000000001</v>
      </c>
      <c r="AL928" t="s">
        <v>190</v>
      </c>
      <c r="AM928">
        <v>93</v>
      </c>
      <c r="AN928">
        <v>95</v>
      </c>
      <c r="AO928">
        <v>10.1</v>
      </c>
      <c r="AP928">
        <v>1.5</v>
      </c>
    </row>
    <row r="929" spans="1:42" x14ac:dyDescent="0.35">
      <c r="A929" s="10">
        <v>20192419</v>
      </c>
      <c r="B929" s="5" t="s">
        <v>33</v>
      </c>
      <c r="C929">
        <v>1</v>
      </c>
      <c r="D929" s="1">
        <v>81.95</v>
      </c>
      <c r="E929" s="21">
        <v>4.4061093051898386</v>
      </c>
      <c r="F929" s="1">
        <v>18.12</v>
      </c>
      <c r="G929" s="21">
        <f t="shared" si="87"/>
        <v>2.8970163006148333</v>
      </c>
      <c r="H929" s="1">
        <f t="shared" si="88"/>
        <v>2.8206403927643731</v>
      </c>
      <c r="I929" s="1">
        <f t="shared" si="89"/>
        <v>2.7951829358319853</v>
      </c>
      <c r="J929" s="1" t="str">
        <f t="shared" si="86"/>
        <v>mat</v>
      </c>
      <c r="K929" s="1" t="str">
        <f t="shared" si="90"/>
        <v>1</v>
      </c>
      <c r="L929">
        <v>2</v>
      </c>
      <c r="T929">
        <v>2109</v>
      </c>
      <c r="U929" s="16" t="s">
        <v>242</v>
      </c>
      <c r="V929" t="s">
        <v>138</v>
      </c>
      <c r="W929" t="s">
        <v>139</v>
      </c>
      <c r="Y929">
        <v>24</v>
      </c>
      <c r="Z929" t="s">
        <v>84</v>
      </c>
      <c r="AA929" t="s">
        <v>140</v>
      </c>
      <c r="AB929" t="s">
        <v>141</v>
      </c>
      <c r="AC929" t="s">
        <v>137</v>
      </c>
      <c r="AD929" t="s">
        <v>335</v>
      </c>
      <c r="AE929">
        <v>201901</v>
      </c>
      <c r="AF929">
        <v>162</v>
      </c>
      <c r="AG929">
        <v>135</v>
      </c>
      <c r="AH929" s="30">
        <v>43655</v>
      </c>
      <c r="AI929">
        <v>41</v>
      </c>
      <c r="AJ929">
        <v>57.672370000000001</v>
      </c>
      <c r="AK929">
        <v>-171.53236000000001</v>
      </c>
      <c r="AL929" t="s">
        <v>169</v>
      </c>
      <c r="AM929">
        <v>97</v>
      </c>
      <c r="AN929">
        <v>99</v>
      </c>
      <c r="AO929">
        <v>10.7</v>
      </c>
      <c r="AP929">
        <v>4.3</v>
      </c>
    </row>
    <row r="930" spans="1:42" x14ac:dyDescent="0.35">
      <c r="A930" s="25">
        <v>20192343</v>
      </c>
      <c r="B930" s="5" t="s">
        <v>33</v>
      </c>
      <c r="C930">
        <v>1</v>
      </c>
      <c r="D930" s="1">
        <v>82.2</v>
      </c>
      <c r="E930" s="21">
        <v>4.4091553020621346</v>
      </c>
      <c r="F930" s="1">
        <v>19.079999999999998</v>
      </c>
      <c r="G930" s="21">
        <f t="shared" si="87"/>
        <v>2.9486406660201405</v>
      </c>
      <c r="H930" s="1">
        <f t="shared" si="88"/>
        <v>2.8245694241299475</v>
      </c>
      <c r="I930" s="1">
        <f t="shared" si="89"/>
        <v>2.7986645102570198</v>
      </c>
      <c r="J930" s="1" t="str">
        <f t="shared" si="86"/>
        <v>mat</v>
      </c>
      <c r="K930" s="1" t="str">
        <f t="shared" si="90"/>
        <v>1</v>
      </c>
      <c r="L930">
        <v>2</v>
      </c>
      <c r="T930">
        <v>2109</v>
      </c>
      <c r="U930" s="16" t="s">
        <v>242</v>
      </c>
      <c r="V930" t="s">
        <v>138</v>
      </c>
      <c r="W930" t="s">
        <v>139</v>
      </c>
      <c r="Y930">
        <v>23</v>
      </c>
      <c r="Z930" t="s">
        <v>106</v>
      </c>
      <c r="AA930" t="s">
        <v>140</v>
      </c>
      <c r="AB930" t="s">
        <v>141</v>
      </c>
      <c r="AC930" t="s">
        <v>137</v>
      </c>
      <c r="AD930" t="s">
        <v>321</v>
      </c>
      <c r="AE930">
        <v>201901</v>
      </c>
      <c r="AF930">
        <v>162</v>
      </c>
      <c r="AG930">
        <v>133</v>
      </c>
      <c r="AH930" s="30">
        <v>43654</v>
      </c>
      <c r="AI930">
        <v>41</v>
      </c>
      <c r="AJ930">
        <v>58.345970000000001</v>
      </c>
      <c r="AK930">
        <v>-171.65172000000001</v>
      </c>
      <c r="AL930" t="s">
        <v>167</v>
      </c>
      <c r="AM930">
        <v>94</v>
      </c>
      <c r="AN930">
        <v>96</v>
      </c>
      <c r="AO930">
        <v>11.6</v>
      </c>
      <c r="AP930">
        <v>3.7</v>
      </c>
    </row>
    <row r="931" spans="1:42" x14ac:dyDescent="0.35">
      <c r="A931" s="10">
        <v>20192851</v>
      </c>
      <c r="B931" s="5" t="s">
        <v>33</v>
      </c>
      <c r="C931">
        <v>1</v>
      </c>
      <c r="D931" s="1">
        <v>82.87</v>
      </c>
      <c r="E931" s="21">
        <v>4.4172731148609508</v>
      </c>
      <c r="F931" s="1">
        <v>18.64</v>
      </c>
      <c r="G931" s="21">
        <f t="shared" si="87"/>
        <v>2.925309809257445</v>
      </c>
      <c r="H931" s="1">
        <f t="shared" si="88"/>
        <v>2.8350405908591405</v>
      </c>
      <c r="I931" s="1">
        <f t="shared" si="89"/>
        <v>2.8079431702860664</v>
      </c>
      <c r="J931" s="1" t="str">
        <f t="shared" si="86"/>
        <v>mat</v>
      </c>
      <c r="K931" s="1" t="str">
        <f t="shared" si="90"/>
        <v>1</v>
      </c>
      <c r="L931">
        <v>2</v>
      </c>
      <c r="T931">
        <v>2019</v>
      </c>
      <c r="U931" s="16" t="s">
        <v>245</v>
      </c>
      <c r="V931" t="s">
        <v>138</v>
      </c>
      <c r="W931" t="s">
        <v>139</v>
      </c>
      <c r="Y931">
        <v>28</v>
      </c>
      <c r="Z931" t="s">
        <v>114</v>
      </c>
      <c r="AA931" t="s">
        <v>140</v>
      </c>
      <c r="AB931" t="s">
        <v>141</v>
      </c>
      <c r="AC931" t="s">
        <v>137</v>
      </c>
      <c r="AD931" t="s">
        <v>322</v>
      </c>
      <c r="AE931">
        <v>201901</v>
      </c>
      <c r="AF931">
        <v>162</v>
      </c>
      <c r="AG931">
        <v>191</v>
      </c>
      <c r="AH931" s="30">
        <v>43673</v>
      </c>
      <c r="AI931">
        <v>82</v>
      </c>
      <c r="AJ931">
        <v>61.647410000000001</v>
      </c>
      <c r="AK931">
        <v>-175.76382000000001</v>
      </c>
      <c r="AL931" t="s">
        <v>190</v>
      </c>
      <c r="AM931">
        <v>93</v>
      </c>
      <c r="AN931">
        <v>95</v>
      </c>
      <c r="AO931">
        <v>10.1</v>
      </c>
      <c r="AP931">
        <v>1.5</v>
      </c>
    </row>
    <row r="932" spans="1:42" x14ac:dyDescent="0.35">
      <c r="A932" s="10">
        <v>20192428</v>
      </c>
      <c r="B932" s="5" t="s">
        <v>33</v>
      </c>
      <c r="C932">
        <v>1</v>
      </c>
      <c r="D932" s="1">
        <v>82.95</v>
      </c>
      <c r="E932" s="21">
        <v>4.4182380166364537</v>
      </c>
      <c r="F932" s="1">
        <v>19.600000000000001</v>
      </c>
      <c r="G932" s="21">
        <f t="shared" si="87"/>
        <v>2.9755295662364718</v>
      </c>
      <c r="H932" s="1">
        <f t="shared" si="88"/>
        <v>2.8362852176593618</v>
      </c>
      <c r="I932" s="1">
        <f t="shared" si="89"/>
        <v>2.8090460530154666</v>
      </c>
      <c r="J932" s="1" t="str">
        <f t="shared" si="86"/>
        <v>mat</v>
      </c>
      <c r="K932" s="1" t="str">
        <f t="shared" si="90"/>
        <v>1</v>
      </c>
      <c r="L932">
        <v>2</v>
      </c>
      <c r="T932">
        <v>2109</v>
      </c>
      <c r="U932" s="16" t="s">
        <v>242</v>
      </c>
      <c r="V932" t="s">
        <v>138</v>
      </c>
      <c r="W932" t="s">
        <v>139</v>
      </c>
      <c r="Y932">
        <v>24</v>
      </c>
      <c r="Z932" t="s">
        <v>92</v>
      </c>
      <c r="AA932" t="s">
        <v>140</v>
      </c>
      <c r="AB932" t="s">
        <v>141</v>
      </c>
      <c r="AC932" t="s">
        <v>137</v>
      </c>
      <c r="AD932" t="s">
        <v>335</v>
      </c>
      <c r="AE932">
        <v>201901</v>
      </c>
      <c r="AF932">
        <v>162</v>
      </c>
      <c r="AG932">
        <v>135</v>
      </c>
      <c r="AH932" s="30">
        <v>43655</v>
      </c>
      <c r="AI932">
        <v>41</v>
      </c>
      <c r="AJ932">
        <v>57.672370000000001</v>
      </c>
      <c r="AK932">
        <v>-171.53236000000001</v>
      </c>
      <c r="AL932" t="s">
        <v>169</v>
      </c>
      <c r="AM932">
        <v>97</v>
      </c>
      <c r="AN932">
        <v>99</v>
      </c>
      <c r="AO932">
        <v>10.7</v>
      </c>
      <c r="AP932">
        <v>4.3</v>
      </c>
    </row>
    <row r="933" spans="1:42" x14ac:dyDescent="0.35">
      <c r="A933" s="10">
        <v>20192082</v>
      </c>
      <c r="B933" s="5" t="s">
        <v>33</v>
      </c>
      <c r="C933">
        <v>1</v>
      </c>
      <c r="D933" s="1">
        <v>83.17</v>
      </c>
      <c r="E933" s="21">
        <v>4.4208867058805961</v>
      </c>
      <c r="F933" s="1">
        <v>20.149999999999999</v>
      </c>
      <c r="G933" s="21">
        <f t="shared" si="87"/>
        <v>3.0032042883926917</v>
      </c>
      <c r="H933" s="1">
        <f t="shared" si="88"/>
        <v>2.8397017619153813</v>
      </c>
      <c r="I933" s="1">
        <f t="shared" si="89"/>
        <v>2.8120735048215209</v>
      </c>
      <c r="J933" s="1" t="str">
        <f t="shared" si="86"/>
        <v>mat</v>
      </c>
      <c r="K933" s="1" t="str">
        <f t="shared" si="90"/>
        <v>1</v>
      </c>
      <c r="L933">
        <v>2</v>
      </c>
      <c r="T933">
        <v>2019</v>
      </c>
      <c r="U933" s="16" t="s">
        <v>242</v>
      </c>
      <c r="V933" t="s">
        <v>138</v>
      </c>
      <c r="W933" t="s">
        <v>139</v>
      </c>
      <c r="Y933">
        <v>20</v>
      </c>
      <c r="Z933" t="s">
        <v>44</v>
      </c>
      <c r="AA933" t="s">
        <v>140</v>
      </c>
      <c r="AB933" t="s">
        <v>141</v>
      </c>
      <c r="AC933" t="s">
        <v>137</v>
      </c>
      <c r="AD933" t="s">
        <v>330</v>
      </c>
      <c r="AE933">
        <v>201901</v>
      </c>
      <c r="AF933">
        <v>162</v>
      </c>
      <c r="AG933">
        <v>117</v>
      </c>
      <c r="AH933" s="30">
        <v>43651</v>
      </c>
      <c r="AI933">
        <v>42</v>
      </c>
      <c r="AJ933">
        <v>57.656660000000002</v>
      </c>
      <c r="AK933">
        <v>-170.90424999999999</v>
      </c>
      <c r="AL933" t="s">
        <v>162</v>
      </c>
      <c r="AM933">
        <v>84</v>
      </c>
      <c r="AN933">
        <v>86</v>
      </c>
      <c r="AO933">
        <v>8.6999999999999993</v>
      </c>
      <c r="AP933">
        <v>4.8</v>
      </c>
    </row>
    <row r="934" spans="1:42" x14ac:dyDescent="0.35">
      <c r="A934" s="10">
        <v>20192815</v>
      </c>
      <c r="B934" s="5" t="s">
        <v>33</v>
      </c>
      <c r="C934">
        <v>1</v>
      </c>
      <c r="D934" s="1">
        <v>83.27</v>
      </c>
      <c r="E934" s="21">
        <v>4.4220883402477282</v>
      </c>
      <c r="F934" s="1">
        <v>17.61</v>
      </c>
      <c r="G934" s="21">
        <f t="shared" si="87"/>
        <v>2.8684669225081145</v>
      </c>
      <c r="H934" s="1">
        <f t="shared" si="88"/>
        <v>2.8412517500855445</v>
      </c>
      <c r="I934" s="1">
        <f t="shared" si="89"/>
        <v>2.813446972903153</v>
      </c>
      <c r="J934" s="1" t="str">
        <f t="shared" si="86"/>
        <v>mat</v>
      </c>
      <c r="K934" s="1" t="str">
        <f t="shared" si="90"/>
        <v>1</v>
      </c>
      <c r="L934">
        <v>2</v>
      </c>
      <c r="T934">
        <v>2019</v>
      </c>
      <c r="U934" s="16" t="s">
        <v>245</v>
      </c>
      <c r="V934" t="s">
        <v>138</v>
      </c>
      <c r="W934" t="s">
        <v>139</v>
      </c>
      <c r="Y934">
        <v>28</v>
      </c>
      <c r="Z934" t="s">
        <v>80</v>
      </c>
      <c r="AA934" t="s">
        <v>140</v>
      </c>
      <c r="AB934" t="s">
        <v>141</v>
      </c>
      <c r="AC934" t="s">
        <v>137</v>
      </c>
      <c r="AD934" t="s">
        <v>319</v>
      </c>
      <c r="AE934">
        <v>201901</v>
      </c>
      <c r="AF934">
        <v>162</v>
      </c>
      <c r="AG934">
        <v>189</v>
      </c>
      <c r="AH934" s="30">
        <v>43673</v>
      </c>
      <c r="AI934">
        <v>90</v>
      </c>
      <c r="AJ934">
        <v>61.319360000000003</v>
      </c>
      <c r="AK934">
        <v>-176.32786999999999</v>
      </c>
      <c r="AL934" t="s">
        <v>188</v>
      </c>
      <c r="AM934">
        <v>104</v>
      </c>
      <c r="AN934">
        <v>106</v>
      </c>
      <c r="AO934">
        <v>10.3</v>
      </c>
      <c r="AP934">
        <v>1.9</v>
      </c>
    </row>
    <row r="935" spans="1:42" x14ac:dyDescent="0.35">
      <c r="A935" s="11">
        <v>20192412</v>
      </c>
      <c r="B935" s="5" t="s">
        <v>33</v>
      </c>
      <c r="C935">
        <v>1</v>
      </c>
      <c r="D935" s="1">
        <v>83.49</v>
      </c>
      <c r="E935" s="21">
        <v>4.4247268642059092</v>
      </c>
      <c r="F935" s="1">
        <v>20.74</v>
      </c>
      <c r="G935" s="21">
        <f t="shared" si="87"/>
        <v>3.0320642028013811</v>
      </c>
      <c r="H935" s="1">
        <f t="shared" si="88"/>
        <v>2.8446551821392028</v>
      </c>
      <c r="I935" s="1">
        <f t="shared" si="89"/>
        <v>2.8164628057873542</v>
      </c>
      <c r="J935" s="1" t="str">
        <f t="shared" si="86"/>
        <v>mat</v>
      </c>
      <c r="K935" s="1" t="str">
        <f t="shared" si="90"/>
        <v>1</v>
      </c>
      <c r="L935">
        <v>2</v>
      </c>
      <c r="T935">
        <v>2109</v>
      </c>
      <c r="U935" s="16" t="s">
        <v>242</v>
      </c>
      <c r="V935" t="s">
        <v>138</v>
      </c>
      <c r="W935" t="s">
        <v>139</v>
      </c>
      <c r="Y935">
        <v>24</v>
      </c>
      <c r="Z935" t="s">
        <v>77</v>
      </c>
      <c r="AA935" t="s">
        <v>140</v>
      </c>
      <c r="AB935" t="s">
        <v>141</v>
      </c>
      <c r="AC935" t="s">
        <v>137</v>
      </c>
      <c r="AD935" t="s">
        <v>335</v>
      </c>
      <c r="AE935">
        <v>201901</v>
      </c>
      <c r="AF935">
        <v>162</v>
      </c>
      <c r="AG935">
        <v>135</v>
      </c>
      <c r="AH935" s="30">
        <v>43655</v>
      </c>
      <c r="AI935">
        <v>41</v>
      </c>
      <c r="AJ935">
        <v>57.672370000000001</v>
      </c>
      <c r="AK935">
        <v>-171.53236000000001</v>
      </c>
      <c r="AL935" t="s">
        <v>169</v>
      </c>
      <c r="AM935">
        <v>97</v>
      </c>
      <c r="AN935">
        <v>99</v>
      </c>
      <c r="AO935">
        <v>10.7</v>
      </c>
      <c r="AP935">
        <v>4.3</v>
      </c>
    </row>
    <row r="936" spans="1:42" x14ac:dyDescent="0.35">
      <c r="A936" s="10">
        <v>20192454</v>
      </c>
      <c r="B936" s="5" t="s">
        <v>33</v>
      </c>
      <c r="C936">
        <v>1</v>
      </c>
      <c r="D936" s="1">
        <v>83.58</v>
      </c>
      <c r="E936" s="21">
        <v>4.4258042570197693</v>
      </c>
      <c r="F936" s="1">
        <v>19.39</v>
      </c>
      <c r="G936" s="21">
        <f t="shared" si="87"/>
        <v>2.9647574692545606</v>
      </c>
      <c r="H936" s="1">
        <f t="shared" si="88"/>
        <v>2.846044911129801</v>
      </c>
      <c r="I936" s="1">
        <f t="shared" si="89"/>
        <v>2.8176942657735959</v>
      </c>
      <c r="J936" s="1" t="str">
        <f t="shared" si="86"/>
        <v>mat</v>
      </c>
      <c r="K936" s="1" t="str">
        <f t="shared" si="90"/>
        <v>1</v>
      </c>
      <c r="L936">
        <v>2</v>
      </c>
      <c r="T936">
        <v>2109</v>
      </c>
      <c r="U936" s="16" t="s">
        <v>242</v>
      </c>
      <c r="V936" t="s">
        <v>138</v>
      </c>
      <c r="W936" t="s">
        <v>139</v>
      </c>
      <c r="Y936">
        <v>24</v>
      </c>
      <c r="Z936" t="s">
        <v>117</v>
      </c>
      <c r="AA936" t="s">
        <v>140</v>
      </c>
      <c r="AB936" t="s">
        <v>141</v>
      </c>
      <c r="AC936" t="s">
        <v>137</v>
      </c>
      <c r="AD936" t="s">
        <v>334</v>
      </c>
      <c r="AE936">
        <v>201901</v>
      </c>
      <c r="AF936">
        <v>162</v>
      </c>
      <c r="AG936">
        <v>134</v>
      </c>
      <c r="AH936" s="30">
        <v>43654</v>
      </c>
      <c r="AI936">
        <v>41</v>
      </c>
      <c r="AJ936">
        <v>58.01341</v>
      </c>
      <c r="AK936">
        <v>-171.59978000000001</v>
      </c>
      <c r="AL936" t="s">
        <v>168</v>
      </c>
      <c r="AM936">
        <v>95</v>
      </c>
      <c r="AN936">
        <v>97</v>
      </c>
      <c r="AO936">
        <v>10.3</v>
      </c>
      <c r="AP936">
        <v>3.9</v>
      </c>
    </row>
    <row r="937" spans="1:42" x14ac:dyDescent="0.35">
      <c r="A937" s="10">
        <v>20192077</v>
      </c>
      <c r="B937" s="5" t="s">
        <v>33</v>
      </c>
      <c r="C937">
        <v>1</v>
      </c>
      <c r="D937" s="1">
        <v>83.59</v>
      </c>
      <c r="E937" s="21">
        <v>4.4259238957110645</v>
      </c>
      <c r="F937" s="1">
        <v>19.98</v>
      </c>
      <c r="G937" s="21">
        <f t="shared" si="87"/>
        <v>2.9947317732204075</v>
      </c>
      <c r="H937" s="1">
        <f t="shared" si="88"/>
        <v>2.8461992330777024</v>
      </c>
      <c r="I937" s="1">
        <f t="shared" si="89"/>
        <v>2.8178310127977464</v>
      </c>
      <c r="J937" s="1" t="str">
        <f t="shared" si="86"/>
        <v>mat</v>
      </c>
      <c r="K937" s="1" t="str">
        <f t="shared" si="90"/>
        <v>1</v>
      </c>
      <c r="L937">
        <v>2</v>
      </c>
      <c r="T937">
        <v>2019</v>
      </c>
      <c r="U937" s="16" t="s">
        <v>242</v>
      </c>
      <c r="V937" t="s">
        <v>138</v>
      </c>
      <c r="W937" t="s">
        <v>139</v>
      </c>
      <c r="Y937">
        <v>20</v>
      </c>
      <c r="Z937" t="s">
        <v>39</v>
      </c>
      <c r="AA937" t="s">
        <v>140</v>
      </c>
      <c r="AB937" t="s">
        <v>141</v>
      </c>
      <c r="AC937" t="s">
        <v>137</v>
      </c>
      <c r="AD937" t="s">
        <v>330</v>
      </c>
      <c r="AE937">
        <v>201901</v>
      </c>
      <c r="AF937">
        <v>162</v>
      </c>
      <c r="AG937">
        <v>117</v>
      </c>
      <c r="AH937" s="30">
        <v>43651</v>
      </c>
      <c r="AI937">
        <v>42</v>
      </c>
      <c r="AJ937">
        <v>57.656660000000002</v>
      </c>
      <c r="AK937">
        <v>-170.90424999999999</v>
      </c>
      <c r="AL937" t="s">
        <v>162</v>
      </c>
      <c r="AM937">
        <v>84</v>
      </c>
      <c r="AN937">
        <v>86</v>
      </c>
      <c r="AO937">
        <v>8.6999999999999993</v>
      </c>
      <c r="AP937">
        <v>4.8</v>
      </c>
    </row>
    <row r="938" spans="1:42" x14ac:dyDescent="0.35">
      <c r="A938" s="10">
        <v>20192865</v>
      </c>
      <c r="B938" s="5" t="s">
        <v>33</v>
      </c>
      <c r="C938">
        <v>1</v>
      </c>
      <c r="D938" s="15">
        <v>83.82</v>
      </c>
      <c r="E938" s="21">
        <v>4.4286716424969255</v>
      </c>
      <c r="F938" s="1">
        <v>18.93</v>
      </c>
      <c r="G938" s="21">
        <f t="shared" si="87"/>
        <v>2.9407479652212314</v>
      </c>
      <c r="H938" s="1">
        <f t="shared" si="88"/>
        <v>2.8497435516567844</v>
      </c>
      <c r="I938" s="1">
        <f t="shared" si="89"/>
        <v>2.8209716873739858</v>
      </c>
      <c r="J938" s="1" t="str">
        <f t="shared" si="86"/>
        <v>mat</v>
      </c>
      <c r="K938" s="1" t="str">
        <f t="shared" si="90"/>
        <v>1</v>
      </c>
      <c r="L938">
        <v>2</v>
      </c>
      <c r="T938">
        <v>2019</v>
      </c>
      <c r="U938" s="16" t="s">
        <v>245</v>
      </c>
      <c r="V938" t="s">
        <v>138</v>
      </c>
      <c r="W938" t="s">
        <v>139</v>
      </c>
      <c r="Y938">
        <v>28</v>
      </c>
      <c r="Z938" t="s">
        <v>127</v>
      </c>
      <c r="AA938" t="s">
        <v>140</v>
      </c>
      <c r="AB938" t="s">
        <v>141</v>
      </c>
      <c r="AC938" t="s">
        <v>137</v>
      </c>
      <c r="AD938" t="s">
        <v>319</v>
      </c>
      <c r="AE938">
        <v>201901</v>
      </c>
      <c r="AF938">
        <v>162</v>
      </c>
      <c r="AG938">
        <v>189</v>
      </c>
      <c r="AH938" s="30">
        <v>43673</v>
      </c>
      <c r="AI938">
        <v>90</v>
      </c>
      <c r="AJ938">
        <v>61.319360000000003</v>
      </c>
      <c r="AK938">
        <v>-176.32786999999999</v>
      </c>
      <c r="AL938" t="s">
        <v>188</v>
      </c>
      <c r="AM938">
        <v>104</v>
      </c>
      <c r="AN938">
        <v>106</v>
      </c>
      <c r="AO938">
        <v>10.3</v>
      </c>
      <c r="AP938">
        <v>1.9</v>
      </c>
    </row>
    <row r="939" spans="1:42" x14ac:dyDescent="0.35">
      <c r="A939" s="10">
        <v>20192788</v>
      </c>
      <c r="B939" s="5" t="s">
        <v>33</v>
      </c>
      <c r="C939">
        <v>1</v>
      </c>
      <c r="D939" s="1">
        <v>83.95</v>
      </c>
      <c r="E939" s="21">
        <v>4.4302213835235502</v>
      </c>
      <c r="F939" s="1">
        <v>19.52</v>
      </c>
      <c r="G939" s="21">
        <f t="shared" si="87"/>
        <v>2.9714395809849465</v>
      </c>
      <c r="H939" s="1">
        <f t="shared" si="88"/>
        <v>2.8517425626070274</v>
      </c>
      <c r="I939" s="1">
        <f t="shared" si="89"/>
        <v>2.8227430413674175</v>
      </c>
      <c r="J939" s="1" t="str">
        <f t="shared" si="86"/>
        <v>mat</v>
      </c>
      <c r="K939" s="1" t="str">
        <f t="shared" si="90"/>
        <v>1</v>
      </c>
      <c r="L939">
        <v>2</v>
      </c>
      <c r="R939">
        <v>387</v>
      </c>
      <c r="T939">
        <v>2019</v>
      </c>
      <c r="U939" s="16" t="s">
        <v>245</v>
      </c>
      <c r="V939" t="s">
        <v>138</v>
      </c>
      <c r="W939" t="s">
        <v>139</v>
      </c>
      <c r="Y939">
        <v>27</v>
      </c>
      <c r="Z939" t="s">
        <v>50</v>
      </c>
      <c r="AA939" t="s">
        <v>140</v>
      </c>
      <c r="AB939" t="s">
        <v>141</v>
      </c>
      <c r="AC939" t="s">
        <v>137</v>
      </c>
      <c r="AD939" t="s">
        <v>319</v>
      </c>
      <c r="AE939">
        <v>201901</v>
      </c>
      <c r="AF939">
        <v>162</v>
      </c>
      <c r="AG939">
        <v>189</v>
      </c>
      <c r="AH939" s="30">
        <v>43673</v>
      </c>
      <c r="AI939">
        <v>90</v>
      </c>
      <c r="AJ939">
        <v>61.319360000000003</v>
      </c>
      <c r="AK939">
        <v>-176.32786999999999</v>
      </c>
      <c r="AL939" t="s">
        <v>188</v>
      </c>
      <c r="AM939">
        <v>104</v>
      </c>
      <c r="AN939">
        <v>106</v>
      </c>
      <c r="AO939">
        <v>10.3</v>
      </c>
      <c r="AP939">
        <v>1.9</v>
      </c>
    </row>
    <row r="940" spans="1:42" x14ac:dyDescent="0.35">
      <c r="A940" s="10">
        <v>20192449</v>
      </c>
      <c r="B940" s="5" t="s">
        <v>33</v>
      </c>
      <c r="C940">
        <v>1</v>
      </c>
      <c r="D940" s="15">
        <v>84.11</v>
      </c>
      <c r="E940" s="21">
        <v>4.4321254659743463</v>
      </c>
      <c r="F940" s="1">
        <v>20.68</v>
      </c>
      <c r="G940" s="21">
        <f t="shared" si="87"/>
        <v>3.0291670496402285</v>
      </c>
      <c r="H940" s="1">
        <f t="shared" si="88"/>
        <v>2.8541986385603098</v>
      </c>
      <c r="I940" s="1">
        <f t="shared" si="89"/>
        <v>2.8249194076086774</v>
      </c>
      <c r="J940" s="1" t="str">
        <f t="shared" ref="J940:J1003" si="91">IF(G940&gt;I940, "mat","imm")</f>
        <v>mat</v>
      </c>
      <c r="K940" s="1" t="str">
        <f t="shared" si="90"/>
        <v>1</v>
      </c>
      <c r="L940">
        <v>2</v>
      </c>
      <c r="T940">
        <v>2109</v>
      </c>
      <c r="U940" s="16" t="s">
        <v>242</v>
      </c>
      <c r="V940" t="s">
        <v>138</v>
      </c>
      <c r="W940" t="s">
        <v>139</v>
      </c>
      <c r="Y940">
        <v>24</v>
      </c>
      <c r="Z940" t="s">
        <v>112</v>
      </c>
      <c r="AA940" t="s">
        <v>140</v>
      </c>
      <c r="AB940" t="s">
        <v>141</v>
      </c>
      <c r="AC940" t="s">
        <v>137</v>
      </c>
      <c r="AD940" t="s">
        <v>334</v>
      </c>
      <c r="AE940">
        <v>201901</v>
      </c>
      <c r="AF940">
        <v>162</v>
      </c>
      <c r="AG940">
        <v>134</v>
      </c>
      <c r="AH940" s="30">
        <v>43654</v>
      </c>
      <c r="AI940">
        <v>41</v>
      </c>
      <c r="AJ940">
        <v>58.01341</v>
      </c>
      <c r="AK940">
        <v>-171.59978000000001</v>
      </c>
      <c r="AL940" t="s">
        <v>168</v>
      </c>
      <c r="AM940">
        <v>95</v>
      </c>
      <c r="AN940">
        <v>97</v>
      </c>
      <c r="AO940">
        <v>10.3</v>
      </c>
      <c r="AP940">
        <v>3.9</v>
      </c>
    </row>
    <row r="941" spans="1:42" x14ac:dyDescent="0.35">
      <c r="A941" s="10">
        <v>20192432</v>
      </c>
      <c r="B941" s="5" t="s">
        <v>33</v>
      </c>
      <c r="C941">
        <v>1</v>
      </c>
      <c r="D941" s="1">
        <v>84.15</v>
      </c>
      <c r="E941" s="21">
        <v>4.4326009206368147</v>
      </c>
      <c r="F941" s="1">
        <v>18.46</v>
      </c>
      <c r="G941" s="21">
        <f t="shared" si="87"/>
        <v>2.9156062290747062</v>
      </c>
      <c r="H941" s="1">
        <f t="shared" si="88"/>
        <v>2.8548119275294273</v>
      </c>
      <c r="I941" s="1">
        <f t="shared" si="89"/>
        <v>2.8254628522878789</v>
      </c>
      <c r="J941" s="1" t="str">
        <f t="shared" si="91"/>
        <v>mat</v>
      </c>
      <c r="K941" s="1" t="str">
        <f t="shared" si="90"/>
        <v>1</v>
      </c>
      <c r="L941">
        <v>2</v>
      </c>
      <c r="T941">
        <v>2109</v>
      </c>
      <c r="U941" s="16" t="s">
        <v>242</v>
      </c>
      <c r="V941" t="s">
        <v>138</v>
      </c>
      <c r="W941" t="s">
        <v>139</v>
      </c>
      <c r="Y941">
        <v>24</v>
      </c>
      <c r="Z941" t="s">
        <v>96</v>
      </c>
      <c r="AA941" t="s">
        <v>140</v>
      </c>
      <c r="AB941" t="s">
        <v>141</v>
      </c>
      <c r="AC941" t="s">
        <v>137</v>
      </c>
      <c r="AD941" t="s">
        <v>335</v>
      </c>
      <c r="AE941">
        <v>201901</v>
      </c>
      <c r="AF941">
        <v>162</v>
      </c>
      <c r="AG941">
        <v>135</v>
      </c>
      <c r="AH941" s="30">
        <v>43655</v>
      </c>
      <c r="AI941">
        <v>41</v>
      </c>
      <c r="AJ941">
        <v>57.672370000000001</v>
      </c>
      <c r="AK941">
        <v>-171.53236000000001</v>
      </c>
      <c r="AL941" t="s">
        <v>169</v>
      </c>
      <c r="AM941">
        <v>97</v>
      </c>
      <c r="AN941">
        <v>99</v>
      </c>
      <c r="AO941">
        <v>10.7</v>
      </c>
      <c r="AP941">
        <v>4.3</v>
      </c>
    </row>
    <row r="942" spans="1:42" x14ac:dyDescent="0.35">
      <c r="A942" s="10">
        <v>20192061</v>
      </c>
      <c r="B942" s="5" t="s">
        <v>33</v>
      </c>
      <c r="C942">
        <v>1</v>
      </c>
      <c r="D942" s="1">
        <v>84.22</v>
      </c>
      <c r="E942" s="21">
        <v>4.433432422733782</v>
      </c>
      <c r="F942" s="1">
        <v>19.66</v>
      </c>
      <c r="G942" s="21">
        <f t="shared" si="87"/>
        <v>2.9785861147190205</v>
      </c>
      <c r="H942" s="1">
        <f t="shared" si="88"/>
        <v>2.8558844820843055</v>
      </c>
      <c r="I942" s="1">
        <f t="shared" si="89"/>
        <v>2.8264132591847129</v>
      </c>
      <c r="J942" s="1" t="str">
        <f t="shared" si="91"/>
        <v>mat</v>
      </c>
      <c r="K942" s="1" t="str">
        <f t="shared" si="90"/>
        <v>1</v>
      </c>
      <c r="L942">
        <v>2</v>
      </c>
      <c r="T942">
        <v>2019</v>
      </c>
      <c r="U942" s="16" t="s">
        <v>242</v>
      </c>
      <c r="V942" t="s">
        <v>138</v>
      </c>
      <c r="W942" t="s">
        <v>139</v>
      </c>
      <c r="Y942">
        <v>20</v>
      </c>
      <c r="Z942" t="s">
        <v>124</v>
      </c>
      <c r="AA942" t="s">
        <v>140</v>
      </c>
      <c r="AB942" t="s">
        <v>141</v>
      </c>
      <c r="AC942" t="s">
        <v>137</v>
      </c>
      <c r="AD942" t="s">
        <v>333</v>
      </c>
      <c r="AE942">
        <v>201901</v>
      </c>
      <c r="AF942">
        <v>162</v>
      </c>
      <c r="AG942">
        <v>114</v>
      </c>
      <c r="AH942" s="30">
        <v>43650</v>
      </c>
      <c r="AI942">
        <v>42</v>
      </c>
      <c r="AJ942">
        <v>57.489409999999999</v>
      </c>
      <c r="AK942">
        <v>-169.98475999999999</v>
      </c>
      <c r="AL942" t="s">
        <v>161</v>
      </c>
      <c r="AM942">
        <v>66</v>
      </c>
      <c r="AN942">
        <v>69</v>
      </c>
      <c r="AO942">
        <v>8.5</v>
      </c>
      <c r="AP942">
        <v>4.4000000000000004</v>
      </c>
    </row>
    <row r="943" spans="1:42" x14ac:dyDescent="0.35">
      <c r="A943" s="10">
        <v>20192476</v>
      </c>
      <c r="B943" s="5" t="s">
        <v>33</v>
      </c>
      <c r="C943">
        <v>1</v>
      </c>
      <c r="D943" s="1">
        <v>84.48</v>
      </c>
      <c r="E943" s="21">
        <v>4.4365148199579512</v>
      </c>
      <c r="F943" s="1">
        <v>20.27</v>
      </c>
      <c r="G943" s="21">
        <f t="shared" si="87"/>
        <v>3.0091419604639085</v>
      </c>
      <c r="H943" s="1">
        <f t="shared" si="88"/>
        <v>2.8598604662637612</v>
      </c>
      <c r="I943" s="1">
        <f t="shared" si="89"/>
        <v>2.8299364392119384</v>
      </c>
      <c r="J943" s="1" t="str">
        <f t="shared" si="91"/>
        <v>mat</v>
      </c>
      <c r="K943" s="1" t="str">
        <f t="shared" si="90"/>
        <v>1</v>
      </c>
      <c r="L943">
        <v>2</v>
      </c>
      <c r="T943">
        <v>2109</v>
      </c>
      <c r="U943" s="16" t="s">
        <v>242</v>
      </c>
      <c r="V943" t="s">
        <v>138</v>
      </c>
      <c r="W943" t="s">
        <v>139</v>
      </c>
      <c r="Y943">
        <v>24</v>
      </c>
      <c r="Z943" t="s">
        <v>38</v>
      </c>
      <c r="AA943" t="s">
        <v>140</v>
      </c>
      <c r="AB943" t="s">
        <v>141</v>
      </c>
      <c r="AC943" t="s">
        <v>137</v>
      </c>
      <c r="AD943" t="s">
        <v>334</v>
      </c>
      <c r="AE943">
        <v>201901</v>
      </c>
      <c r="AF943">
        <v>162</v>
      </c>
      <c r="AG943">
        <v>134</v>
      </c>
      <c r="AH943" s="30">
        <v>43654</v>
      </c>
      <c r="AI943">
        <v>41</v>
      </c>
      <c r="AJ943">
        <v>58.01341</v>
      </c>
      <c r="AK943">
        <v>-171.59978000000001</v>
      </c>
      <c r="AL943" t="s">
        <v>168</v>
      </c>
      <c r="AM943">
        <v>95</v>
      </c>
      <c r="AN943">
        <v>97</v>
      </c>
      <c r="AO943">
        <v>10.3</v>
      </c>
      <c r="AP943">
        <v>3.9</v>
      </c>
    </row>
    <row r="944" spans="1:42" x14ac:dyDescent="0.35">
      <c r="A944" s="10">
        <v>20192496</v>
      </c>
      <c r="B944" s="5" t="s">
        <v>33</v>
      </c>
      <c r="C944">
        <v>1</v>
      </c>
      <c r="D944" s="1">
        <v>84.48</v>
      </c>
      <c r="E944" s="21">
        <v>4.4365148199579512</v>
      </c>
      <c r="F944" s="1">
        <v>20.86</v>
      </c>
      <c r="G944" s="21">
        <f t="shared" si="87"/>
        <v>3.0378334495726262</v>
      </c>
      <c r="H944" s="1">
        <f t="shared" si="88"/>
        <v>2.8598604662637612</v>
      </c>
      <c r="I944" s="1">
        <f t="shared" si="89"/>
        <v>2.8299364392119384</v>
      </c>
      <c r="J944" s="1" t="str">
        <f t="shared" si="91"/>
        <v>mat</v>
      </c>
      <c r="K944" s="1" t="str">
        <f t="shared" si="90"/>
        <v>1</v>
      </c>
      <c r="L944">
        <v>2</v>
      </c>
      <c r="T944">
        <v>2109</v>
      </c>
      <c r="U944" s="16" t="s">
        <v>242</v>
      </c>
      <c r="V944" t="s">
        <v>138</v>
      </c>
      <c r="W944" t="s">
        <v>139</v>
      </c>
      <c r="Y944">
        <v>24</v>
      </c>
      <c r="Z944" t="s">
        <v>57</v>
      </c>
      <c r="AA944" t="s">
        <v>140</v>
      </c>
      <c r="AB944" t="s">
        <v>141</v>
      </c>
      <c r="AC944" t="s">
        <v>137</v>
      </c>
      <c r="AD944" t="s">
        <v>321</v>
      </c>
      <c r="AE944">
        <v>201901</v>
      </c>
      <c r="AF944">
        <v>162</v>
      </c>
      <c r="AG944">
        <v>133</v>
      </c>
      <c r="AH944" s="30">
        <v>43654</v>
      </c>
      <c r="AI944">
        <v>41</v>
      </c>
      <c r="AJ944">
        <v>58.345970000000001</v>
      </c>
      <c r="AK944">
        <v>-171.65172000000001</v>
      </c>
      <c r="AL944" t="s">
        <v>167</v>
      </c>
      <c r="AM944">
        <v>94</v>
      </c>
      <c r="AN944">
        <v>96</v>
      </c>
      <c r="AO944">
        <v>11.6</v>
      </c>
      <c r="AP944">
        <v>3.7</v>
      </c>
    </row>
    <row r="945" spans="1:42" x14ac:dyDescent="0.35">
      <c r="A945" s="10">
        <v>20192752</v>
      </c>
      <c r="B945" s="5" t="s">
        <v>33</v>
      </c>
      <c r="C945">
        <v>1</v>
      </c>
      <c r="D945" s="1">
        <v>84.7</v>
      </c>
      <c r="E945" s="21">
        <v>4.4391156016580089</v>
      </c>
      <c r="F945" s="1">
        <v>21.3</v>
      </c>
      <c r="G945" s="21">
        <f t="shared" si="87"/>
        <v>3.0587070727153796</v>
      </c>
      <c r="H945" s="1">
        <f t="shared" si="88"/>
        <v>2.8632152145786662</v>
      </c>
      <c r="I945" s="1">
        <f t="shared" si="89"/>
        <v>2.8329091326951041</v>
      </c>
      <c r="J945" s="1" t="str">
        <f t="shared" si="91"/>
        <v>mat</v>
      </c>
      <c r="K945" s="1" t="str">
        <f t="shared" si="90"/>
        <v>1</v>
      </c>
      <c r="L945">
        <v>2</v>
      </c>
      <c r="T945">
        <v>2019</v>
      </c>
      <c r="U945" s="16" t="s">
        <v>245</v>
      </c>
      <c r="V945" t="s">
        <v>138</v>
      </c>
      <c r="W945" t="s">
        <v>139</v>
      </c>
      <c r="Y945">
        <v>27</v>
      </c>
      <c r="Z945" t="s">
        <v>115</v>
      </c>
      <c r="AA945" t="s">
        <v>140</v>
      </c>
      <c r="AB945" t="s">
        <v>141</v>
      </c>
      <c r="AC945" t="s">
        <v>137</v>
      </c>
      <c r="AD945" t="s">
        <v>336</v>
      </c>
      <c r="AE945">
        <v>201901</v>
      </c>
      <c r="AF945">
        <v>162</v>
      </c>
      <c r="AG945">
        <v>181</v>
      </c>
      <c r="AH945" s="30">
        <v>43671</v>
      </c>
      <c r="AI945">
        <v>90</v>
      </c>
      <c r="AJ945">
        <v>61.687690000000003</v>
      </c>
      <c r="AK945">
        <v>-176.44811000000001</v>
      </c>
      <c r="AL945" t="s">
        <v>186</v>
      </c>
      <c r="AM945">
        <v>102</v>
      </c>
      <c r="AN945">
        <v>104</v>
      </c>
      <c r="AO945">
        <v>9.8000000000000007</v>
      </c>
      <c r="AP945">
        <v>1.8</v>
      </c>
    </row>
    <row r="946" spans="1:42" x14ac:dyDescent="0.35">
      <c r="A946" s="10">
        <v>20192451</v>
      </c>
      <c r="B946" s="5" t="s">
        <v>33</v>
      </c>
      <c r="C946">
        <v>1</v>
      </c>
      <c r="D946" s="1">
        <v>84.99</v>
      </c>
      <c r="E946" s="21">
        <v>4.4425336025105349</v>
      </c>
      <c r="F946" s="1">
        <v>21.08</v>
      </c>
      <c r="G946" s="21">
        <f t="shared" si="87"/>
        <v>3.0483247236731614</v>
      </c>
      <c r="H946" s="1">
        <f t="shared" si="88"/>
        <v>2.8676240938783391</v>
      </c>
      <c r="I946" s="1">
        <f t="shared" si="89"/>
        <v>2.8368159076695414</v>
      </c>
      <c r="J946" s="1" t="str">
        <f t="shared" si="91"/>
        <v>mat</v>
      </c>
      <c r="K946" s="1" t="str">
        <f t="shared" si="90"/>
        <v>1</v>
      </c>
      <c r="L946">
        <v>2</v>
      </c>
      <c r="T946">
        <v>2109</v>
      </c>
      <c r="U946" s="16" t="s">
        <v>242</v>
      </c>
      <c r="V946" t="s">
        <v>138</v>
      </c>
      <c r="W946" t="s">
        <v>139</v>
      </c>
      <c r="Y946">
        <v>24</v>
      </c>
      <c r="Z946" t="s">
        <v>114</v>
      </c>
      <c r="AA946" t="s">
        <v>140</v>
      </c>
      <c r="AB946" t="s">
        <v>141</v>
      </c>
      <c r="AC946" t="s">
        <v>137</v>
      </c>
      <c r="AD946" t="s">
        <v>334</v>
      </c>
      <c r="AE946">
        <v>201901</v>
      </c>
      <c r="AF946">
        <v>162</v>
      </c>
      <c r="AG946">
        <v>134</v>
      </c>
      <c r="AH946" s="30">
        <v>43654</v>
      </c>
      <c r="AI946">
        <v>41</v>
      </c>
      <c r="AJ946">
        <v>58.01341</v>
      </c>
      <c r="AK946">
        <v>-171.59978000000001</v>
      </c>
      <c r="AL946" t="s">
        <v>168</v>
      </c>
      <c r="AM946">
        <v>95</v>
      </c>
      <c r="AN946">
        <v>97</v>
      </c>
      <c r="AO946">
        <v>10.3</v>
      </c>
      <c r="AP946">
        <v>3.9</v>
      </c>
    </row>
    <row r="947" spans="1:42" x14ac:dyDescent="0.35">
      <c r="A947" s="10">
        <v>20192075</v>
      </c>
      <c r="B947" s="5" t="s">
        <v>33</v>
      </c>
      <c r="C947">
        <v>1</v>
      </c>
      <c r="D947" s="1">
        <v>85.01</v>
      </c>
      <c r="E947" s="21">
        <v>4.4427688966292678</v>
      </c>
      <c r="F947" s="1">
        <v>20.37</v>
      </c>
      <c r="G947" s="21">
        <f t="shared" si="87"/>
        <v>3.0140632302387145</v>
      </c>
      <c r="H947" s="1">
        <f t="shared" si="88"/>
        <v>2.8679275997620923</v>
      </c>
      <c r="I947" s="1">
        <f t="shared" si="89"/>
        <v>2.8370848488472533</v>
      </c>
      <c r="J947" s="1" t="str">
        <f t="shared" si="91"/>
        <v>mat</v>
      </c>
      <c r="K947" s="1" t="str">
        <f t="shared" si="90"/>
        <v>1</v>
      </c>
      <c r="L947">
        <v>2</v>
      </c>
      <c r="T947">
        <v>2019</v>
      </c>
      <c r="U947" s="16" t="s">
        <v>242</v>
      </c>
      <c r="V947" t="s">
        <v>138</v>
      </c>
      <c r="W947" t="s">
        <v>139</v>
      </c>
      <c r="Y947">
        <v>20</v>
      </c>
      <c r="Z947" t="s">
        <v>37</v>
      </c>
      <c r="AA947" t="s">
        <v>140</v>
      </c>
      <c r="AB947" t="s">
        <v>141</v>
      </c>
      <c r="AC947" t="s">
        <v>137</v>
      </c>
      <c r="AD947" t="s">
        <v>330</v>
      </c>
      <c r="AE947">
        <v>201901</v>
      </c>
      <c r="AF947">
        <v>162</v>
      </c>
      <c r="AG947">
        <v>117</v>
      </c>
      <c r="AH947" s="30">
        <v>43651</v>
      </c>
      <c r="AI947">
        <v>42</v>
      </c>
      <c r="AJ947">
        <v>57.656660000000002</v>
      </c>
      <c r="AK947">
        <v>-170.90424999999999</v>
      </c>
      <c r="AL947" t="s">
        <v>162</v>
      </c>
      <c r="AM947">
        <v>84</v>
      </c>
      <c r="AN947">
        <v>86</v>
      </c>
      <c r="AO947">
        <v>8.6999999999999993</v>
      </c>
      <c r="AP947">
        <v>4.8</v>
      </c>
    </row>
    <row r="948" spans="1:42" x14ac:dyDescent="0.35">
      <c r="A948" s="10">
        <v>20192479</v>
      </c>
      <c r="B948" s="5" t="s">
        <v>33</v>
      </c>
      <c r="C948">
        <v>1</v>
      </c>
      <c r="D948" s="1">
        <v>85.08</v>
      </c>
      <c r="E948" s="21">
        <v>4.4435919903320364</v>
      </c>
      <c r="F948" s="1">
        <v>19.75</v>
      </c>
      <c r="G948" s="21">
        <f t="shared" si="87"/>
        <v>2.9831534913471307</v>
      </c>
      <c r="H948" s="1">
        <f t="shared" si="88"/>
        <v>2.8689893083292937</v>
      </c>
      <c r="I948" s="1">
        <f t="shared" si="89"/>
        <v>2.8380256449495174</v>
      </c>
      <c r="J948" s="1" t="str">
        <f t="shared" si="91"/>
        <v>mat</v>
      </c>
      <c r="K948" s="1" t="str">
        <f t="shared" si="90"/>
        <v>1</v>
      </c>
      <c r="L948">
        <v>3</v>
      </c>
      <c r="T948">
        <v>2109</v>
      </c>
      <c r="U948" s="16" t="s">
        <v>242</v>
      </c>
      <c r="V948" t="s">
        <v>138</v>
      </c>
      <c r="W948" t="s">
        <v>139</v>
      </c>
      <c r="Y948">
        <v>24</v>
      </c>
      <c r="Z948" t="s">
        <v>41</v>
      </c>
      <c r="AA948" t="s">
        <v>140</v>
      </c>
      <c r="AB948" t="s">
        <v>141</v>
      </c>
      <c r="AC948" t="s">
        <v>137</v>
      </c>
      <c r="AD948" t="s">
        <v>334</v>
      </c>
      <c r="AE948">
        <v>201901</v>
      </c>
      <c r="AF948">
        <v>162</v>
      </c>
      <c r="AG948">
        <v>134</v>
      </c>
      <c r="AH948" s="30">
        <v>43654</v>
      </c>
      <c r="AI948">
        <v>41</v>
      </c>
      <c r="AJ948">
        <v>58.01341</v>
      </c>
      <c r="AK948">
        <v>-171.59978000000001</v>
      </c>
      <c r="AL948" t="s">
        <v>168</v>
      </c>
      <c r="AM948">
        <v>95</v>
      </c>
      <c r="AN948">
        <v>97</v>
      </c>
      <c r="AO948">
        <v>10.3</v>
      </c>
      <c r="AP948">
        <v>3.9</v>
      </c>
    </row>
    <row r="949" spans="1:42" x14ac:dyDescent="0.35">
      <c r="A949" s="10">
        <v>20192837</v>
      </c>
      <c r="B949" s="5" t="s">
        <v>33</v>
      </c>
      <c r="C949">
        <v>1</v>
      </c>
      <c r="D949" s="1">
        <v>85.12</v>
      </c>
      <c r="E949" s="21">
        <v>4.4440620255933343</v>
      </c>
      <c r="F949" s="1">
        <v>19.16</v>
      </c>
      <c r="G949" s="21">
        <f t="shared" si="87"/>
        <v>2.9528247725427144</v>
      </c>
      <c r="H949" s="1">
        <f t="shared" si="88"/>
        <v>2.8695956068128421</v>
      </c>
      <c r="I949" s="1">
        <f t="shared" si="89"/>
        <v>2.838562895253181</v>
      </c>
      <c r="J949" s="1" t="str">
        <f t="shared" si="91"/>
        <v>mat</v>
      </c>
      <c r="K949" s="1" t="str">
        <f t="shared" si="90"/>
        <v>1</v>
      </c>
      <c r="L949">
        <v>2</v>
      </c>
      <c r="T949">
        <v>2019</v>
      </c>
      <c r="U949" s="16" t="s">
        <v>245</v>
      </c>
      <c r="V949" t="s">
        <v>138</v>
      </c>
      <c r="W949" t="s">
        <v>139</v>
      </c>
      <c r="Y949">
        <v>28</v>
      </c>
      <c r="Z949" t="s">
        <v>101</v>
      </c>
      <c r="AA949" t="s">
        <v>140</v>
      </c>
      <c r="AB949" t="s">
        <v>141</v>
      </c>
      <c r="AC949" t="s">
        <v>137</v>
      </c>
      <c r="AD949" t="s">
        <v>319</v>
      </c>
      <c r="AE949">
        <v>201901</v>
      </c>
      <c r="AF949">
        <v>162</v>
      </c>
      <c r="AG949">
        <v>189</v>
      </c>
      <c r="AH949" s="30">
        <v>43673</v>
      </c>
      <c r="AI949">
        <v>90</v>
      </c>
      <c r="AJ949">
        <v>61.319360000000003</v>
      </c>
      <c r="AK949">
        <v>-176.32786999999999</v>
      </c>
      <c r="AL949" t="s">
        <v>188</v>
      </c>
      <c r="AM949">
        <v>104</v>
      </c>
      <c r="AN949">
        <v>106</v>
      </c>
      <c r="AO949">
        <v>10.3</v>
      </c>
      <c r="AP949">
        <v>1.9</v>
      </c>
    </row>
    <row r="950" spans="1:42" x14ac:dyDescent="0.35">
      <c r="A950" s="10">
        <v>20192461</v>
      </c>
      <c r="B950" s="5" t="s">
        <v>33</v>
      </c>
      <c r="C950">
        <v>1</v>
      </c>
      <c r="D950" s="1">
        <v>85.14</v>
      </c>
      <c r="E950" s="21">
        <v>4.4442969604000062</v>
      </c>
      <c r="F950" s="1">
        <v>19.829999999999998</v>
      </c>
      <c r="G950" s="21">
        <f t="shared" si="87"/>
        <v>2.9871959425317045</v>
      </c>
      <c r="H950" s="1">
        <f t="shared" si="88"/>
        <v>2.8698986492199685</v>
      </c>
      <c r="I950" s="1">
        <f t="shared" si="89"/>
        <v>2.8388314257372067</v>
      </c>
      <c r="J950" s="1" t="str">
        <f t="shared" si="91"/>
        <v>mat</v>
      </c>
      <c r="K950" s="1" t="str">
        <f t="shared" si="90"/>
        <v>1</v>
      </c>
      <c r="L950">
        <v>2</v>
      </c>
      <c r="T950">
        <v>2109</v>
      </c>
      <c r="U950" s="16" t="s">
        <v>242</v>
      </c>
      <c r="V950" t="s">
        <v>138</v>
      </c>
      <c r="W950" t="s">
        <v>139</v>
      </c>
      <c r="Y950">
        <v>24</v>
      </c>
      <c r="Z950" t="s">
        <v>124</v>
      </c>
      <c r="AA950" t="s">
        <v>140</v>
      </c>
      <c r="AB950" t="s">
        <v>141</v>
      </c>
      <c r="AC950" t="s">
        <v>137</v>
      </c>
      <c r="AD950" t="s">
        <v>334</v>
      </c>
      <c r="AE950">
        <v>201901</v>
      </c>
      <c r="AF950">
        <v>162</v>
      </c>
      <c r="AG950">
        <v>134</v>
      </c>
      <c r="AH950" s="30">
        <v>43654</v>
      </c>
      <c r="AI950">
        <v>41</v>
      </c>
      <c r="AJ950">
        <v>58.01341</v>
      </c>
      <c r="AK950">
        <v>-171.59978000000001</v>
      </c>
      <c r="AL950" t="s">
        <v>168</v>
      </c>
      <c r="AM950">
        <v>95</v>
      </c>
      <c r="AN950">
        <v>97</v>
      </c>
      <c r="AO950">
        <v>10.3</v>
      </c>
      <c r="AP950">
        <v>3.9</v>
      </c>
    </row>
    <row r="951" spans="1:42" x14ac:dyDescent="0.35">
      <c r="A951" s="10">
        <v>20192443</v>
      </c>
      <c r="B951" s="5" t="s">
        <v>33</v>
      </c>
      <c r="C951">
        <v>1</v>
      </c>
      <c r="D951" s="1">
        <v>85.19</v>
      </c>
      <c r="E951" s="21">
        <v>4.4448840560547493</v>
      </c>
      <c r="F951" s="1">
        <v>19.489999999999998</v>
      </c>
      <c r="G951" s="21">
        <f t="shared" si="87"/>
        <v>2.9699015135194693</v>
      </c>
      <c r="H951" s="1">
        <f t="shared" si="88"/>
        <v>2.870655943905021</v>
      </c>
      <c r="I951" s="1">
        <f t="shared" si="89"/>
        <v>2.8395024760705785</v>
      </c>
      <c r="J951" s="1" t="str">
        <f t="shared" si="91"/>
        <v>mat</v>
      </c>
      <c r="K951" s="1" t="str">
        <f t="shared" si="90"/>
        <v>1</v>
      </c>
      <c r="L951">
        <v>2</v>
      </c>
      <c r="T951">
        <v>2109</v>
      </c>
      <c r="U951" s="16" t="s">
        <v>242</v>
      </c>
      <c r="V951" t="s">
        <v>138</v>
      </c>
      <c r="W951" t="s">
        <v>139</v>
      </c>
      <c r="Y951">
        <v>24</v>
      </c>
      <c r="Z951" t="s">
        <v>106</v>
      </c>
      <c r="AA951" t="s">
        <v>140</v>
      </c>
      <c r="AB951" t="s">
        <v>141</v>
      </c>
      <c r="AC951" t="s">
        <v>137</v>
      </c>
      <c r="AD951" t="s">
        <v>334</v>
      </c>
      <c r="AE951">
        <v>201901</v>
      </c>
      <c r="AF951">
        <v>162</v>
      </c>
      <c r="AG951">
        <v>134</v>
      </c>
      <c r="AH951" s="30">
        <v>43654</v>
      </c>
      <c r="AI951">
        <v>41</v>
      </c>
      <c r="AJ951">
        <v>58.01341</v>
      </c>
      <c r="AK951">
        <v>-171.59978000000001</v>
      </c>
      <c r="AL951" t="s">
        <v>168</v>
      </c>
      <c r="AM951">
        <v>95</v>
      </c>
      <c r="AN951">
        <v>97</v>
      </c>
      <c r="AO951">
        <v>10.3</v>
      </c>
      <c r="AP951">
        <v>3.9</v>
      </c>
    </row>
    <row r="952" spans="1:42" x14ac:dyDescent="0.35">
      <c r="A952" s="10">
        <v>20192741</v>
      </c>
      <c r="B952" s="5" t="s">
        <v>33</v>
      </c>
      <c r="C952">
        <v>1</v>
      </c>
      <c r="D952" s="15">
        <v>85.23</v>
      </c>
      <c r="E952" s="21">
        <v>4.4453534845342064</v>
      </c>
      <c r="F952" s="1">
        <v>22.18</v>
      </c>
      <c r="G952" s="21">
        <f t="shared" si="87"/>
        <v>3.099190981922221</v>
      </c>
      <c r="H952" s="1">
        <f t="shared" si="88"/>
        <v>2.8712614597006727</v>
      </c>
      <c r="I952" s="1">
        <f t="shared" si="89"/>
        <v>2.8400390328225975</v>
      </c>
      <c r="J952" s="1" t="str">
        <f t="shared" si="91"/>
        <v>mat</v>
      </c>
      <c r="K952" s="1" t="str">
        <f t="shared" si="90"/>
        <v>1</v>
      </c>
      <c r="L952">
        <v>2</v>
      </c>
      <c r="T952">
        <v>2019</v>
      </c>
      <c r="U952" s="16" t="s">
        <v>245</v>
      </c>
      <c r="V952" t="s">
        <v>138</v>
      </c>
      <c r="W952" t="s">
        <v>139</v>
      </c>
      <c r="Y952">
        <v>27</v>
      </c>
      <c r="Z952" t="s">
        <v>104</v>
      </c>
      <c r="AA952" t="s">
        <v>140</v>
      </c>
      <c r="AB952" t="s">
        <v>141</v>
      </c>
      <c r="AC952" t="s">
        <v>137</v>
      </c>
      <c r="AD952" t="s">
        <v>336</v>
      </c>
      <c r="AE952">
        <v>201901</v>
      </c>
      <c r="AF952">
        <v>162</v>
      </c>
      <c r="AG952">
        <v>181</v>
      </c>
      <c r="AH952" s="30">
        <v>43671</v>
      </c>
      <c r="AI952">
        <v>90</v>
      </c>
      <c r="AJ952">
        <v>61.687690000000003</v>
      </c>
      <c r="AK952">
        <v>-176.44811000000001</v>
      </c>
      <c r="AL952" t="s">
        <v>186</v>
      </c>
      <c r="AM952">
        <v>102</v>
      </c>
      <c r="AN952">
        <v>104</v>
      </c>
      <c r="AO952">
        <v>9.8000000000000007</v>
      </c>
      <c r="AP952">
        <v>1.8</v>
      </c>
    </row>
    <row r="953" spans="1:42" x14ac:dyDescent="0.35">
      <c r="A953" s="25">
        <v>20192335</v>
      </c>
      <c r="B953" s="5" t="s">
        <v>33</v>
      </c>
      <c r="C953">
        <v>1</v>
      </c>
      <c r="D953" s="1">
        <v>85.28</v>
      </c>
      <c r="E953" s="21">
        <v>4.445939960417534</v>
      </c>
      <c r="F953" s="1">
        <v>20.58</v>
      </c>
      <c r="G953" s="21">
        <f t="shared" si="87"/>
        <v>3.0243197304059035</v>
      </c>
      <c r="H953" s="1">
        <f t="shared" si="88"/>
        <v>2.8720179549425771</v>
      </c>
      <c r="I953" s="1">
        <f t="shared" si="89"/>
        <v>2.8407093747572412</v>
      </c>
      <c r="J953" s="1" t="str">
        <f t="shared" si="91"/>
        <v>mat</v>
      </c>
      <c r="K953" s="1" t="str">
        <f t="shared" si="90"/>
        <v>1</v>
      </c>
      <c r="L953">
        <v>2</v>
      </c>
      <c r="Q953" t="s">
        <v>145</v>
      </c>
      <c r="T953">
        <v>2109</v>
      </c>
      <c r="U953" s="16" t="s">
        <v>242</v>
      </c>
      <c r="V953" t="s">
        <v>138</v>
      </c>
      <c r="W953" t="s">
        <v>139</v>
      </c>
      <c r="Y953">
        <v>23</v>
      </c>
      <c r="Z953" t="s">
        <v>99</v>
      </c>
      <c r="AA953" t="s">
        <v>140</v>
      </c>
      <c r="AB953" t="s">
        <v>141</v>
      </c>
      <c r="AC953" t="s">
        <v>137</v>
      </c>
      <c r="AD953" t="s">
        <v>321</v>
      </c>
      <c r="AE953">
        <v>201901</v>
      </c>
      <c r="AF953">
        <v>162</v>
      </c>
      <c r="AG953">
        <v>133</v>
      </c>
      <c r="AH953" s="30">
        <v>43654</v>
      </c>
      <c r="AI953">
        <v>41</v>
      </c>
      <c r="AJ953">
        <v>58.345970000000001</v>
      </c>
      <c r="AK953">
        <v>-171.65172000000001</v>
      </c>
      <c r="AL953" t="s">
        <v>167</v>
      </c>
      <c r="AM953">
        <v>94</v>
      </c>
      <c r="AN953">
        <v>96</v>
      </c>
      <c r="AO953">
        <v>11.6</v>
      </c>
      <c r="AP953">
        <v>3.7</v>
      </c>
    </row>
    <row r="954" spans="1:42" x14ac:dyDescent="0.35">
      <c r="A954" s="10">
        <v>20192745</v>
      </c>
      <c r="B954" s="5" t="s">
        <v>33</v>
      </c>
      <c r="C954">
        <v>1</v>
      </c>
      <c r="D954" s="1">
        <v>85.29</v>
      </c>
      <c r="E954" s="21">
        <v>4.4460572143310184</v>
      </c>
      <c r="F954" s="1">
        <v>20.91</v>
      </c>
      <c r="G954" s="21">
        <f t="shared" si="87"/>
        <v>3.0402275134405423</v>
      </c>
      <c r="H954" s="1">
        <f t="shared" si="88"/>
        <v>2.8721692007655806</v>
      </c>
      <c r="I954" s="1">
        <f t="shared" si="89"/>
        <v>2.8408433959803543</v>
      </c>
      <c r="J954" s="1" t="str">
        <f t="shared" si="91"/>
        <v>mat</v>
      </c>
      <c r="K954" s="1" t="str">
        <f t="shared" si="90"/>
        <v>1</v>
      </c>
      <c r="L954">
        <v>2</v>
      </c>
      <c r="T954">
        <v>2019</v>
      </c>
      <c r="U954" s="16" t="s">
        <v>245</v>
      </c>
      <c r="V954" t="s">
        <v>138</v>
      </c>
      <c r="W954" t="s">
        <v>139</v>
      </c>
      <c r="Y954">
        <v>27</v>
      </c>
      <c r="Z954" t="s">
        <v>108</v>
      </c>
      <c r="AA954" t="s">
        <v>140</v>
      </c>
      <c r="AB954" t="s">
        <v>141</v>
      </c>
      <c r="AC954" t="s">
        <v>137</v>
      </c>
      <c r="AD954" t="s">
        <v>336</v>
      </c>
      <c r="AE954">
        <v>201901</v>
      </c>
      <c r="AF954">
        <v>162</v>
      </c>
      <c r="AG954">
        <v>181</v>
      </c>
      <c r="AH954" s="30">
        <v>43671</v>
      </c>
      <c r="AI954">
        <v>90</v>
      </c>
      <c r="AJ954">
        <v>61.687690000000003</v>
      </c>
      <c r="AK954">
        <v>-176.44811000000001</v>
      </c>
      <c r="AL954" t="s">
        <v>186</v>
      </c>
      <c r="AM954">
        <v>102</v>
      </c>
      <c r="AN954">
        <v>104</v>
      </c>
      <c r="AO954">
        <v>9.8000000000000007</v>
      </c>
      <c r="AP954">
        <v>1.8</v>
      </c>
    </row>
    <row r="955" spans="1:42" x14ac:dyDescent="0.35">
      <c r="A955" s="10">
        <v>20192460</v>
      </c>
      <c r="B955" s="5" t="s">
        <v>33</v>
      </c>
      <c r="C955">
        <v>1</v>
      </c>
      <c r="D955" s="1">
        <v>85.75</v>
      </c>
      <c r="E955" s="21">
        <v>4.4514360860460496</v>
      </c>
      <c r="F955" s="1">
        <v>21.13</v>
      </c>
      <c r="G955" s="21">
        <f t="shared" si="87"/>
        <v>3.0506938316279655</v>
      </c>
      <c r="H955" s="1">
        <f t="shared" si="88"/>
        <v>2.8791074073907996</v>
      </c>
      <c r="I955" s="1">
        <f t="shared" si="89"/>
        <v>2.8469914463506343</v>
      </c>
      <c r="J955" s="1" t="str">
        <f t="shared" si="91"/>
        <v>mat</v>
      </c>
      <c r="K955" s="1" t="str">
        <f t="shared" si="90"/>
        <v>1</v>
      </c>
      <c r="L955">
        <v>2</v>
      </c>
      <c r="T955">
        <v>2109</v>
      </c>
      <c r="U955" s="16" t="s">
        <v>242</v>
      </c>
      <c r="V955" t="s">
        <v>138</v>
      </c>
      <c r="W955" t="s">
        <v>139</v>
      </c>
      <c r="Y955">
        <v>24</v>
      </c>
      <c r="Z955" t="s">
        <v>123</v>
      </c>
      <c r="AA955" t="s">
        <v>140</v>
      </c>
      <c r="AB955" t="s">
        <v>141</v>
      </c>
      <c r="AC955" t="s">
        <v>137</v>
      </c>
      <c r="AD955" t="s">
        <v>334</v>
      </c>
      <c r="AE955">
        <v>201901</v>
      </c>
      <c r="AF955">
        <v>162</v>
      </c>
      <c r="AG955">
        <v>134</v>
      </c>
      <c r="AH955" s="30">
        <v>43654</v>
      </c>
      <c r="AI955">
        <v>41</v>
      </c>
      <c r="AJ955">
        <v>58.01341</v>
      </c>
      <c r="AK955">
        <v>-171.59978000000001</v>
      </c>
      <c r="AL955" t="s">
        <v>168</v>
      </c>
      <c r="AM955">
        <v>95</v>
      </c>
      <c r="AN955">
        <v>97</v>
      </c>
      <c r="AO955">
        <v>10.3</v>
      </c>
      <c r="AP955">
        <v>3.9</v>
      </c>
    </row>
    <row r="956" spans="1:42" x14ac:dyDescent="0.35">
      <c r="A956" s="10">
        <v>20192485</v>
      </c>
      <c r="B956" s="5" t="s">
        <v>33</v>
      </c>
      <c r="C956">
        <v>1</v>
      </c>
      <c r="D956" s="1">
        <v>85.95</v>
      </c>
      <c r="E956" s="21">
        <v>4.4537657318288586</v>
      </c>
      <c r="F956" s="1">
        <v>20.46</v>
      </c>
      <c r="G956" s="21">
        <f t="shared" si="87"/>
        <v>3.0184717605234805</v>
      </c>
      <c r="H956" s="1">
        <f t="shared" si="88"/>
        <v>2.8821124174860451</v>
      </c>
      <c r="I956" s="1">
        <f t="shared" si="89"/>
        <v>2.8496542314803857</v>
      </c>
      <c r="J956" s="1" t="str">
        <f t="shared" si="91"/>
        <v>mat</v>
      </c>
      <c r="K956" s="1" t="str">
        <f t="shared" si="90"/>
        <v>1</v>
      </c>
      <c r="L956">
        <v>2</v>
      </c>
      <c r="T956">
        <v>2109</v>
      </c>
      <c r="U956" s="16" t="s">
        <v>242</v>
      </c>
      <c r="V956" t="s">
        <v>138</v>
      </c>
      <c r="W956" t="s">
        <v>139</v>
      </c>
      <c r="Y956">
        <v>24</v>
      </c>
      <c r="Z956" t="s">
        <v>47</v>
      </c>
      <c r="AA956" t="s">
        <v>140</v>
      </c>
      <c r="AB956" t="s">
        <v>141</v>
      </c>
      <c r="AC956" t="s">
        <v>137</v>
      </c>
      <c r="AD956" t="s">
        <v>334</v>
      </c>
      <c r="AE956">
        <v>201901</v>
      </c>
      <c r="AF956">
        <v>162</v>
      </c>
      <c r="AG956">
        <v>134</v>
      </c>
      <c r="AH956" s="30">
        <v>43654</v>
      </c>
      <c r="AI956">
        <v>41</v>
      </c>
      <c r="AJ956">
        <v>58.01341</v>
      </c>
      <c r="AK956">
        <v>-171.59978000000001</v>
      </c>
      <c r="AL956" t="s">
        <v>168</v>
      </c>
      <c r="AM956">
        <v>95</v>
      </c>
      <c r="AN956">
        <v>97</v>
      </c>
      <c r="AO956">
        <v>10.3</v>
      </c>
      <c r="AP956">
        <v>3.9</v>
      </c>
    </row>
    <row r="957" spans="1:42" x14ac:dyDescent="0.35">
      <c r="A957" s="10">
        <v>20192470</v>
      </c>
      <c r="B957" s="5" t="s">
        <v>33</v>
      </c>
      <c r="C957">
        <v>1</v>
      </c>
      <c r="D957" s="1">
        <v>86.35</v>
      </c>
      <c r="E957" s="21">
        <v>4.458408804592688</v>
      </c>
      <c r="F957" s="1">
        <v>21.68</v>
      </c>
      <c r="G957" s="21">
        <f t="shared" si="87"/>
        <v>3.0763901765714454</v>
      </c>
      <c r="H957" s="1">
        <f t="shared" si="88"/>
        <v>2.8881015170441087</v>
      </c>
      <c r="I957" s="1">
        <f t="shared" si="89"/>
        <v>2.8549612636494426</v>
      </c>
      <c r="J957" s="1" t="str">
        <f t="shared" si="91"/>
        <v>mat</v>
      </c>
      <c r="K957" s="1" t="str">
        <f t="shared" si="90"/>
        <v>1</v>
      </c>
      <c r="L957">
        <v>2</v>
      </c>
      <c r="T957">
        <v>2109</v>
      </c>
      <c r="U957" s="16" t="s">
        <v>242</v>
      </c>
      <c r="V957" t="s">
        <v>138</v>
      </c>
      <c r="W957" t="s">
        <v>139</v>
      </c>
      <c r="Y957">
        <v>24</v>
      </c>
      <c r="Z957" t="s">
        <v>132</v>
      </c>
      <c r="AA957" t="s">
        <v>140</v>
      </c>
      <c r="AB957" t="s">
        <v>141</v>
      </c>
      <c r="AC957" t="s">
        <v>137</v>
      </c>
      <c r="AD957" t="s">
        <v>334</v>
      </c>
      <c r="AE957">
        <v>201901</v>
      </c>
      <c r="AF957">
        <v>162</v>
      </c>
      <c r="AG957">
        <v>134</v>
      </c>
      <c r="AH957" s="30">
        <v>43654</v>
      </c>
      <c r="AI957">
        <v>41</v>
      </c>
      <c r="AJ957">
        <v>58.01341</v>
      </c>
      <c r="AK957">
        <v>-171.59978000000001</v>
      </c>
      <c r="AL957" t="s">
        <v>168</v>
      </c>
      <c r="AM957">
        <v>95</v>
      </c>
      <c r="AN957">
        <v>97</v>
      </c>
      <c r="AO957">
        <v>10.3</v>
      </c>
      <c r="AP957">
        <v>3.9</v>
      </c>
    </row>
    <row r="958" spans="1:42" x14ac:dyDescent="0.35">
      <c r="A958" s="10">
        <v>20192814</v>
      </c>
      <c r="B958" s="5" t="s">
        <v>33</v>
      </c>
      <c r="C958">
        <v>1</v>
      </c>
      <c r="D958" s="1">
        <v>86.36</v>
      </c>
      <c r="E958" s="21">
        <v>4.4585246056466064</v>
      </c>
      <c r="F958" s="1">
        <v>20.38</v>
      </c>
      <c r="G958" s="21">
        <f t="shared" si="87"/>
        <v>3.0145540277945786</v>
      </c>
      <c r="H958" s="1">
        <f t="shared" si="88"/>
        <v>2.8882508888235581</v>
      </c>
      <c r="I958" s="1">
        <f t="shared" si="89"/>
        <v>2.8550936242540712</v>
      </c>
      <c r="J958" s="1" t="str">
        <f t="shared" si="91"/>
        <v>mat</v>
      </c>
      <c r="K958" s="1" t="str">
        <f t="shared" si="90"/>
        <v>1</v>
      </c>
      <c r="L958">
        <v>2</v>
      </c>
      <c r="T958">
        <v>2019</v>
      </c>
      <c r="U958" s="16" t="s">
        <v>245</v>
      </c>
      <c r="V958" t="s">
        <v>138</v>
      </c>
      <c r="W958" t="s">
        <v>139</v>
      </c>
      <c r="Y958">
        <v>28</v>
      </c>
      <c r="Z958" t="s">
        <v>79</v>
      </c>
      <c r="AA958" t="s">
        <v>140</v>
      </c>
      <c r="AB958" t="s">
        <v>141</v>
      </c>
      <c r="AC958" t="s">
        <v>137</v>
      </c>
      <c r="AD958" t="s">
        <v>319</v>
      </c>
      <c r="AE958">
        <v>201901</v>
      </c>
      <c r="AF958">
        <v>162</v>
      </c>
      <c r="AG958">
        <v>189</v>
      </c>
      <c r="AH958" s="30">
        <v>43673</v>
      </c>
      <c r="AI958">
        <v>90</v>
      </c>
      <c r="AJ958">
        <v>61.319360000000003</v>
      </c>
      <c r="AK958">
        <v>-176.32786999999999</v>
      </c>
      <c r="AL958" t="s">
        <v>188</v>
      </c>
      <c r="AM958">
        <v>104</v>
      </c>
      <c r="AN958">
        <v>106</v>
      </c>
      <c r="AO958">
        <v>10.3</v>
      </c>
      <c r="AP958">
        <v>1.9</v>
      </c>
    </row>
    <row r="959" spans="1:42" x14ac:dyDescent="0.35">
      <c r="A959" s="10">
        <v>20192073</v>
      </c>
      <c r="B959" s="5" t="s">
        <v>33</v>
      </c>
      <c r="C959">
        <v>1</v>
      </c>
      <c r="D959" s="15">
        <v>86.65</v>
      </c>
      <c r="E959" s="21">
        <v>4.4618770161616155</v>
      </c>
      <c r="F959" s="1">
        <v>20.190000000000001</v>
      </c>
      <c r="G959" s="21">
        <f t="shared" si="87"/>
        <v>3.0051874323247461</v>
      </c>
      <c r="H959" s="1">
        <f t="shared" si="88"/>
        <v>2.8925751631468684</v>
      </c>
      <c r="I959" s="1">
        <f t="shared" si="89"/>
        <v>2.8589254294727264</v>
      </c>
      <c r="J959" s="1" t="str">
        <f t="shared" si="91"/>
        <v>mat</v>
      </c>
      <c r="K959" s="1" t="str">
        <f t="shared" si="90"/>
        <v>1</v>
      </c>
      <c r="L959">
        <v>2</v>
      </c>
      <c r="T959">
        <v>2019</v>
      </c>
      <c r="U959" s="16" t="s">
        <v>242</v>
      </c>
      <c r="V959" t="s">
        <v>138</v>
      </c>
      <c r="W959" t="s">
        <v>139</v>
      </c>
      <c r="Y959">
        <v>20</v>
      </c>
      <c r="Z959" t="s">
        <v>36</v>
      </c>
      <c r="AA959" t="s">
        <v>140</v>
      </c>
      <c r="AB959" t="s">
        <v>141</v>
      </c>
      <c r="AC959" t="s">
        <v>137</v>
      </c>
      <c r="AD959" t="s">
        <v>330</v>
      </c>
      <c r="AE959">
        <v>201901</v>
      </c>
      <c r="AF959">
        <v>162</v>
      </c>
      <c r="AG959">
        <v>117</v>
      </c>
      <c r="AH959" s="30">
        <v>43651</v>
      </c>
      <c r="AI959">
        <v>42</v>
      </c>
      <c r="AJ959">
        <v>57.656660000000002</v>
      </c>
      <c r="AK959">
        <v>-170.90424999999999</v>
      </c>
      <c r="AL959" t="s">
        <v>162</v>
      </c>
      <c r="AM959">
        <v>84</v>
      </c>
      <c r="AN959">
        <v>86</v>
      </c>
      <c r="AO959">
        <v>8.6999999999999993</v>
      </c>
      <c r="AP959">
        <v>4.8</v>
      </c>
    </row>
    <row r="960" spans="1:42" x14ac:dyDescent="0.35">
      <c r="A960" s="25">
        <v>20192341</v>
      </c>
      <c r="B960" s="5" t="s">
        <v>33</v>
      </c>
      <c r="C960">
        <v>1</v>
      </c>
      <c r="D960" s="15">
        <v>86.77</v>
      </c>
      <c r="E960" s="21">
        <v>4.463260939805398</v>
      </c>
      <c r="F960" s="1">
        <v>20.46</v>
      </c>
      <c r="G960" s="21">
        <f t="shared" si="87"/>
        <v>3.0184717605234805</v>
      </c>
      <c r="H960" s="1">
        <f t="shared" si="88"/>
        <v>2.8943602862549831</v>
      </c>
      <c r="I960" s="1">
        <f t="shared" si="89"/>
        <v>2.8605072541975702</v>
      </c>
      <c r="J960" s="1" t="str">
        <f t="shared" si="91"/>
        <v>mat</v>
      </c>
      <c r="K960" s="1" t="str">
        <f t="shared" si="90"/>
        <v>1</v>
      </c>
      <c r="L960">
        <v>2</v>
      </c>
      <c r="T960">
        <v>2109</v>
      </c>
      <c r="U960" s="16" t="s">
        <v>242</v>
      </c>
      <c r="V960" t="s">
        <v>138</v>
      </c>
      <c r="W960" t="s">
        <v>139</v>
      </c>
      <c r="Y960">
        <v>23</v>
      </c>
      <c r="Z960" t="s">
        <v>104</v>
      </c>
      <c r="AA960" t="s">
        <v>140</v>
      </c>
      <c r="AB960" t="s">
        <v>141</v>
      </c>
      <c r="AC960" t="s">
        <v>137</v>
      </c>
      <c r="AD960" t="s">
        <v>321</v>
      </c>
      <c r="AE960">
        <v>201901</v>
      </c>
      <c r="AF960">
        <v>162</v>
      </c>
      <c r="AG960">
        <v>133</v>
      </c>
      <c r="AH960" s="30">
        <v>43654</v>
      </c>
      <c r="AI960">
        <v>41</v>
      </c>
      <c r="AJ960">
        <v>58.345970000000001</v>
      </c>
      <c r="AK960">
        <v>-171.65172000000001</v>
      </c>
      <c r="AL960" t="s">
        <v>167</v>
      </c>
      <c r="AM960">
        <v>94</v>
      </c>
      <c r="AN960">
        <v>96</v>
      </c>
      <c r="AO960">
        <v>11.6</v>
      </c>
      <c r="AP960">
        <v>3.7</v>
      </c>
    </row>
    <row r="961" spans="1:42" x14ac:dyDescent="0.35">
      <c r="A961" s="10">
        <v>20192484</v>
      </c>
      <c r="B961" s="5" t="s">
        <v>33</v>
      </c>
      <c r="C961">
        <v>1</v>
      </c>
      <c r="D961" s="1">
        <v>86.82</v>
      </c>
      <c r="E961" s="21">
        <v>4.4638370098714475</v>
      </c>
      <c r="F961" s="1">
        <v>20.55</v>
      </c>
      <c r="G961" s="21">
        <f t="shared" si="87"/>
        <v>3.0228609409422438</v>
      </c>
      <c r="H961" s="1">
        <f t="shared" si="88"/>
        <v>2.8951033590331807</v>
      </c>
      <c r="I961" s="1">
        <f t="shared" si="89"/>
        <v>2.8611657022830648</v>
      </c>
      <c r="J961" s="1" t="str">
        <f t="shared" si="91"/>
        <v>mat</v>
      </c>
      <c r="K961" s="1" t="str">
        <f t="shared" si="90"/>
        <v>1</v>
      </c>
      <c r="L961">
        <v>2</v>
      </c>
      <c r="T961">
        <v>2109</v>
      </c>
      <c r="U961" s="16" t="s">
        <v>242</v>
      </c>
      <c r="V961" t="s">
        <v>138</v>
      </c>
      <c r="W961" t="s">
        <v>139</v>
      </c>
      <c r="Y961">
        <v>24</v>
      </c>
      <c r="Z961" t="s">
        <v>46</v>
      </c>
      <c r="AA961" t="s">
        <v>140</v>
      </c>
      <c r="AB961" t="s">
        <v>141</v>
      </c>
      <c r="AC961" t="s">
        <v>137</v>
      </c>
      <c r="AD961" t="s">
        <v>334</v>
      </c>
      <c r="AE961">
        <v>201901</v>
      </c>
      <c r="AF961">
        <v>162</v>
      </c>
      <c r="AG961">
        <v>134</v>
      </c>
      <c r="AH961" s="30">
        <v>43654</v>
      </c>
      <c r="AI961">
        <v>41</v>
      </c>
      <c r="AJ961">
        <v>58.01341</v>
      </c>
      <c r="AK961">
        <v>-171.59978000000001</v>
      </c>
      <c r="AL961" t="s">
        <v>168</v>
      </c>
      <c r="AM961">
        <v>95</v>
      </c>
      <c r="AN961">
        <v>97</v>
      </c>
      <c r="AO961">
        <v>10.3</v>
      </c>
      <c r="AP961">
        <v>3.9</v>
      </c>
    </row>
    <row r="962" spans="1:42" x14ac:dyDescent="0.35">
      <c r="A962" s="10">
        <v>20192416</v>
      </c>
      <c r="B962" s="5" t="s">
        <v>33</v>
      </c>
      <c r="C962">
        <v>1</v>
      </c>
      <c r="D962" s="1">
        <v>86.85</v>
      </c>
      <c r="E962" s="21">
        <v>4.4641824926871143</v>
      </c>
      <c r="F962" s="1">
        <v>21.283000000000001</v>
      </c>
      <c r="G962" s="21">
        <f t="shared" si="87"/>
        <v>3.0579086319806668</v>
      </c>
      <c r="H962" s="1">
        <f t="shared" si="88"/>
        <v>2.8955489973171087</v>
      </c>
      <c r="I962" s="1">
        <f t="shared" si="89"/>
        <v>2.8615605891413716</v>
      </c>
      <c r="J962" s="1" t="str">
        <f t="shared" si="91"/>
        <v>mat</v>
      </c>
      <c r="K962" s="1" t="str">
        <f t="shared" si="90"/>
        <v>1</v>
      </c>
      <c r="L962">
        <v>2</v>
      </c>
      <c r="T962">
        <v>2109</v>
      </c>
      <c r="U962" s="16" t="s">
        <v>242</v>
      </c>
      <c r="V962" t="s">
        <v>138</v>
      </c>
      <c r="W962" t="s">
        <v>139</v>
      </c>
      <c r="Y962">
        <v>24</v>
      </c>
      <c r="Z962" t="s">
        <v>81</v>
      </c>
      <c r="AA962" t="s">
        <v>140</v>
      </c>
      <c r="AB962" t="s">
        <v>141</v>
      </c>
      <c r="AC962" t="s">
        <v>137</v>
      </c>
      <c r="AD962" t="s">
        <v>335</v>
      </c>
      <c r="AE962">
        <v>201901</v>
      </c>
      <c r="AF962">
        <v>162</v>
      </c>
      <c r="AG962">
        <v>135</v>
      </c>
      <c r="AH962" s="30">
        <v>43655</v>
      </c>
      <c r="AI962">
        <v>41</v>
      </c>
      <c r="AJ962">
        <v>57.672370000000001</v>
      </c>
      <c r="AK962">
        <v>-171.53236000000001</v>
      </c>
      <c r="AL962" t="s">
        <v>169</v>
      </c>
      <c r="AM962">
        <v>97</v>
      </c>
      <c r="AN962">
        <v>99</v>
      </c>
      <c r="AO962">
        <v>10.7</v>
      </c>
      <c r="AP962">
        <v>4.3</v>
      </c>
    </row>
    <row r="963" spans="1:42" x14ac:dyDescent="0.35">
      <c r="A963" s="10">
        <v>20192413</v>
      </c>
      <c r="B963" s="5" t="s">
        <v>33</v>
      </c>
      <c r="C963">
        <v>1</v>
      </c>
      <c r="D963" s="1">
        <v>87.09</v>
      </c>
      <c r="E963" s="21">
        <v>4.4669420667046484</v>
      </c>
      <c r="F963" s="1">
        <v>21.98</v>
      </c>
      <c r="G963" s="21">
        <f t="shared" si="87"/>
        <v>3.0901329489754752</v>
      </c>
      <c r="H963" s="1">
        <f t="shared" si="88"/>
        <v>2.8991085718423264</v>
      </c>
      <c r="I963" s="1">
        <f t="shared" si="89"/>
        <v>2.8647147822434129</v>
      </c>
      <c r="J963" s="1" t="str">
        <f t="shared" si="91"/>
        <v>mat</v>
      </c>
      <c r="K963" s="1" t="str">
        <f t="shared" si="90"/>
        <v>1</v>
      </c>
      <c r="L963">
        <v>2</v>
      </c>
      <c r="T963">
        <v>2109</v>
      </c>
      <c r="U963" s="16" t="s">
        <v>242</v>
      </c>
      <c r="V963" t="s">
        <v>138</v>
      </c>
      <c r="W963" t="s">
        <v>139</v>
      </c>
      <c r="Y963">
        <v>24</v>
      </c>
      <c r="Z963" t="s">
        <v>78</v>
      </c>
      <c r="AA963" t="s">
        <v>140</v>
      </c>
      <c r="AB963" t="s">
        <v>141</v>
      </c>
      <c r="AC963" t="s">
        <v>137</v>
      </c>
      <c r="AD963" t="s">
        <v>335</v>
      </c>
      <c r="AE963">
        <v>201901</v>
      </c>
      <c r="AF963">
        <v>162</v>
      </c>
      <c r="AG963">
        <v>135</v>
      </c>
      <c r="AH963" s="30">
        <v>43655</v>
      </c>
      <c r="AI963">
        <v>41</v>
      </c>
      <c r="AJ963">
        <v>57.672370000000001</v>
      </c>
      <c r="AK963">
        <v>-171.53236000000001</v>
      </c>
      <c r="AL963" t="s">
        <v>169</v>
      </c>
      <c r="AM963">
        <v>97</v>
      </c>
      <c r="AN963">
        <v>99</v>
      </c>
      <c r="AO963">
        <v>10.7</v>
      </c>
      <c r="AP963">
        <v>4.3</v>
      </c>
    </row>
    <row r="964" spans="1:42" x14ac:dyDescent="0.35">
      <c r="A964" s="10">
        <v>20192751</v>
      </c>
      <c r="B964" s="5" t="s">
        <v>33</v>
      </c>
      <c r="C964">
        <v>1</v>
      </c>
      <c r="D964" s="1">
        <v>87.26</v>
      </c>
      <c r="E964" s="21">
        <v>4.468892167695464</v>
      </c>
      <c r="F964" s="1">
        <v>20.91</v>
      </c>
      <c r="G964" s="21">
        <f t="shared" si="87"/>
        <v>3.0402275134405423</v>
      </c>
      <c r="H964" s="1">
        <f t="shared" si="88"/>
        <v>2.9016240071103789</v>
      </c>
      <c r="I964" s="1">
        <f t="shared" si="89"/>
        <v>2.8669437476759154</v>
      </c>
      <c r="J964" s="1" t="str">
        <f t="shared" si="91"/>
        <v>mat</v>
      </c>
      <c r="K964" s="1" t="str">
        <f t="shared" si="90"/>
        <v>1</v>
      </c>
      <c r="L964">
        <v>2</v>
      </c>
      <c r="T964">
        <v>2019</v>
      </c>
      <c r="U964" s="16" t="s">
        <v>245</v>
      </c>
      <c r="V964" t="s">
        <v>138</v>
      </c>
      <c r="W964" t="s">
        <v>139</v>
      </c>
      <c r="Y964">
        <v>27</v>
      </c>
      <c r="Z964" t="s">
        <v>114</v>
      </c>
      <c r="AA964" t="s">
        <v>140</v>
      </c>
      <c r="AB964" t="s">
        <v>141</v>
      </c>
      <c r="AC964" t="s">
        <v>137</v>
      </c>
      <c r="AD964" t="s">
        <v>336</v>
      </c>
      <c r="AE964">
        <v>201901</v>
      </c>
      <c r="AF964">
        <v>162</v>
      </c>
      <c r="AG964">
        <v>181</v>
      </c>
      <c r="AH964" s="30">
        <v>43671</v>
      </c>
      <c r="AI964">
        <v>90</v>
      </c>
      <c r="AJ964">
        <v>61.687690000000003</v>
      </c>
      <c r="AK964">
        <v>-176.44811000000001</v>
      </c>
      <c r="AL964" t="s">
        <v>186</v>
      </c>
      <c r="AM964">
        <v>102</v>
      </c>
      <c r="AN964">
        <v>104</v>
      </c>
      <c r="AO964">
        <v>9.8000000000000007</v>
      </c>
      <c r="AP964">
        <v>1.8</v>
      </c>
    </row>
    <row r="965" spans="1:42" x14ac:dyDescent="0.35">
      <c r="A965" s="11">
        <v>20192308</v>
      </c>
      <c r="B965" s="5" t="s">
        <v>33</v>
      </c>
      <c r="C965">
        <v>1</v>
      </c>
      <c r="D965" s="1">
        <v>87.29</v>
      </c>
      <c r="E965" s="21">
        <v>4.4692359087472582</v>
      </c>
      <c r="F965" s="1">
        <v>20.03</v>
      </c>
      <c r="G965" s="21">
        <f t="shared" si="87"/>
        <v>2.9972311496777269</v>
      </c>
      <c r="H965" s="1">
        <f t="shared" si="88"/>
        <v>2.9020673986930889</v>
      </c>
      <c r="I965" s="1">
        <f t="shared" si="89"/>
        <v>2.8673366436981165</v>
      </c>
      <c r="J965" s="1" t="str">
        <f t="shared" si="91"/>
        <v>mat</v>
      </c>
      <c r="K965" s="1" t="str">
        <f t="shared" si="90"/>
        <v>1</v>
      </c>
      <c r="L965">
        <v>3</v>
      </c>
      <c r="T965">
        <v>2109</v>
      </c>
      <c r="U965" s="16" t="s">
        <v>242</v>
      </c>
      <c r="V965" t="s">
        <v>138</v>
      </c>
      <c r="W965" t="s">
        <v>139</v>
      </c>
      <c r="Y965">
        <v>23</v>
      </c>
      <c r="Z965" t="s">
        <v>73</v>
      </c>
      <c r="AA965" t="s">
        <v>140</v>
      </c>
      <c r="AB965" t="s">
        <v>141</v>
      </c>
      <c r="AC965" t="s">
        <v>137</v>
      </c>
      <c r="AD965" t="s">
        <v>338</v>
      </c>
      <c r="AE965">
        <v>201901</v>
      </c>
      <c r="AF965">
        <v>162</v>
      </c>
      <c r="AG965">
        <v>124</v>
      </c>
      <c r="AH965" s="30">
        <v>43652</v>
      </c>
      <c r="AI965">
        <v>41</v>
      </c>
      <c r="AJ965">
        <v>58.335810000000002</v>
      </c>
      <c r="AK965">
        <v>-171.01246</v>
      </c>
      <c r="AL965" t="s">
        <v>166</v>
      </c>
      <c r="AM965">
        <v>81</v>
      </c>
      <c r="AN965">
        <v>83</v>
      </c>
      <c r="AO965">
        <v>9.1</v>
      </c>
      <c r="AP965">
        <v>3.7</v>
      </c>
    </row>
    <row r="966" spans="1:42" x14ac:dyDescent="0.35">
      <c r="A966" s="10">
        <v>20192747</v>
      </c>
      <c r="B966" s="5" t="s">
        <v>33</v>
      </c>
      <c r="C966">
        <v>1</v>
      </c>
      <c r="D966" s="1">
        <v>87.63</v>
      </c>
      <c r="E966" s="21">
        <v>4.4731234050677591</v>
      </c>
      <c r="F966" s="1">
        <v>20.92</v>
      </c>
      <c r="G966" s="21">
        <f t="shared" si="87"/>
        <v>3.0407056391967222</v>
      </c>
      <c r="H966" s="1">
        <f t="shared" si="88"/>
        <v>2.9070818801969027</v>
      </c>
      <c r="I966" s="1">
        <f t="shared" si="89"/>
        <v>2.8717800519924483</v>
      </c>
      <c r="J966" s="1" t="str">
        <f t="shared" si="91"/>
        <v>mat</v>
      </c>
      <c r="K966" s="1" t="str">
        <f t="shared" si="90"/>
        <v>1</v>
      </c>
      <c r="L966">
        <v>2</v>
      </c>
      <c r="T966">
        <v>2019</v>
      </c>
      <c r="U966" s="16" t="s">
        <v>245</v>
      </c>
      <c r="V966" t="s">
        <v>138</v>
      </c>
      <c r="W966" t="s">
        <v>139</v>
      </c>
      <c r="Y966">
        <v>27</v>
      </c>
      <c r="Z966" t="s">
        <v>110</v>
      </c>
      <c r="AA966" t="s">
        <v>140</v>
      </c>
      <c r="AB966" t="s">
        <v>141</v>
      </c>
      <c r="AC966" t="s">
        <v>137</v>
      </c>
      <c r="AD966" t="s">
        <v>336</v>
      </c>
      <c r="AE966">
        <v>201901</v>
      </c>
      <c r="AF966">
        <v>162</v>
      </c>
      <c r="AG966">
        <v>181</v>
      </c>
      <c r="AH966" s="30">
        <v>43671</v>
      </c>
      <c r="AI966">
        <v>90</v>
      </c>
      <c r="AJ966">
        <v>61.687690000000003</v>
      </c>
      <c r="AK966">
        <v>-176.44811000000001</v>
      </c>
      <c r="AL966" t="s">
        <v>186</v>
      </c>
      <c r="AM966">
        <v>102</v>
      </c>
      <c r="AN966">
        <v>104</v>
      </c>
      <c r="AO966">
        <v>9.8000000000000007</v>
      </c>
      <c r="AP966">
        <v>1.8</v>
      </c>
    </row>
    <row r="967" spans="1:42" x14ac:dyDescent="0.35">
      <c r="A967" s="10">
        <v>20192791</v>
      </c>
      <c r="B967" s="5" t="s">
        <v>33</v>
      </c>
      <c r="C967">
        <v>1</v>
      </c>
      <c r="D967" s="1">
        <v>87.67</v>
      </c>
      <c r="E967" s="21">
        <v>4.4735797656004941</v>
      </c>
      <c r="F967" s="1">
        <v>21.06</v>
      </c>
      <c r="G967" s="21">
        <f t="shared" si="87"/>
        <v>3.0473755067058295</v>
      </c>
      <c r="H967" s="1">
        <f t="shared" si="88"/>
        <v>2.9076705396480778</v>
      </c>
      <c r="I967" s="1">
        <f t="shared" si="89"/>
        <v>2.8723016720813646</v>
      </c>
      <c r="J967" s="1" t="str">
        <f t="shared" si="91"/>
        <v>mat</v>
      </c>
      <c r="K967" s="1" t="str">
        <f t="shared" si="90"/>
        <v>1</v>
      </c>
      <c r="L967">
        <v>2</v>
      </c>
      <c r="T967">
        <v>2019</v>
      </c>
      <c r="U967" s="16" t="s">
        <v>245</v>
      </c>
      <c r="V967" t="s">
        <v>138</v>
      </c>
      <c r="W967" t="s">
        <v>139</v>
      </c>
      <c r="Y967">
        <v>27</v>
      </c>
      <c r="Z967" t="s">
        <v>52</v>
      </c>
      <c r="AA967" t="s">
        <v>140</v>
      </c>
      <c r="AB967" t="s">
        <v>141</v>
      </c>
      <c r="AC967" t="s">
        <v>137</v>
      </c>
      <c r="AD967" t="s">
        <v>319</v>
      </c>
      <c r="AE967">
        <v>201901</v>
      </c>
      <c r="AF967">
        <v>162</v>
      </c>
      <c r="AG967">
        <v>189</v>
      </c>
      <c r="AH967" s="30">
        <v>43673</v>
      </c>
      <c r="AI967">
        <v>90</v>
      </c>
      <c r="AJ967">
        <v>61.319360000000003</v>
      </c>
      <c r="AK967">
        <v>-176.32786999999999</v>
      </c>
      <c r="AL967" t="s">
        <v>188</v>
      </c>
      <c r="AM967">
        <v>104</v>
      </c>
      <c r="AN967">
        <v>106</v>
      </c>
      <c r="AO967">
        <v>10.3</v>
      </c>
      <c r="AP967">
        <v>1.9</v>
      </c>
    </row>
    <row r="968" spans="1:42" x14ac:dyDescent="0.35">
      <c r="A968" s="10">
        <v>20192833</v>
      </c>
      <c r="B968" s="5" t="s">
        <v>33</v>
      </c>
      <c r="C968">
        <v>1</v>
      </c>
      <c r="D968" s="15">
        <v>87.74</v>
      </c>
      <c r="E968" s="21">
        <v>4.4743778957380682</v>
      </c>
      <c r="F968" s="1">
        <v>20.9</v>
      </c>
      <c r="G968" s="21">
        <f t="shared" si="87"/>
        <v>3.039749158970765</v>
      </c>
      <c r="H968" s="1">
        <f t="shared" si="88"/>
        <v>2.908700047712534</v>
      </c>
      <c r="I968" s="1">
        <f t="shared" si="89"/>
        <v>2.8732139348286121</v>
      </c>
      <c r="J968" s="1" t="str">
        <f t="shared" si="91"/>
        <v>mat</v>
      </c>
      <c r="K968" s="1" t="str">
        <f t="shared" si="90"/>
        <v>1</v>
      </c>
      <c r="L968">
        <v>2</v>
      </c>
      <c r="T968">
        <v>2019</v>
      </c>
      <c r="U968" s="16" t="s">
        <v>245</v>
      </c>
      <c r="V968" t="s">
        <v>138</v>
      </c>
      <c r="W968" t="s">
        <v>139</v>
      </c>
      <c r="Y968">
        <v>28</v>
      </c>
      <c r="Z968" t="s">
        <v>97</v>
      </c>
      <c r="AA968" t="s">
        <v>140</v>
      </c>
      <c r="AB968" t="s">
        <v>141</v>
      </c>
      <c r="AC968" t="s">
        <v>137</v>
      </c>
      <c r="AD968" t="s">
        <v>319</v>
      </c>
      <c r="AE968">
        <v>201901</v>
      </c>
      <c r="AF968">
        <v>162</v>
      </c>
      <c r="AG968">
        <v>189</v>
      </c>
      <c r="AH968" s="30">
        <v>43673</v>
      </c>
      <c r="AI968">
        <v>90</v>
      </c>
      <c r="AJ968">
        <v>61.319360000000003</v>
      </c>
      <c r="AK968">
        <v>-176.32786999999999</v>
      </c>
      <c r="AL968" t="s">
        <v>188</v>
      </c>
      <c r="AM968">
        <v>104</v>
      </c>
      <c r="AN968">
        <v>106</v>
      </c>
      <c r="AO968">
        <v>10.3</v>
      </c>
      <c r="AP968">
        <v>1.9</v>
      </c>
    </row>
    <row r="969" spans="1:42" x14ac:dyDescent="0.35">
      <c r="A969" s="10">
        <v>20192836</v>
      </c>
      <c r="B969" s="5" t="s">
        <v>33</v>
      </c>
      <c r="C969">
        <v>1</v>
      </c>
      <c r="D969" s="1">
        <v>88.2</v>
      </c>
      <c r="E969" s="21">
        <v>4.4796069630127455</v>
      </c>
      <c r="F969" s="1">
        <v>22.24</v>
      </c>
      <c r="G969" s="21">
        <f t="shared" si="87"/>
        <v>3.1018924693823817</v>
      </c>
      <c r="H969" s="1">
        <f t="shared" si="88"/>
        <v>2.9154450215901404</v>
      </c>
      <c r="I969" s="1">
        <f t="shared" si="89"/>
        <v>2.8791907587235683</v>
      </c>
      <c r="J969" s="1" t="str">
        <f t="shared" si="91"/>
        <v>mat</v>
      </c>
      <c r="K969" s="1" t="str">
        <f t="shared" si="90"/>
        <v>1</v>
      </c>
      <c r="L969">
        <v>2</v>
      </c>
      <c r="T969">
        <v>2019</v>
      </c>
      <c r="U969" s="16" t="s">
        <v>245</v>
      </c>
      <c r="V969" t="s">
        <v>138</v>
      </c>
      <c r="W969" t="s">
        <v>139</v>
      </c>
      <c r="Y969">
        <v>28</v>
      </c>
      <c r="Z969" t="s">
        <v>100</v>
      </c>
      <c r="AA969" t="s">
        <v>140</v>
      </c>
      <c r="AB969" t="s">
        <v>141</v>
      </c>
      <c r="AC969" t="s">
        <v>137</v>
      </c>
      <c r="AD969" t="s">
        <v>319</v>
      </c>
      <c r="AE969">
        <v>201901</v>
      </c>
      <c r="AF969">
        <v>162</v>
      </c>
      <c r="AG969">
        <v>189</v>
      </c>
      <c r="AH969" s="30">
        <v>43673</v>
      </c>
      <c r="AI969">
        <v>90</v>
      </c>
      <c r="AJ969">
        <v>61.319360000000003</v>
      </c>
      <c r="AK969">
        <v>-176.32786999999999</v>
      </c>
      <c r="AL969" t="s">
        <v>188</v>
      </c>
      <c r="AM969">
        <v>104</v>
      </c>
      <c r="AN969">
        <v>106</v>
      </c>
      <c r="AO969">
        <v>10.3</v>
      </c>
      <c r="AP969">
        <v>1.9</v>
      </c>
    </row>
    <row r="970" spans="1:42" x14ac:dyDescent="0.35">
      <c r="A970" s="10">
        <v>20192472</v>
      </c>
      <c r="B970" s="5" t="s">
        <v>33</v>
      </c>
      <c r="C970">
        <v>1</v>
      </c>
      <c r="D970" s="1">
        <v>88.22</v>
      </c>
      <c r="E970" s="21">
        <v>4.4798336946767936</v>
      </c>
      <c r="F970" s="1">
        <v>20.5</v>
      </c>
      <c r="G970" s="21">
        <f t="shared" si="87"/>
        <v>3.0204248861443626</v>
      </c>
      <c r="H970" s="1">
        <f t="shared" si="88"/>
        <v>2.9157374827635962</v>
      </c>
      <c r="I970" s="1">
        <f t="shared" si="89"/>
        <v>2.8794499130155748</v>
      </c>
      <c r="J970" s="1" t="str">
        <f t="shared" si="91"/>
        <v>mat</v>
      </c>
      <c r="K970" s="1" t="str">
        <f t="shared" si="90"/>
        <v>1</v>
      </c>
      <c r="L970">
        <v>2</v>
      </c>
      <c r="T970">
        <v>2109</v>
      </c>
      <c r="U970" s="16" t="s">
        <v>242</v>
      </c>
      <c r="V970" t="s">
        <v>138</v>
      </c>
      <c r="W970" t="s">
        <v>139</v>
      </c>
      <c r="Y970">
        <v>24</v>
      </c>
      <c r="Z970" t="s">
        <v>134</v>
      </c>
      <c r="AA970" t="s">
        <v>140</v>
      </c>
      <c r="AB970" t="s">
        <v>141</v>
      </c>
      <c r="AC970" t="s">
        <v>137</v>
      </c>
      <c r="AD970" t="s">
        <v>334</v>
      </c>
      <c r="AE970">
        <v>201901</v>
      </c>
      <c r="AF970">
        <v>162</v>
      </c>
      <c r="AG970">
        <v>134</v>
      </c>
      <c r="AH970" s="30">
        <v>43654</v>
      </c>
      <c r="AI970">
        <v>41</v>
      </c>
      <c r="AJ970">
        <v>58.01341</v>
      </c>
      <c r="AK970">
        <v>-171.59978000000001</v>
      </c>
      <c r="AL970" t="s">
        <v>168</v>
      </c>
      <c r="AM970">
        <v>95</v>
      </c>
      <c r="AN970">
        <v>97</v>
      </c>
      <c r="AO970">
        <v>10.3</v>
      </c>
      <c r="AP970">
        <v>3.9</v>
      </c>
    </row>
    <row r="971" spans="1:42" x14ac:dyDescent="0.35">
      <c r="A971" s="10">
        <v>20192427</v>
      </c>
      <c r="B971" s="5" t="s">
        <v>33</v>
      </c>
      <c r="C971">
        <v>1</v>
      </c>
      <c r="D971" s="1">
        <v>88.31</v>
      </c>
      <c r="E971" s="21">
        <v>4.480853351480711</v>
      </c>
      <c r="F971" s="1">
        <v>22.65</v>
      </c>
      <c r="G971" s="21">
        <f t="shared" si="87"/>
        <v>3.120159851929043</v>
      </c>
      <c r="H971" s="1">
        <f t="shared" si="88"/>
        <v>2.9170527380749691</v>
      </c>
      <c r="I971" s="1">
        <f t="shared" si="89"/>
        <v>2.8806153807424528</v>
      </c>
      <c r="J971" s="1" t="str">
        <f t="shared" si="91"/>
        <v>mat</v>
      </c>
      <c r="K971" s="1" t="str">
        <f t="shared" si="90"/>
        <v>1</v>
      </c>
      <c r="L971">
        <v>2</v>
      </c>
      <c r="T971">
        <v>2109</v>
      </c>
      <c r="U971" s="16" t="s">
        <v>242</v>
      </c>
      <c r="V971" t="s">
        <v>138</v>
      </c>
      <c r="W971" t="s">
        <v>139</v>
      </c>
      <c r="Y971">
        <v>24</v>
      </c>
      <c r="Z971" t="s">
        <v>91</v>
      </c>
      <c r="AA971" t="s">
        <v>140</v>
      </c>
      <c r="AB971" t="s">
        <v>141</v>
      </c>
      <c r="AC971" t="s">
        <v>137</v>
      </c>
      <c r="AD971" t="s">
        <v>335</v>
      </c>
      <c r="AE971">
        <v>201901</v>
      </c>
      <c r="AF971">
        <v>162</v>
      </c>
      <c r="AG971">
        <v>135</v>
      </c>
      <c r="AH971" s="30">
        <v>43655</v>
      </c>
      <c r="AI971">
        <v>41</v>
      </c>
      <c r="AJ971">
        <v>57.672370000000001</v>
      </c>
      <c r="AK971">
        <v>-171.53236000000001</v>
      </c>
      <c r="AL971" t="s">
        <v>169</v>
      </c>
      <c r="AM971">
        <v>97</v>
      </c>
      <c r="AN971">
        <v>99</v>
      </c>
      <c r="AO971">
        <v>10.7</v>
      </c>
      <c r="AP971">
        <v>4.3</v>
      </c>
    </row>
    <row r="972" spans="1:42" x14ac:dyDescent="0.35">
      <c r="A972" s="10">
        <v>20192095</v>
      </c>
      <c r="B972" s="5" t="s">
        <v>33</v>
      </c>
      <c r="C972">
        <v>1</v>
      </c>
      <c r="D972" s="1">
        <v>88.53</v>
      </c>
      <c r="E972" s="21">
        <v>4.4833414776229574</v>
      </c>
      <c r="F972" s="1">
        <v>18.850000000000001</v>
      </c>
      <c r="G972" s="21">
        <f t="shared" si="87"/>
        <v>2.93651291389402</v>
      </c>
      <c r="H972" s="1">
        <f t="shared" si="88"/>
        <v>2.9202621719858533</v>
      </c>
      <c r="I972" s="1">
        <f t="shared" si="89"/>
        <v>2.8834593089230407</v>
      </c>
      <c r="J972" s="1" t="str">
        <f t="shared" si="91"/>
        <v>mat</v>
      </c>
      <c r="K972" s="1" t="str">
        <f t="shared" si="90"/>
        <v>1</v>
      </c>
      <c r="L972">
        <v>2</v>
      </c>
      <c r="T972">
        <v>2019</v>
      </c>
      <c r="U972" s="16" t="s">
        <v>242</v>
      </c>
      <c r="V972" t="s">
        <v>138</v>
      </c>
      <c r="W972" t="s">
        <v>139</v>
      </c>
      <c r="Y972">
        <v>20</v>
      </c>
      <c r="Z972" t="s">
        <v>56</v>
      </c>
      <c r="AA972" t="s">
        <v>140</v>
      </c>
      <c r="AB972" t="s">
        <v>141</v>
      </c>
      <c r="AC972" t="s">
        <v>137</v>
      </c>
      <c r="AD972" t="s">
        <v>330</v>
      </c>
      <c r="AE972">
        <v>201901</v>
      </c>
      <c r="AF972">
        <v>162</v>
      </c>
      <c r="AG972">
        <v>117</v>
      </c>
      <c r="AH972" s="30">
        <v>43651</v>
      </c>
      <c r="AI972">
        <v>42</v>
      </c>
      <c r="AJ972">
        <v>57.656660000000002</v>
      </c>
      <c r="AK972">
        <v>-170.90424999999999</v>
      </c>
      <c r="AL972" t="s">
        <v>162</v>
      </c>
      <c r="AM972">
        <v>84</v>
      </c>
      <c r="AN972">
        <v>86</v>
      </c>
      <c r="AO972">
        <v>8.6999999999999993</v>
      </c>
      <c r="AP972">
        <v>4.8</v>
      </c>
    </row>
    <row r="973" spans="1:42" x14ac:dyDescent="0.35">
      <c r="A973" s="10">
        <v>20192081</v>
      </c>
      <c r="B973" s="5" t="s">
        <v>33</v>
      </c>
      <c r="C973">
        <v>1</v>
      </c>
      <c r="D973" s="15">
        <v>88.56</v>
      </c>
      <c r="E973" s="21">
        <v>4.4836802884003815</v>
      </c>
      <c r="F973" s="1">
        <v>22.39</v>
      </c>
      <c r="G973" s="21">
        <f t="shared" si="87"/>
        <v>3.1086144306106633</v>
      </c>
      <c r="H973" s="1">
        <f t="shared" si="88"/>
        <v>2.9206992040076525</v>
      </c>
      <c r="I973" s="1">
        <f t="shared" si="89"/>
        <v>2.8838465696416358</v>
      </c>
      <c r="J973" s="1" t="str">
        <f t="shared" si="91"/>
        <v>mat</v>
      </c>
      <c r="K973" s="1" t="str">
        <f t="shared" si="90"/>
        <v>1</v>
      </c>
      <c r="L973">
        <v>2</v>
      </c>
      <c r="T973">
        <v>2019</v>
      </c>
      <c r="U973" s="16" t="s">
        <v>242</v>
      </c>
      <c r="V973" t="s">
        <v>138</v>
      </c>
      <c r="W973" t="s">
        <v>139</v>
      </c>
      <c r="Y973">
        <v>20</v>
      </c>
      <c r="Z973" t="s">
        <v>43</v>
      </c>
      <c r="AA973" t="s">
        <v>140</v>
      </c>
      <c r="AB973" t="s">
        <v>141</v>
      </c>
      <c r="AC973" t="s">
        <v>137</v>
      </c>
      <c r="AD973" t="s">
        <v>330</v>
      </c>
      <c r="AE973">
        <v>201901</v>
      </c>
      <c r="AF973">
        <v>162</v>
      </c>
      <c r="AG973">
        <v>117</v>
      </c>
      <c r="AH973" s="30">
        <v>43651</v>
      </c>
      <c r="AI973">
        <v>42</v>
      </c>
      <c r="AJ973">
        <v>57.656660000000002</v>
      </c>
      <c r="AK973">
        <v>-170.90424999999999</v>
      </c>
      <c r="AL973" t="s">
        <v>162</v>
      </c>
      <c r="AM973">
        <v>84</v>
      </c>
      <c r="AN973">
        <v>86</v>
      </c>
      <c r="AO973">
        <v>8.6999999999999993</v>
      </c>
      <c r="AP973">
        <v>4.8</v>
      </c>
    </row>
    <row r="974" spans="1:42" x14ac:dyDescent="0.35">
      <c r="A974" s="10">
        <v>20192907</v>
      </c>
      <c r="B974" s="5" t="s">
        <v>33</v>
      </c>
      <c r="C974">
        <v>1</v>
      </c>
      <c r="D974" s="1">
        <v>88.97</v>
      </c>
      <c r="E974" s="21">
        <v>4.4882992342566759</v>
      </c>
      <c r="F974" s="1">
        <v>20.32</v>
      </c>
      <c r="G974" s="21">
        <f t="shared" si="87"/>
        <v>3.011605622710281</v>
      </c>
      <c r="H974" s="1">
        <f t="shared" si="88"/>
        <v>2.9266571822676868</v>
      </c>
      <c r="I974" s="1">
        <f t="shared" si="89"/>
        <v>2.8891260247553805</v>
      </c>
      <c r="J974" s="1" t="str">
        <f t="shared" si="91"/>
        <v>mat</v>
      </c>
      <c r="K974" s="1" t="str">
        <f t="shared" si="90"/>
        <v>1</v>
      </c>
      <c r="L974">
        <v>2</v>
      </c>
      <c r="T974">
        <v>2019</v>
      </c>
      <c r="U974" s="16" t="s">
        <v>245</v>
      </c>
      <c r="V974" t="s">
        <v>138</v>
      </c>
      <c r="W974" t="s">
        <v>139</v>
      </c>
      <c r="Y974">
        <v>29</v>
      </c>
      <c r="Z974" t="s">
        <v>72</v>
      </c>
      <c r="AA974" t="s">
        <v>140</v>
      </c>
      <c r="AB974" t="s">
        <v>141</v>
      </c>
      <c r="AC974" t="s">
        <v>137</v>
      </c>
      <c r="AD974" t="s">
        <v>327</v>
      </c>
      <c r="AE974">
        <v>201901</v>
      </c>
      <c r="AF974">
        <v>162</v>
      </c>
      <c r="AG974">
        <v>193</v>
      </c>
      <c r="AH974" s="30">
        <v>43674</v>
      </c>
      <c r="AI974">
        <v>82</v>
      </c>
      <c r="AJ974">
        <v>61.991379999999999</v>
      </c>
      <c r="AK974">
        <v>-175.15164999999999</v>
      </c>
      <c r="AL974" t="s">
        <v>192</v>
      </c>
      <c r="AM974">
        <v>78</v>
      </c>
      <c r="AN974">
        <v>80</v>
      </c>
      <c r="AO974">
        <v>10.8</v>
      </c>
      <c r="AP974">
        <v>0.4</v>
      </c>
    </row>
    <row r="975" spans="1:42" x14ac:dyDescent="0.35">
      <c r="A975" s="10">
        <v>20192502</v>
      </c>
      <c r="B975" s="5" t="s">
        <v>33</v>
      </c>
      <c r="C975">
        <v>1</v>
      </c>
      <c r="D975" s="1">
        <v>89.21</v>
      </c>
      <c r="E975" s="21">
        <v>4.490993140925692</v>
      </c>
      <c r="F975">
        <v>18.61</v>
      </c>
      <c r="G975" s="21">
        <f t="shared" ref="G975:G1038" si="92">LN(F975)</f>
        <v>2.9236990706541595</v>
      </c>
      <c r="H975" s="1">
        <f t="shared" ref="H975:H1024" si="93">(1.2899*LN(D975))-2.8628</f>
        <v>2.93013205248005</v>
      </c>
      <c r="I975" s="1">
        <f t="shared" ref="I975:I1024" si="94">((1.143*E975)-2.241)</f>
        <v>2.8922051600780656</v>
      </c>
      <c r="J975" s="1" t="str">
        <f t="shared" si="91"/>
        <v>mat</v>
      </c>
      <c r="K975" s="1" t="str">
        <f t="shared" ref="K975:K1038" si="95">IF(J975="mat","1","0")</f>
        <v>1</v>
      </c>
      <c r="L975">
        <v>2</v>
      </c>
      <c r="Q975" t="s">
        <v>146</v>
      </c>
      <c r="T975">
        <v>2109</v>
      </c>
      <c r="U975" s="16" t="s">
        <v>240</v>
      </c>
      <c r="V975" t="s">
        <v>138</v>
      </c>
      <c r="W975" t="s">
        <v>139</v>
      </c>
      <c r="Y975">
        <v>25</v>
      </c>
      <c r="Z975" t="s">
        <v>67</v>
      </c>
      <c r="AA975" t="s">
        <v>140</v>
      </c>
      <c r="AB975" t="s">
        <v>141</v>
      </c>
      <c r="AC975" t="s">
        <v>137</v>
      </c>
      <c r="AD975" t="s">
        <v>339</v>
      </c>
      <c r="AE975">
        <v>201901</v>
      </c>
      <c r="AF975">
        <v>162</v>
      </c>
      <c r="AG975">
        <v>155</v>
      </c>
      <c r="AH975" s="30">
        <v>43663</v>
      </c>
      <c r="AI975">
        <v>43</v>
      </c>
      <c r="AJ975">
        <v>60.320210000000003</v>
      </c>
      <c r="AK975">
        <v>-174.09316999999999</v>
      </c>
      <c r="AL975" t="s">
        <v>175</v>
      </c>
      <c r="AM975">
        <v>89</v>
      </c>
      <c r="AN975">
        <v>91</v>
      </c>
      <c r="AO975">
        <v>11.2</v>
      </c>
      <c r="AP975">
        <v>2.5</v>
      </c>
    </row>
    <row r="976" spans="1:42" x14ac:dyDescent="0.35">
      <c r="A976" s="10">
        <v>20192080</v>
      </c>
      <c r="B976" s="5" t="s">
        <v>33</v>
      </c>
      <c r="C976">
        <v>1</v>
      </c>
      <c r="D976" s="1">
        <v>89.4</v>
      </c>
      <c r="E976" s="21">
        <v>4.4931206821794687</v>
      </c>
      <c r="F976" s="1">
        <v>20.77</v>
      </c>
      <c r="G976" s="21">
        <f t="shared" si="92"/>
        <v>3.0335096378880211</v>
      </c>
      <c r="H976" s="1">
        <f t="shared" si="93"/>
        <v>2.9328763679432965</v>
      </c>
      <c r="I976" s="1">
        <f t="shared" si="94"/>
        <v>2.8946369397311327</v>
      </c>
      <c r="J976" s="1" t="str">
        <f t="shared" si="91"/>
        <v>mat</v>
      </c>
      <c r="K976" s="1" t="str">
        <f t="shared" si="95"/>
        <v>1</v>
      </c>
      <c r="L976">
        <v>2</v>
      </c>
      <c r="T976">
        <v>2019</v>
      </c>
      <c r="U976" s="16" t="s">
        <v>242</v>
      </c>
      <c r="V976" t="s">
        <v>138</v>
      </c>
      <c r="W976" t="s">
        <v>139</v>
      </c>
      <c r="Y976">
        <v>20</v>
      </c>
      <c r="Z976" t="s">
        <v>42</v>
      </c>
      <c r="AA976" t="s">
        <v>140</v>
      </c>
      <c r="AB976" t="s">
        <v>141</v>
      </c>
      <c r="AC976" t="s">
        <v>137</v>
      </c>
      <c r="AD976" t="s">
        <v>330</v>
      </c>
      <c r="AE976">
        <v>201901</v>
      </c>
      <c r="AF976">
        <v>162</v>
      </c>
      <c r="AG976">
        <v>117</v>
      </c>
      <c r="AH976" s="30">
        <v>43651</v>
      </c>
      <c r="AI976">
        <v>42</v>
      </c>
      <c r="AJ976">
        <v>57.656660000000002</v>
      </c>
      <c r="AK976">
        <v>-170.90424999999999</v>
      </c>
      <c r="AL976" t="s">
        <v>162</v>
      </c>
      <c r="AM976">
        <v>84</v>
      </c>
      <c r="AN976">
        <v>86</v>
      </c>
      <c r="AO976">
        <v>8.6999999999999993</v>
      </c>
      <c r="AP976">
        <v>4.8</v>
      </c>
    </row>
    <row r="977" spans="1:42" x14ac:dyDescent="0.35">
      <c r="A977" s="10">
        <v>20192047</v>
      </c>
      <c r="B977" s="5" t="s">
        <v>33</v>
      </c>
      <c r="C977">
        <v>1</v>
      </c>
      <c r="D977" s="1">
        <v>89.63</v>
      </c>
      <c r="E977" s="21">
        <v>4.4956900853692705</v>
      </c>
      <c r="F977" s="1">
        <v>21.96</v>
      </c>
      <c r="G977" s="21">
        <f t="shared" si="92"/>
        <v>3.0892226166413299</v>
      </c>
      <c r="H977" s="1">
        <f t="shared" si="93"/>
        <v>2.9361906411178218</v>
      </c>
      <c r="I977" s="1">
        <f t="shared" si="94"/>
        <v>2.8975737675770765</v>
      </c>
      <c r="J977" s="1" t="str">
        <f t="shared" si="91"/>
        <v>mat</v>
      </c>
      <c r="K977" s="1" t="str">
        <f t="shared" si="95"/>
        <v>1</v>
      </c>
      <c r="L977">
        <v>2</v>
      </c>
      <c r="T977">
        <v>2019</v>
      </c>
      <c r="U977" s="16" t="s">
        <v>242</v>
      </c>
      <c r="V977" t="s">
        <v>138</v>
      </c>
      <c r="W977" t="s">
        <v>139</v>
      </c>
      <c r="Y977">
        <v>20</v>
      </c>
      <c r="Z977" t="s">
        <v>110</v>
      </c>
      <c r="AA977" t="s">
        <v>140</v>
      </c>
      <c r="AB977" t="s">
        <v>141</v>
      </c>
      <c r="AC977" t="s">
        <v>137</v>
      </c>
      <c r="AD977" t="s">
        <v>333</v>
      </c>
      <c r="AE977">
        <v>201901</v>
      </c>
      <c r="AF977">
        <v>162</v>
      </c>
      <c r="AG977">
        <v>114</v>
      </c>
      <c r="AH977" s="30">
        <v>43650</v>
      </c>
      <c r="AI977">
        <v>42</v>
      </c>
      <c r="AJ977">
        <v>57.489409999999999</v>
      </c>
      <c r="AK977">
        <v>-169.98475999999999</v>
      </c>
      <c r="AL977" t="s">
        <v>161</v>
      </c>
      <c r="AM977">
        <v>66</v>
      </c>
      <c r="AN977">
        <v>69</v>
      </c>
      <c r="AO977">
        <v>8.5</v>
      </c>
      <c r="AP977">
        <v>4.4000000000000004</v>
      </c>
    </row>
    <row r="978" spans="1:42" x14ac:dyDescent="0.35">
      <c r="A978" s="10">
        <v>20192435</v>
      </c>
      <c r="B978" s="5" t="s">
        <v>33</v>
      </c>
      <c r="C978">
        <v>1</v>
      </c>
      <c r="D978" s="1">
        <v>89.83</v>
      </c>
      <c r="E978" s="21">
        <v>4.4979189952411156</v>
      </c>
      <c r="F978" s="1">
        <v>21.13</v>
      </c>
      <c r="G978" s="21">
        <f t="shared" si="92"/>
        <v>3.0506938316279655</v>
      </c>
      <c r="H978" s="1">
        <f t="shared" si="93"/>
        <v>2.9390657119615149</v>
      </c>
      <c r="I978" s="1">
        <f t="shared" si="94"/>
        <v>2.9001214115605953</v>
      </c>
      <c r="J978" s="1" t="str">
        <f t="shared" si="91"/>
        <v>mat</v>
      </c>
      <c r="K978" s="1" t="str">
        <f t="shared" si="95"/>
        <v>1</v>
      </c>
      <c r="L978">
        <v>2</v>
      </c>
      <c r="T978">
        <v>2109</v>
      </c>
      <c r="U978" s="16" t="s">
        <v>242</v>
      </c>
      <c r="V978" t="s">
        <v>138</v>
      </c>
      <c r="W978" t="s">
        <v>139</v>
      </c>
      <c r="Y978">
        <v>24</v>
      </c>
      <c r="Z978" t="s">
        <v>99</v>
      </c>
      <c r="AA978" t="s">
        <v>140</v>
      </c>
      <c r="AB978" t="s">
        <v>141</v>
      </c>
      <c r="AC978" t="s">
        <v>137</v>
      </c>
      <c r="AD978" t="s">
        <v>335</v>
      </c>
      <c r="AE978">
        <v>201901</v>
      </c>
      <c r="AF978">
        <v>162</v>
      </c>
      <c r="AG978">
        <v>135</v>
      </c>
      <c r="AH978" s="30">
        <v>43655</v>
      </c>
      <c r="AI978">
        <v>41</v>
      </c>
      <c r="AJ978">
        <v>57.672370000000001</v>
      </c>
      <c r="AK978">
        <v>-171.53236000000001</v>
      </c>
      <c r="AL978" t="s">
        <v>169</v>
      </c>
      <c r="AM978">
        <v>97</v>
      </c>
      <c r="AN978">
        <v>99</v>
      </c>
      <c r="AO978">
        <v>10.7</v>
      </c>
      <c r="AP978">
        <v>4.3</v>
      </c>
    </row>
    <row r="979" spans="1:42" x14ac:dyDescent="0.35">
      <c r="A979" s="10">
        <v>20192086</v>
      </c>
      <c r="B979" s="5" t="s">
        <v>33</v>
      </c>
      <c r="C979">
        <v>1</v>
      </c>
      <c r="D979" s="1">
        <v>89.86</v>
      </c>
      <c r="E979" s="21">
        <v>4.4982529036420136</v>
      </c>
      <c r="F979" s="1">
        <v>24.05</v>
      </c>
      <c r="G979" s="21">
        <f t="shared" si="92"/>
        <v>3.1801349965517702</v>
      </c>
      <c r="H979" s="1">
        <f t="shared" si="93"/>
        <v>2.9394964204078331</v>
      </c>
      <c r="I979" s="1">
        <f t="shared" si="94"/>
        <v>2.9005030688628213</v>
      </c>
      <c r="J979" s="1" t="str">
        <f t="shared" si="91"/>
        <v>mat</v>
      </c>
      <c r="K979" s="1" t="str">
        <f t="shared" si="95"/>
        <v>1</v>
      </c>
      <c r="L979">
        <v>2</v>
      </c>
      <c r="T979">
        <v>2019</v>
      </c>
      <c r="U979" s="16" t="s">
        <v>242</v>
      </c>
      <c r="V979" t="s">
        <v>138</v>
      </c>
      <c r="W979" t="s">
        <v>139</v>
      </c>
      <c r="Y979">
        <v>20</v>
      </c>
      <c r="Z979" t="s">
        <v>48</v>
      </c>
      <c r="AA979" t="s">
        <v>140</v>
      </c>
      <c r="AB979" t="s">
        <v>141</v>
      </c>
      <c r="AC979" t="s">
        <v>137</v>
      </c>
      <c r="AD979" t="s">
        <v>330</v>
      </c>
      <c r="AE979">
        <v>201901</v>
      </c>
      <c r="AF979">
        <v>162</v>
      </c>
      <c r="AG979">
        <v>117</v>
      </c>
      <c r="AH979" s="30">
        <v>43651</v>
      </c>
      <c r="AI979">
        <v>42</v>
      </c>
      <c r="AJ979">
        <v>57.656660000000002</v>
      </c>
      <c r="AK979">
        <v>-170.90424999999999</v>
      </c>
      <c r="AL979" t="s">
        <v>162</v>
      </c>
      <c r="AM979">
        <v>84</v>
      </c>
      <c r="AN979">
        <v>86</v>
      </c>
      <c r="AO979">
        <v>8.6999999999999993</v>
      </c>
      <c r="AP979">
        <v>4.8</v>
      </c>
    </row>
    <row r="980" spans="1:42" x14ac:dyDescent="0.35">
      <c r="A980" s="10">
        <v>20192456</v>
      </c>
      <c r="B980" s="5" t="s">
        <v>33</v>
      </c>
      <c r="C980">
        <v>1</v>
      </c>
      <c r="D980" s="1">
        <v>90.37</v>
      </c>
      <c r="E980" s="21">
        <v>4.5039123539138641</v>
      </c>
      <c r="F980" s="1">
        <v>22.58</v>
      </c>
      <c r="G980" s="21">
        <f t="shared" si="92"/>
        <v>3.1170645587215158</v>
      </c>
      <c r="H980" s="1">
        <f t="shared" si="93"/>
        <v>2.9467965453134939</v>
      </c>
      <c r="I980" s="1">
        <f t="shared" si="94"/>
        <v>2.9069718205235469</v>
      </c>
      <c r="J980" s="1" t="str">
        <f t="shared" si="91"/>
        <v>mat</v>
      </c>
      <c r="K980" s="1" t="str">
        <f t="shared" si="95"/>
        <v>1</v>
      </c>
      <c r="L980">
        <v>2</v>
      </c>
      <c r="T980">
        <v>2109</v>
      </c>
      <c r="U980" s="16" t="s">
        <v>242</v>
      </c>
      <c r="V980" t="s">
        <v>138</v>
      </c>
      <c r="W980" t="s">
        <v>139</v>
      </c>
      <c r="Y980">
        <v>24</v>
      </c>
      <c r="Z980" t="s">
        <v>119</v>
      </c>
      <c r="AA980" t="s">
        <v>140</v>
      </c>
      <c r="AB980" t="s">
        <v>141</v>
      </c>
      <c r="AC980" t="s">
        <v>137</v>
      </c>
      <c r="AD980" t="s">
        <v>334</v>
      </c>
      <c r="AE980">
        <v>201901</v>
      </c>
      <c r="AF980">
        <v>162</v>
      </c>
      <c r="AG980">
        <v>134</v>
      </c>
      <c r="AH980" s="30">
        <v>43654</v>
      </c>
      <c r="AI980">
        <v>41</v>
      </c>
      <c r="AJ980">
        <v>58.01341</v>
      </c>
      <c r="AK980">
        <v>-171.59978000000001</v>
      </c>
      <c r="AL980" t="s">
        <v>168</v>
      </c>
      <c r="AM980">
        <v>95</v>
      </c>
      <c r="AN980">
        <v>97</v>
      </c>
      <c r="AO980">
        <v>10.3</v>
      </c>
      <c r="AP980">
        <v>3.9</v>
      </c>
    </row>
    <row r="981" spans="1:42" x14ac:dyDescent="0.35">
      <c r="A981" s="10">
        <v>20192468</v>
      </c>
      <c r="B981" s="5" t="s">
        <v>33</v>
      </c>
      <c r="C981">
        <v>1</v>
      </c>
      <c r="D981" s="1">
        <v>91.07</v>
      </c>
      <c r="E981" s="21">
        <v>4.5116284415797274</v>
      </c>
      <c r="F981" s="1">
        <v>21.8</v>
      </c>
      <c r="G981" s="21">
        <f t="shared" si="92"/>
        <v>3.0819099697950434</v>
      </c>
      <c r="H981" s="1">
        <f t="shared" si="93"/>
        <v>2.9567495267936907</v>
      </c>
      <c r="I981" s="1">
        <f t="shared" si="94"/>
        <v>2.9157913087256282</v>
      </c>
      <c r="J981" s="1" t="str">
        <f t="shared" si="91"/>
        <v>mat</v>
      </c>
      <c r="K981" s="1" t="str">
        <f t="shared" si="95"/>
        <v>1</v>
      </c>
      <c r="L981">
        <v>3</v>
      </c>
      <c r="T981">
        <v>2109</v>
      </c>
      <c r="U981" s="16" t="s">
        <v>242</v>
      </c>
      <c r="V981" t="s">
        <v>138</v>
      </c>
      <c r="W981" t="s">
        <v>139</v>
      </c>
      <c r="Y981">
        <v>24</v>
      </c>
      <c r="Z981" t="s">
        <v>130</v>
      </c>
      <c r="AA981" t="s">
        <v>140</v>
      </c>
      <c r="AB981" t="s">
        <v>141</v>
      </c>
      <c r="AC981" t="s">
        <v>137</v>
      </c>
      <c r="AD981" t="s">
        <v>334</v>
      </c>
      <c r="AE981">
        <v>201901</v>
      </c>
      <c r="AF981">
        <v>162</v>
      </c>
      <c r="AG981">
        <v>134</v>
      </c>
      <c r="AH981" s="30">
        <v>43654</v>
      </c>
      <c r="AI981">
        <v>41</v>
      </c>
      <c r="AJ981">
        <v>58.01341</v>
      </c>
      <c r="AK981">
        <v>-171.59978000000001</v>
      </c>
      <c r="AL981" t="s">
        <v>168</v>
      </c>
      <c r="AM981">
        <v>95</v>
      </c>
      <c r="AN981">
        <v>97</v>
      </c>
      <c r="AO981">
        <v>10.3</v>
      </c>
      <c r="AP981">
        <v>3.9</v>
      </c>
    </row>
    <row r="982" spans="1:42" x14ac:dyDescent="0.35">
      <c r="A982" s="10">
        <v>20192448</v>
      </c>
      <c r="B982" s="5" t="s">
        <v>33</v>
      </c>
      <c r="C982">
        <v>1</v>
      </c>
      <c r="D982" s="1">
        <v>91.08</v>
      </c>
      <c r="E982" s="21">
        <v>4.5117382411955385</v>
      </c>
      <c r="F982" s="1">
        <v>20.420000000000002</v>
      </c>
      <c r="G982" s="21">
        <f t="shared" si="92"/>
        <v>3.0165148127365198</v>
      </c>
      <c r="H982" s="1">
        <f t="shared" si="93"/>
        <v>2.9568911573181254</v>
      </c>
      <c r="I982" s="1">
        <f t="shared" si="94"/>
        <v>2.9159168096865007</v>
      </c>
      <c r="J982" s="1" t="str">
        <f t="shared" si="91"/>
        <v>mat</v>
      </c>
      <c r="K982" s="1" t="str">
        <f t="shared" si="95"/>
        <v>1</v>
      </c>
      <c r="L982">
        <v>2</v>
      </c>
      <c r="T982">
        <v>2109</v>
      </c>
      <c r="U982" s="16" t="s">
        <v>242</v>
      </c>
      <c r="V982" t="s">
        <v>138</v>
      </c>
      <c r="W982" t="s">
        <v>139</v>
      </c>
      <c r="Y982">
        <v>24</v>
      </c>
      <c r="Z982" t="s">
        <v>111</v>
      </c>
      <c r="AA982" t="s">
        <v>140</v>
      </c>
      <c r="AB982" t="s">
        <v>141</v>
      </c>
      <c r="AC982" t="s">
        <v>137</v>
      </c>
      <c r="AD982" t="s">
        <v>334</v>
      </c>
      <c r="AE982">
        <v>201901</v>
      </c>
      <c r="AF982">
        <v>162</v>
      </c>
      <c r="AG982">
        <v>134</v>
      </c>
      <c r="AH982" s="30">
        <v>43654</v>
      </c>
      <c r="AI982">
        <v>41</v>
      </c>
      <c r="AJ982">
        <v>58.01341</v>
      </c>
      <c r="AK982">
        <v>-171.59978000000001</v>
      </c>
      <c r="AL982" t="s">
        <v>168</v>
      </c>
      <c r="AM982">
        <v>95</v>
      </c>
      <c r="AN982">
        <v>97</v>
      </c>
      <c r="AO982">
        <v>10.3</v>
      </c>
      <c r="AP982">
        <v>3.9</v>
      </c>
    </row>
    <row r="983" spans="1:42" x14ac:dyDescent="0.35">
      <c r="A983" s="10">
        <v>20192423</v>
      </c>
      <c r="B983" s="5" t="s">
        <v>33</v>
      </c>
      <c r="C983">
        <v>1</v>
      </c>
      <c r="D983" s="1">
        <v>91.34</v>
      </c>
      <c r="E983" s="21">
        <v>4.5145888077568532</v>
      </c>
      <c r="F983" s="1">
        <v>21.46</v>
      </c>
      <c r="G983" s="21">
        <f t="shared" si="92"/>
        <v>3.0661907372025525</v>
      </c>
      <c r="H983" s="1">
        <f t="shared" si="93"/>
        <v>2.9605681031255653</v>
      </c>
      <c r="I983" s="1">
        <f t="shared" si="94"/>
        <v>2.9191750072660834</v>
      </c>
      <c r="J983" s="1" t="str">
        <f t="shared" si="91"/>
        <v>mat</v>
      </c>
      <c r="K983" s="1" t="str">
        <f t="shared" si="95"/>
        <v>1</v>
      </c>
      <c r="L983">
        <v>2</v>
      </c>
      <c r="T983">
        <v>2109</v>
      </c>
      <c r="U983" s="16" t="s">
        <v>242</v>
      </c>
      <c r="V983" t="s">
        <v>138</v>
      </c>
      <c r="W983" t="s">
        <v>139</v>
      </c>
      <c r="Y983">
        <v>24</v>
      </c>
      <c r="Z983" t="s">
        <v>87</v>
      </c>
      <c r="AA983" t="s">
        <v>140</v>
      </c>
      <c r="AB983" t="s">
        <v>141</v>
      </c>
      <c r="AC983" t="s">
        <v>137</v>
      </c>
      <c r="AD983" t="s">
        <v>335</v>
      </c>
      <c r="AE983">
        <v>201901</v>
      </c>
      <c r="AF983">
        <v>162</v>
      </c>
      <c r="AG983">
        <v>135</v>
      </c>
      <c r="AH983" s="30">
        <v>43655</v>
      </c>
      <c r="AI983">
        <v>41</v>
      </c>
      <c r="AJ983">
        <v>57.672370000000001</v>
      </c>
      <c r="AK983">
        <v>-171.53236000000001</v>
      </c>
      <c r="AL983" t="s">
        <v>169</v>
      </c>
      <c r="AM983">
        <v>97</v>
      </c>
      <c r="AN983">
        <v>99</v>
      </c>
      <c r="AO983">
        <v>10.7</v>
      </c>
      <c r="AP983">
        <v>4.3</v>
      </c>
    </row>
    <row r="984" spans="1:42" x14ac:dyDescent="0.35">
      <c r="A984" s="10">
        <v>20192319</v>
      </c>
      <c r="B984" s="5" t="s">
        <v>33</v>
      </c>
      <c r="C984">
        <v>1</v>
      </c>
      <c r="D984" s="1">
        <v>91.88</v>
      </c>
      <c r="E984" s="21">
        <v>4.5204833778208977</v>
      </c>
      <c r="F984" s="1">
        <v>22.29</v>
      </c>
      <c r="G984" s="21">
        <f t="shared" si="92"/>
        <v>3.1041381473977774</v>
      </c>
      <c r="H984" s="1">
        <f t="shared" si="93"/>
        <v>2.9681715090511762</v>
      </c>
      <c r="I984" s="1">
        <f t="shared" si="94"/>
        <v>2.9259125008492863</v>
      </c>
      <c r="J984" s="1" t="str">
        <f t="shared" si="91"/>
        <v>mat</v>
      </c>
      <c r="K984" s="1" t="str">
        <f t="shared" si="95"/>
        <v>1</v>
      </c>
      <c r="L984">
        <v>3</v>
      </c>
      <c r="T984">
        <v>2109</v>
      </c>
      <c r="U984" s="16" t="s">
        <v>242</v>
      </c>
      <c r="V984" t="s">
        <v>138</v>
      </c>
      <c r="W984" t="s">
        <v>139</v>
      </c>
      <c r="Y984">
        <v>23</v>
      </c>
      <c r="Z984" t="s">
        <v>84</v>
      </c>
      <c r="AA984" t="s">
        <v>140</v>
      </c>
      <c r="AB984" t="s">
        <v>141</v>
      </c>
      <c r="AC984" t="s">
        <v>137</v>
      </c>
      <c r="AD984" t="s">
        <v>330</v>
      </c>
      <c r="AE984">
        <v>201901</v>
      </c>
      <c r="AF984">
        <v>162</v>
      </c>
      <c r="AG984">
        <v>117</v>
      </c>
      <c r="AH984" s="30">
        <v>43651</v>
      </c>
      <c r="AI984">
        <v>42</v>
      </c>
      <c r="AJ984">
        <v>57.656660000000002</v>
      </c>
      <c r="AK984">
        <v>-170.90424999999999</v>
      </c>
      <c r="AL984" t="s">
        <v>162</v>
      </c>
      <c r="AM984">
        <v>84</v>
      </c>
      <c r="AN984">
        <v>86</v>
      </c>
      <c r="AO984">
        <v>8.6999999999999993</v>
      </c>
      <c r="AP984">
        <v>4.8</v>
      </c>
    </row>
    <row r="985" spans="1:42" x14ac:dyDescent="0.35">
      <c r="A985" s="10">
        <v>20192923</v>
      </c>
      <c r="B985" s="5" t="s">
        <v>33</v>
      </c>
      <c r="C985">
        <v>1</v>
      </c>
      <c r="D985" s="1">
        <v>92</v>
      </c>
      <c r="E985" s="21">
        <v>4.5217885770490405</v>
      </c>
      <c r="F985" s="1">
        <v>21.34</v>
      </c>
      <c r="G985" s="21">
        <f t="shared" si="92"/>
        <v>3.0605832458736071</v>
      </c>
      <c r="H985" s="1">
        <f t="shared" si="93"/>
        <v>2.9698550855355572</v>
      </c>
      <c r="I985" s="1">
        <f t="shared" si="94"/>
        <v>2.9274043435670536</v>
      </c>
      <c r="J985" s="1" t="str">
        <f t="shared" si="91"/>
        <v>mat</v>
      </c>
      <c r="K985" s="1" t="str">
        <f t="shared" si="95"/>
        <v>1</v>
      </c>
      <c r="L985">
        <v>2</v>
      </c>
      <c r="T985">
        <v>2019</v>
      </c>
      <c r="U985" s="16" t="s">
        <v>245</v>
      </c>
      <c r="V985" t="s">
        <v>138</v>
      </c>
      <c r="W985" t="s">
        <v>139</v>
      </c>
      <c r="Y985">
        <v>29</v>
      </c>
      <c r="Z985" t="s">
        <v>87</v>
      </c>
      <c r="AA985" t="s">
        <v>140</v>
      </c>
      <c r="AB985" t="s">
        <v>141</v>
      </c>
      <c r="AC985" t="s">
        <v>137</v>
      </c>
      <c r="AD985" t="s">
        <v>327</v>
      </c>
      <c r="AE985">
        <v>201901</v>
      </c>
      <c r="AF985">
        <v>162</v>
      </c>
      <c r="AG985">
        <v>193</v>
      </c>
      <c r="AH985" s="30">
        <v>43674</v>
      </c>
      <c r="AI985">
        <v>82</v>
      </c>
      <c r="AJ985">
        <v>61.991379999999999</v>
      </c>
      <c r="AK985">
        <v>-175.15164999999999</v>
      </c>
      <c r="AL985" t="s">
        <v>192</v>
      </c>
      <c r="AM985">
        <v>78</v>
      </c>
      <c r="AN985">
        <v>80</v>
      </c>
      <c r="AO985">
        <v>10.8</v>
      </c>
      <c r="AP985">
        <v>0.4</v>
      </c>
    </row>
    <row r="986" spans="1:42" x14ac:dyDescent="0.35">
      <c r="A986" s="10">
        <v>20192434</v>
      </c>
      <c r="B986" s="5" t="s">
        <v>33</v>
      </c>
      <c r="C986">
        <v>1</v>
      </c>
      <c r="D986" s="1">
        <v>92.1</v>
      </c>
      <c r="E986" s="21">
        <v>4.5228749432612609</v>
      </c>
      <c r="F986" s="1">
        <v>21.59</v>
      </c>
      <c r="G986" s="21">
        <f t="shared" si="92"/>
        <v>3.072230244526716</v>
      </c>
      <c r="H986" s="1">
        <f t="shared" si="93"/>
        <v>2.9712563893127006</v>
      </c>
      <c r="I986" s="1">
        <f t="shared" si="94"/>
        <v>2.9286460601476212</v>
      </c>
      <c r="J986" s="1" t="str">
        <f t="shared" si="91"/>
        <v>mat</v>
      </c>
      <c r="K986" s="1" t="str">
        <f t="shared" si="95"/>
        <v>1</v>
      </c>
      <c r="L986">
        <v>2</v>
      </c>
      <c r="T986">
        <v>2109</v>
      </c>
      <c r="U986" s="16" t="s">
        <v>242</v>
      </c>
      <c r="V986" t="s">
        <v>138</v>
      </c>
      <c r="W986" t="s">
        <v>139</v>
      </c>
      <c r="Y986">
        <v>24</v>
      </c>
      <c r="Z986" t="s">
        <v>98</v>
      </c>
      <c r="AA986" t="s">
        <v>140</v>
      </c>
      <c r="AB986" t="s">
        <v>141</v>
      </c>
      <c r="AC986" t="s">
        <v>137</v>
      </c>
      <c r="AD986" t="s">
        <v>335</v>
      </c>
      <c r="AE986">
        <v>201901</v>
      </c>
      <c r="AF986">
        <v>162</v>
      </c>
      <c r="AG986">
        <v>135</v>
      </c>
      <c r="AH986" s="30">
        <v>43655</v>
      </c>
      <c r="AI986">
        <v>41</v>
      </c>
      <c r="AJ986">
        <v>57.672370000000001</v>
      </c>
      <c r="AK986">
        <v>-171.53236000000001</v>
      </c>
      <c r="AL986" t="s">
        <v>169</v>
      </c>
      <c r="AM986">
        <v>97</v>
      </c>
      <c r="AN986">
        <v>99</v>
      </c>
      <c r="AO986">
        <v>10.7</v>
      </c>
      <c r="AP986">
        <v>4.3</v>
      </c>
    </row>
    <row r="987" spans="1:42" x14ac:dyDescent="0.35">
      <c r="A987" s="10">
        <v>20192749</v>
      </c>
      <c r="B987" s="5" t="s">
        <v>33</v>
      </c>
      <c r="C987">
        <v>1</v>
      </c>
      <c r="D987" s="15">
        <v>92.21</v>
      </c>
      <c r="E987" s="21">
        <v>4.52406858455105</v>
      </c>
      <c r="F987" s="1">
        <v>22.87</v>
      </c>
      <c r="G987" s="21">
        <f t="shared" si="92"/>
        <v>3.1298260080346898</v>
      </c>
      <c r="H987" s="1">
        <f t="shared" si="93"/>
        <v>2.9727960672123999</v>
      </c>
      <c r="I987" s="1">
        <f t="shared" si="94"/>
        <v>2.9300103921418503</v>
      </c>
      <c r="J987" s="1" t="str">
        <f t="shared" si="91"/>
        <v>mat</v>
      </c>
      <c r="K987" s="1" t="str">
        <f t="shared" si="95"/>
        <v>1</v>
      </c>
      <c r="L987">
        <v>2</v>
      </c>
      <c r="T987">
        <v>2019</v>
      </c>
      <c r="U987" s="16" t="s">
        <v>245</v>
      </c>
      <c r="V987" t="s">
        <v>138</v>
      </c>
      <c r="W987" t="s">
        <v>139</v>
      </c>
      <c r="Y987">
        <v>27</v>
      </c>
      <c r="Z987" t="s">
        <v>112</v>
      </c>
      <c r="AA987" t="s">
        <v>140</v>
      </c>
      <c r="AB987" t="s">
        <v>141</v>
      </c>
      <c r="AC987" t="s">
        <v>137</v>
      </c>
      <c r="AD987" t="s">
        <v>336</v>
      </c>
      <c r="AE987">
        <v>201901</v>
      </c>
      <c r="AF987">
        <v>162</v>
      </c>
      <c r="AG987">
        <v>181</v>
      </c>
      <c r="AH987" s="30">
        <v>43671</v>
      </c>
      <c r="AI987">
        <v>90</v>
      </c>
      <c r="AJ987">
        <v>61.687690000000003</v>
      </c>
      <c r="AK987">
        <v>-176.44811000000001</v>
      </c>
      <c r="AL987" t="s">
        <v>186</v>
      </c>
      <c r="AM987">
        <v>102</v>
      </c>
      <c r="AN987">
        <v>104</v>
      </c>
      <c r="AO987">
        <v>9.8000000000000007</v>
      </c>
      <c r="AP987">
        <v>1.8</v>
      </c>
    </row>
    <row r="988" spans="1:42" x14ac:dyDescent="0.35">
      <c r="A988" s="10">
        <v>20192414</v>
      </c>
      <c r="B988" s="5" t="s">
        <v>33</v>
      </c>
      <c r="C988">
        <v>1</v>
      </c>
      <c r="D988" s="1">
        <v>92.6</v>
      </c>
      <c r="E988" s="21">
        <v>4.5282891416521336</v>
      </c>
      <c r="F988" s="1">
        <v>23.59</v>
      </c>
      <c r="G988" s="21">
        <f t="shared" si="92"/>
        <v>3.1608228934195837</v>
      </c>
      <c r="H988" s="1">
        <f t="shared" si="93"/>
        <v>2.9782401638170874</v>
      </c>
      <c r="I988" s="1">
        <f t="shared" si="94"/>
        <v>2.9348344889083884</v>
      </c>
      <c r="J988" s="1" t="str">
        <f t="shared" si="91"/>
        <v>mat</v>
      </c>
      <c r="K988" s="1" t="str">
        <f t="shared" si="95"/>
        <v>1</v>
      </c>
      <c r="L988">
        <v>2</v>
      </c>
      <c r="T988">
        <v>2109</v>
      </c>
      <c r="U988" s="16" t="s">
        <v>242</v>
      </c>
      <c r="V988" t="s">
        <v>138</v>
      </c>
      <c r="W988" t="s">
        <v>139</v>
      </c>
      <c r="Y988">
        <v>24</v>
      </c>
      <c r="Z988" t="s">
        <v>79</v>
      </c>
      <c r="AA988" t="s">
        <v>140</v>
      </c>
      <c r="AB988" t="s">
        <v>141</v>
      </c>
      <c r="AC988" t="s">
        <v>137</v>
      </c>
      <c r="AD988" t="s">
        <v>335</v>
      </c>
      <c r="AE988">
        <v>201901</v>
      </c>
      <c r="AF988">
        <v>162</v>
      </c>
      <c r="AG988">
        <v>135</v>
      </c>
      <c r="AH988" s="30">
        <v>43655</v>
      </c>
      <c r="AI988">
        <v>41</v>
      </c>
      <c r="AJ988">
        <v>57.672370000000001</v>
      </c>
      <c r="AK988">
        <v>-171.53236000000001</v>
      </c>
      <c r="AL988" t="s">
        <v>169</v>
      </c>
      <c r="AM988">
        <v>97</v>
      </c>
      <c r="AN988">
        <v>99</v>
      </c>
      <c r="AO988">
        <v>10.7</v>
      </c>
      <c r="AP988">
        <v>4.3</v>
      </c>
    </row>
    <row r="989" spans="1:42" x14ac:dyDescent="0.35">
      <c r="A989" s="25">
        <v>20192334</v>
      </c>
      <c r="B989" s="5" t="s">
        <v>33</v>
      </c>
      <c r="C989">
        <v>1</v>
      </c>
      <c r="D989" s="1">
        <v>92.67</v>
      </c>
      <c r="E989" s="21">
        <v>4.5290447955986002</v>
      </c>
      <c r="F989" s="1">
        <v>21.52</v>
      </c>
      <c r="G989" s="21">
        <f t="shared" si="92"/>
        <v>3.0689827352935835</v>
      </c>
      <c r="H989" s="1">
        <f t="shared" si="93"/>
        <v>2.9792148818426343</v>
      </c>
      <c r="I989" s="1">
        <f t="shared" si="94"/>
        <v>2.9356982013692003</v>
      </c>
      <c r="J989" s="1" t="str">
        <f t="shared" si="91"/>
        <v>mat</v>
      </c>
      <c r="K989" s="1" t="str">
        <f t="shared" si="95"/>
        <v>1</v>
      </c>
      <c r="L989">
        <v>2</v>
      </c>
      <c r="Q989" t="s">
        <v>145</v>
      </c>
      <c r="T989">
        <v>2109</v>
      </c>
      <c r="U989" s="16" t="s">
        <v>242</v>
      </c>
      <c r="V989" t="s">
        <v>138</v>
      </c>
      <c r="W989" t="s">
        <v>139</v>
      </c>
      <c r="Y989">
        <v>23</v>
      </c>
      <c r="Z989" t="s">
        <v>98</v>
      </c>
      <c r="AA989" t="s">
        <v>140</v>
      </c>
      <c r="AB989" t="s">
        <v>141</v>
      </c>
      <c r="AC989" t="s">
        <v>137</v>
      </c>
      <c r="AD989" t="s">
        <v>321</v>
      </c>
      <c r="AE989">
        <v>201901</v>
      </c>
      <c r="AF989">
        <v>162</v>
      </c>
      <c r="AG989">
        <v>133</v>
      </c>
      <c r="AH989" s="30">
        <v>43654</v>
      </c>
      <c r="AI989">
        <v>41</v>
      </c>
      <c r="AJ989">
        <v>58.345970000000001</v>
      </c>
      <c r="AK989">
        <v>-171.65172000000001</v>
      </c>
      <c r="AL989" t="s">
        <v>167</v>
      </c>
      <c r="AM989">
        <v>94</v>
      </c>
      <c r="AN989">
        <v>96</v>
      </c>
      <c r="AO989">
        <v>11.6</v>
      </c>
      <c r="AP989">
        <v>3.7</v>
      </c>
    </row>
    <row r="990" spans="1:42" x14ac:dyDescent="0.35">
      <c r="A990" s="10">
        <v>20192459</v>
      </c>
      <c r="B990" s="5" t="s">
        <v>33</v>
      </c>
      <c r="C990">
        <v>1</v>
      </c>
      <c r="D990" s="1">
        <v>92.92</v>
      </c>
      <c r="E990" s="21">
        <v>4.5317389079022083</v>
      </c>
      <c r="F990" s="1">
        <v>23.24</v>
      </c>
      <c r="G990" s="21">
        <f t="shared" si="92"/>
        <v>3.1458749319837103</v>
      </c>
      <c r="H990" s="1">
        <f t="shared" si="93"/>
        <v>2.9826900173030584</v>
      </c>
      <c r="I990" s="1">
        <f t="shared" si="94"/>
        <v>2.9387775717322238</v>
      </c>
      <c r="J990" s="1" t="str">
        <f t="shared" si="91"/>
        <v>mat</v>
      </c>
      <c r="K990" s="1" t="str">
        <f t="shared" si="95"/>
        <v>1</v>
      </c>
      <c r="L990">
        <v>2</v>
      </c>
      <c r="T990">
        <v>2109</v>
      </c>
      <c r="U990" s="16" t="s">
        <v>242</v>
      </c>
      <c r="V990" t="s">
        <v>138</v>
      </c>
      <c r="W990" t="s">
        <v>139</v>
      </c>
      <c r="Y990">
        <v>24</v>
      </c>
      <c r="Z990" t="s">
        <v>122</v>
      </c>
      <c r="AA990" t="s">
        <v>140</v>
      </c>
      <c r="AB990" t="s">
        <v>141</v>
      </c>
      <c r="AC990" t="s">
        <v>137</v>
      </c>
      <c r="AD990" t="s">
        <v>334</v>
      </c>
      <c r="AE990">
        <v>201901</v>
      </c>
      <c r="AF990">
        <v>162</v>
      </c>
      <c r="AG990">
        <v>134</v>
      </c>
      <c r="AH990" s="30">
        <v>43654</v>
      </c>
      <c r="AI990">
        <v>41</v>
      </c>
      <c r="AJ990">
        <v>58.01341</v>
      </c>
      <c r="AK990">
        <v>-171.59978000000001</v>
      </c>
      <c r="AL990" t="s">
        <v>168</v>
      </c>
      <c r="AM990">
        <v>95</v>
      </c>
      <c r="AN990">
        <v>97</v>
      </c>
      <c r="AO990">
        <v>10.3</v>
      </c>
      <c r="AP990">
        <v>3.9</v>
      </c>
    </row>
    <row r="991" spans="1:42" x14ac:dyDescent="0.35">
      <c r="A991" s="24">
        <v>20192446</v>
      </c>
      <c r="B991" s="5" t="s">
        <v>33</v>
      </c>
      <c r="C991">
        <v>1</v>
      </c>
      <c r="D991" s="1">
        <v>93.17</v>
      </c>
      <c r="E991" s="21">
        <v>4.5344257814623337</v>
      </c>
      <c r="F991" s="1">
        <v>23.53</v>
      </c>
      <c r="G991" s="21">
        <f t="shared" si="92"/>
        <v>3.158276202739271</v>
      </c>
      <c r="H991" s="1">
        <f t="shared" si="93"/>
        <v>2.9861558155082646</v>
      </c>
      <c r="I991" s="1">
        <f t="shared" si="94"/>
        <v>2.9418486682114477</v>
      </c>
      <c r="J991" s="1" t="str">
        <f t="shared" si="91"/>
        <v>mat</v>
      </c>
      <c r="K991" s="1" t="str">
        <f t="shared" si="95"/>
        <v>1</v>
      </c>
      <c r="L991">
        <v>2</v>
      </c>
      <c r="Q991" s="17" t="s">
        <v>65</v>
      </c>
      <c r="T991">
        <v>2109</v>
      </c>
      <c r="U991" s="16" t="s">
        <v>242</v>
      </c>
      <c r="V991" t="s">
        <v>138</v>
      </c>
      <c r="W991" t="s">
        <v>139</v>
      </c>
      <c r="Y991">
        <v>24</v>
      </c>
      <c r="Z991" t="s">
        <v>109</v>
      </c>
      <c r="AA991" t="s">
        <v>140</v>
      </c>
      <c r="AB991" t="s">
        <v>141</v>
      </c>
      <c r="AC991" t="s">
        <v>137</v>
      </c>
      <c r="AD991" t="s">
        <v>334</v>
      </c>
      <c r="AE991">
        <v>201901</v>
      </c>
      <c r="AF991">
        <v>162</v>
      </c>
      <c r="AG991">
        <v>134</v>
      </c>
      <c r="AH991" s="30">
        <v>43654</v>
      </c>
      <c r="AI991">
        <v>41</v>
      </c>
      <c r="AJ991">
        <v>58.01341</v>
      </c>
      <c r="AK991">
        <v>-171.59978000000001</v>
      </c>
      <c r="AL991" t="s">
        <v>168</v>
      </c>
      <c r="AM991">
        <v>95</v>
      </c>
      <c r="AN991">
        <v>97</v>
      </c>
      <c r="AO991">
        <v>10.3</v>
      </c>
      <c r="AP991">
        <v>3.9</v>
      </c>
    </row>
    <row r="992" spans="1:42" x14ac:dyDescent="0.35">
      <c r="A992" s="10">
        <v>20192463</v>
      </c>
      <c r="B992" s="5" t="s">
        <v>33</v>
      </c>
      <c r="C992">
        <v>1</v>
      </c>
      <c r="D992" s="1">
        <v>93.51</v>
      </c>
      <c r="E992" s="21">
        <v>4.5380683824473556</v>
      </c>
      <c r="F992" s="1">
        <v>19.63</v>
      </c>
      <c r="G992" s="21">
        <f t="shared" si="92"/>
        <v>2.9770590082883697</v>
      </c>
      <c r="H992" s="1">
        <f t="shared" si="93"/>
        <v>2.990854406518844</v>
      </c>
      <c r="I992" s="1">
        <f t="shared" si="94"/>
        <v>2.9460121611373276</v>
      </c>
      <c r="J992" s="1" t="str">
        <f t="shared" si="91"/>
        <v>mat</v>
      </c>
      <c r="K992" s="1" t="str">
        <f t="shared" si="95"/>
        <v>1</v>
      </c>
      <c r="L992">
        <v>3</v>
      </c>
      <c r="T992">
        <v>2109</v>
      </c>
      <c r="U992" s="16" t="s">
        <v>242</v>
      </c>
      <c r="V992" t="s">
        <v>138</v>
      </c>
      <c r="W992" t="s">
        <v>139</v>
      </c>
      <c r="Y992">
        <v>24</v>
      </c>
      <c r="Z992" t="s">
        <v>125</v>
      </c>
      <c r="AA992" t="s">
        <v>140</v>
      </c>
      <c r="AB992" t="s">
        <v>141</v>
      </c>
      <c r="AC992" t="s">
        <v>137</v>
      </c>
      <c r="AD992" t="s">
        <v>334</v>
      </c>
      <c r="AE992">
        <v>201901</v>
      </c>
      <c r="AF992">
        <v>162</v>
      </c>
      <c r="AG992">
        <v>134</v>
      </c>
      <c r="AH992" s="30">
        <v>43654</v>
      </c>
      <c r="AI992">
        <v>41</v>
      </c>
      <c r="AJ992">
        <v>58.01341</v>
      </c>
      <c r="AK992">
        <v>-171.59978000000001</v>
      </c>
      <c r="AL992" t="s">
        <v>168</v>
      </c>
      <c r="AM992">
        <v>95</v>
      </c>
      <c r="AN992">
        <v>97</v>
      </c>
      <c r="AO992">
        <v>10.3</v>
      </c>
      <c r="AP992">
        <v>3.9</v>
      </c>
    </row>
    <row r="993" spans="1:42" x14ac:dyDescent="0.35">
      <c r="A993" s="10">
        <v>20192429</v>
      </c>
      <c r="B993" s="5" t="s">
        <v>33</v>
      </c>
      <c r="C993">
        <v>1</v>
      </c>
      <c r="D993" s="1">
        <v>93.76</v>
      </c>
      <c r="E993" s="21">
        <v>4.5407383258287028</v>
      </c>
      <c r="F993" s="1">
        <v>22.55</v>
      </c>
      <c r="G993" s="21">
        <f t="shared" si="92"/>
        <v>3.1157350659486873</v>
      </c>
      <c r="H993" s="1">
        <f t="shared" si="93"/>
        <v>2.9942983664864444</v>
      </c>
      <c r="I993" s="1">
        <f t="shared" si="94"/>
        <v>2.9490639064222077</v>
      </c>
      <c r="J993" s="1" t="str">
        <f t="shared" si="91"/>
        <v>mat</v>
      </c>
      <c r="K993" s="1" t="str">
        <f t="shared" si="95"/>
        <v>1</v>
      </c>
      <c r="L993">
        <v>2</v>
      </c>
      <c r="T993">
        <v>2109</v>
      </c>
      <c r="U993" s="16" t="s">
        <v>242</v>
      </c>
      <c r="V993" t="s">
        <v>138</v>
      </c>
      <c r="W993" t="s">
        <v>139</v>
      </c>
      <c r="Y993">
        <v>24</v>
      </c>
      <c r="Z993" t="s">
        <v>93</v>
      </c>
      <c r="AA993" t="s">
        <v>140</v>
      </c>
      <c r="AB993" t="s">
        <v>141</v>
      </c>
      <c r="AC993" t="s">
        <v>137</v>
      </c>
      <c r="AD993" t="s">
        <v>335</v>
      </c>
      <c r="AE993">
        <v>201901</v>
      </c>
      <c r="AF993">
        <v>162</v>
      </c>
      <c r="AG993">
        <v>135</v>
      </c>
      <c r="AH993" s="30">
        <v>43655</v>
      </c>
      <c r="AI993">
        <v>41</v>
      </c>
      <c r="AJ993">
        <v>57.672370000000001</v>
      </c>
      <c r="AK993">
        <v>-171.53236000000001</v>
      </c>
      <c r="AL993" t="s">
        <v>169</v>
      </c>
      <c r="AM993">
        <v>97</v>
      </c>
      <c r="AN993">
        <v>99</v>
      </c>
      <c r="AO993">
        <v>10.7</v>
      </c>
      <c r="AP993">
        <v>4.3</v>
      </c>
    </row>
    <row r="994" spans="1:42" x14ac:dyDescent="0.35">
      <c r="A994" s="10">
        <v>20192069</v>
      </c>
      <c r="B994" s="5" t="s">
        <v>33</v>
      </c>
      <c r="C994">
        <v>1</v>
      </c>
      <c r="D994" s="1">
        <v>93.87</v>
      </c>
      <c r="E994" s="21">
        <v>4.5419108463489009</v>
      </c>
      <c r="F994" s="1">
        <v>23.65</v>
      </c>
      <c r="G994" s="21">
        <f t="shared" si="92"/>
        <v>3.1633631149379418</v>
      </c>
      <c r="H994" s="1">
        <f t="shared" si="93"/>
        <v>2.9958108007054474</v>
      </c>
      <c r="I994" s="1">
        <f t="shared" si="94"/>
        <v>2.950404097376794</v>
      </c>
      <c r="J994" s="1" t="str">
        <f t="shared" si="91"/>
        <v>mat</v>
      </c>
      <c r="K994" s="1" t="str">
        <f t="shared" si="95"/>
        <v>1</v>
      </c>
      <c r="L994">
        <v>2</v>
      </c>
      <c r="T994">
        <v>2019</v>
      </c>
      <c r="U994" s="16" t="s">
        <v>242</v>
      </c>
      <c r="V994" t="s">
        <v>138</v>
      </c>
      <c r="W994" t="s">
        <v>139</v>
      </c>
      <c r="Y994">
        <v>20</v>
      </c>
      <c r="Z994" t="s">
        <v>131</v>
      </c>
      <c r="AA994" t="s">
        <v>140</v>
      </c>
      <c r="AB994" t="s">
        <v>141</v>
      </c>
      <c r="AC994" t="s">
        <v>137</v>
      </c>
      <c r="AD994" t="s">
        <v>342</v>
      </c>
      <c r="AE994">
        <v>201901</v>
      </c>
      <c r="AF994">
        <v>162</v>
      </c>
      <c r="AG994">
        <v>118</v>
      </c>
      <c r="AH994" s="30">
        <v>43651</v>
      </c>
      <c r="AI994">
        <v>42</v>
      </c>
      <c r="AJ994">
        <v>57.827820000000003</v>
      </c>
      <c r="AK994">
        <v>-170.63003</v>
      </c>
      <c r="AL994" t="s">
        <v>163</v>
      </c>
      <c r="AM994">
        <v>76</v>
      </c>
      <c r="AN994">
        <v>78</v>
      </c>
      <c r="AO994">
        <v>8.6999999999999993</v>
      </c>
      <c r="AP994">
        <v>4.3</v>
      </c>
    </row>
    <row r="995" spans="1:42" x14ac:dyDescent="0.35">
      <c r="A995" s="10">
        <v>20192490</v>
      </c>
      <c r="B995" s="5" t="s">
        <v>33</v>
      </c>
      <c r="C995">
        <v>1</v>
      </c>
      <c r="D995" s="1">
        <v>93.88</v>
      </c>
      <c r="E995" s="21">
        <v>4.5420173709828227</v>
      </c>
      <c r="F995" s="1">
        <v>23.22</v>
      </c>
      <c r="G995" s="21">
        <f t="shared" si="92"/>
        <v>3.1450139762697455</v>
      </c>
      <c r="H995" s="1">
        <f t="shared" si="93"/>
        <v>2.995948206830743</v>
      </c>
      <c r="I995" s="1">
        <f t="shared" si="94"/>
        <v>2.9505258550333662</v>
      </c>
      <c r="J995" s="1" t="str">
        <f t="shared" si="91"/>
        <v>mat</v>
      </c>
      <c r="K995" s="1" t="str">
        <f t="shared" si="95"/>
        <v>1</v>
      </c>
      <c r="L995">
        <v>2</v>
      </c>
      <c r="T995">
        <v>2109</v>
      </c>
      <c r="U995" s="16" t="s">
        <v>242</v>
      </c>
      <c r="V995" t="s">
        <v>138</v>
      </c>
      <c r="W995" t="s">
        <v>139</v>
      </c>
      <c r="Y995">
        <v>24</v>
      </c>
      <c r="Z995" t="s">
        <v>51</v>
      </c>
      <c r="AA995" t="s">
        <v>140</v>
      </c>
      <c r="AB995" t="s">
        <v>141</v>
      </c>
      <c r="AC995" t="s">
        <v>137</v>
      </c>
      <c r="AD995" t="s">
        <v>321</v>
      </c>
      <c r="AE995">
        <v>201901</v>
      </c>
      <c r="AF995">
        <v>162</v>
      </c>
      <c r="AG995">
        <v>133</v>
      </c>
      <c r="AH995" s="30">
        <v>43654</v>
      </c>
      <c r="AI995">
        <v>41</v>
      </c>
      <c r="AJ995">
        <v>58.345970000000001</v>
      </c>
      <c r="AK995">
        <v>-171.65172000000001</v>
      </c>
      <c r="AL995" t="s">
        <v>167</v>
      </c>
      <c r="AM995">
        <v>94</v>
      </c>
      <c r="AN995">
        <v>96</v>
      </c>
      <c r="AO995">
        <v>11.6</v>
      </c>
      <c r="AP995">
        <v>3.7</v>
      </c>
    </row>
    <row r="996" spans="1:42" x14ac:dyDescent="0.35">
      <c r="A996" s="10">
        <v>20192457</v>
      </c>
      <c r="B996" s="5" t="s">
        <v>33</v>
      </c>
      <c r="C996">
        <v>1</v>
      </c>
      <c r="D996" s="15">
        <v>94</v>
      </c>
      <c r="E996" s="21">
        <v>4.5432947822700038</v>
      </c>
      <c r="F996" s="1">
        <v>22.13</v>
      </c>
      <c r="G996" s="21">
        <f t="shared" si="92"/>
        <v>3.0969341540629585</v>
      </c>
      <c r="H996" s="1">
        <f t="shared" si="93"/>
        <v>2.9975959396500782</v>
      </c>
      <c r="I996" s="1">
        <f t="shared" si="94"/>
        <v>2.9519859361346144</v>
      </c>
      <c r="J996" s="1" t="str">
        <f t="shared" si="91"/>
        <v>mat</v>
      </c>
      <c r="K996" s="1" t="str">
        <f t="shared" si="95"/>
        <v>1</v>
      </c>
      <c r="L996">
        <v>2</v>
      </c>
      <c r="T996">
        <v>2109</v>
      </c>
      <c r="U996" s="16" t="s">
        <v>242</v>
      </c>
      <c r="V996" t="s">
        <v>138</v>
      </c>
      <c r="W996" t="s">
        <v>139</v>
      </c>
      <c r="Y996">
        <v>24</v>
      </c>
      <c r="Z996" t="s">
        <v>120</v>
      </c>
      <c r="AA996" t="s">
        <v>140</v>
      </c>
      <c r="AB996" t="s">
        <v>141</v>
      </c>
      <c r="AC996" t="s">
        <v>137</v>
      </c>
      <c r="AD996" t="s">
        <v>334</v>
      </c>
      <c r="AE996">
        <v>201901</v>
      </c>
      <c r="AF996">
        <v>162</v>
      </c>
      <c r="AG996">
        <v>134</v>
      </c>
      <c r="AH996" s="30">
        <v>43654</v>
      </c>
      <c r="AI996">
        <v>41</v>
      </c>
      <c r="AJ996">
        <v>58.01341</v>
      </c>
      <c r="AK996">
        <v>-171.59978000000001</v>
      </c>
      <c r="AL996" t="s">
        <v>168</v>
      </c>
      <c r="AM996">
        <v>95</v>
      </c>
      <c r="AN996">
        <v>97</v>
      </c>
      <c r="AO996">
        <v>10.3</v>
      </c>
      <c r="AP996">
        <v>3.9</v>
      </c>
    </row>
    <row r="997" spans="1:42" x14ac:dyDescent="0.35">
      <c r="A997" s="10">
        <v>20192545</v>
      </c>
      <c r="B997" s="5" t="s">
        <v>33</v>
      </c>
      <c r="C997">
        <v>1</v>
      </c>
      <c r="D997" s="1">
        <v>94.03</v>
      </c>
      <c r="E997" s="21">
        <v>4.5436138802889854</v>
      </c>
      <c r="F997" s="1">
        <v>20.34</v>
      </c>
      <c r="G997" s="21">
        <f t="shared" si="92"/>
        <v>3.012589390620414</v>
      </c>
      <c r="H997" s="1">
        <f t="shared" si="93"/>
        <v>2.9980075441847625</v>
      </c>
      <c r="I997" s="1">
        <f t="shared" si="94"/>
        <v>2.9523506651703104</v>
      </c>
      <c r="J997" s="1" t="str">
        <f t="shared" si="91"/>
        <v>mat</v>
      </c>
      <c r="K997" s="1" t="str">
        <f t="shared" si="95"/>
        <v>1</v>
      </c>
      <c r="L997">
        <v>4</v>
      </c>
      <c r="T997">
        <v>2109</v>
      </c>
      <c r="U997" s="16" t="s">
        <v>240</v>
      </c>
      <c r="V997" t="s">
        <v>138</v>
      </c>
      <c r="W997" t="s">
        <v>139</v>
      </c>
      <c r="Y997">
        <v>25</v>
      </c>
      <c r="Z997" t="s">
        <v>108</v>
      </c>
      <c r="AA997" t="s">
        <v>140</v>
      </c>
      <c r="AB997" t="s">
        <v>141</v>
      </c>
      <c r="AC997" t="s">
        <v>137</v>
      </c>
      <c r="AD997" t="s">
        <v>343</v>
      </c>
      <c r="AE997">
        <v>201901</v>
      </c>
      <c r="AF997">
        <v>162</v>
      </c>
      <c r="AG997">
        <v>157</v>
      </c>
      <c r="AH997" s="30">
        <v>43663</v>
      </c>
      <c r="AI997">
        <v>43</v>
      </c>
      <c r="AJ997">
        <v>60.02807</v>
      </c>
      <c r="AK997">
        <v>-173.94195999999999</v>
      </c>
      <c r="AL997" t="s">
        <v>176</v>
      </c>
      <c r="AM997">
        <v>94</v>
      </c>
      <c r="AN997">
        <v>96</v>
      </c>
      <c r="AO997">
        <v>10.8</v>
      </c>
      <c r="AP997">
        <v>2.6</v>
      </c>
    </row>
    <row r="998" spans="1:42" x14ac:dyDescent="0.35">
      <c r="A998" s="10">
        <v>20192823</v>
      </c>
      <c r="B998" s="5" t="s">
        <v>33</v>
      </c>
      <c r="C998">
        <v>1</v>
      </c>
      <c r="D998" s="1">
        <v>94.22</v>
      </c>
      <c r="E998" s="21">
        <v>4.5456324732718949</v>
      </c>
      <c r="F998" s="1">
        <v>24.32</v>
      </c>
      <c r="G998" s="21">
        <f t="shared" si="92"/>
        <v>3.1912990570979662</v>
      </c>
      <c r="H998" s="1">
        <f t="shared" si="93"/>
        <v>3.0006113272734174</v>
      </c>
      <c r="I998" s="1">
        <f t="shared" si="94"/>
        <v>2.9546579169497762</v>
      </c>
      <c r="J998" s="1" t="str">
        <f t="shared" si="91"/>
        <v>mat</v>
      </c>
      <c r="K998" s="1" t="str">
        <f t="shared" si="95"/>
        <v>1</v>
      </c>
      <c r="L998">
        <v>3</v>
      </c>
      <c r="T998">
        <v>2019</v>
      </c>
      <c r="U998" s="16" t="s">
        <v>245</v>
      </c>
      <c r="V998" t="s">
        <v>138</v>
      </c>
      <c r="W998" t="s">
        <v>139</v>
      </c>
      <c r="Y998">
        <v>28</v>
      </c>
      <c r="Z998" t="s">
        <v>87</v>
      </c>
      <c r="AA998" t="s">
        <v>140</v>
      </c>
      <c r="AB998" t="s">
        <v>141</v>
      </c>
      <c r="AC998" t="s">
        <v>137</v>
      </c>
      <c r="AD998" t="s">
        <v>319</v>
      </c>
      <c r="AE998">
        <v>201901</v>
      </c>
      <c r="AF998">
        <v>162</v>
      </c>
      <c r="AG998">
        <v>189</v>
      </c>
      <c r="AH998" s="30">
        <v>43673</v>
      </c>
      <c r="AI998">
        <v>90</v>
      </c>
      <c r="AJ998">
        <v>61.319360000000003</v>
      </c>
      <c r="AK998">
        <v>-176.32786999999999</v>
      </c>
      <c r="AL998" t="s">
        <v>188</v>
      </c>
      <c r="AM998">
        <v>104</v>
      </c>
      <c r="AN998">
        <v>106</v>
      </c>
      <c r="AO998">
        <v>10.3</v>
      </c>
      <c r="AP998">
        <v>1.9</v>
      </c>
    </row>
    <row r="999" spans="1:42" x14ac:dyDescent="0.35">
      <c r="A999" s="10">
        <v>20192478</v>
      </c>
      <c r="B999" s="5" t="s">
        <v>33</v>
      </c>
      <c r="C999">
        <v>1</v>
      </c>
      <c r="D999" s="1">
        <v>94.47</v>
      </c>
      <c r="E999" s="21">
        <v>4.5482823237810432</v>
      </c>
      <c r="F999" s="1">
        <v>22</v>
      </c>
      <c r="G999" s="21">
        <f t="shared" si="92"/>
        <v>3.0910424533583161</v>
      </c>
      <c r="H999" s="1">
        <f t="shared" si="93"/>
        <v>3.0040293694451679</v>
      </c>
      <c r="I999" s="1">
        <f t="shared" si="94"/>
        <v>2.9576866960817321</v>
      </c>
      <c r="J999" s="1" t="str">
        <f t="shared" si="91"/>
        <v>mat</v>
      </c>
      <c r="K999" s="1" t="str">
        <f t="shared" si="95"/>
        <v>1</v>
      </c>
      <c r="L999">
        <v>2</v>
      </c>
      <c r="T999">
        <v>2109</v>
      </c>
      <c r="U999" s="16" t="s">
        <v>242</v>
      </c>
      <c r="V999" t="s">
        <v>138</v>
      </c>
      <c r="W999" t="s">
        <v>139</v>
      </c>
      <c r="Y999">
        <v>24</v>
      </c>
      <c r="Z999" t="s">
        <v>40</v>
      </c>
      <c r="AA999" t="s">
        <v>140</v>
      </c>
      <c r="AB999" t="s">
        <v>141</v>
      </c>
      <c r="AC999" t="s">
        <v>137</v>
      </c>
      <c r="AD999" t="s">
        <v>334</v>
      </c>
      <c r="AE999">
        <v>201901</v>
      </c>
      <c r="AF999">
        <v>162</v>
      </c>
      <c r="AG999">
        <v>134</v>
      </c>
      <c r="AH999" s="30">
        <v>43654</v>
      </c>
      <c r="AI999">
        <v>41</v>
      </c>
      <c r="AJ999">
        <v>58.01341</v>
      </c>
      <c r="AK999">
        <v>-171.59978000000001</v>
      </c>
      <c r="AL999" t="s">
        <v>168</v>
      </c>
      <c r="AM999">
        <v>95</v>
      </c>
      <c r="AN999">
        <v>97</v>
      </c>
      <c r="AO999">
        <v>10.3</v>
      </c>
      <c r="AP999">
        <v>3.9</v>
      </c>
    </row>
    <row r="1000" spans="1:42" x14ac:dyDescent="0.35">
      <c r="A1000" s="10">
        <v>20192421</v>
      </c>
      <c r="B1000" s="5" t="s">
        <v>33</v>
      </c>
      <c r="C1000">
        <v>1</v>
      </c>
      <c r="D1000" s="1">
        <v>95.01</v>
      </c>
      <c r="E1000" s="21">
        <v>4.5539821492186583</v>
      </c>
      <c r="F1000" s="1">
        <v>24.1</v>
      </c>
      <c r="G1000" s="21">
        <f t="shared" si="92"/>
        <v>3.1822118404966093</v>
      </c>
      <c r="H1000" s="1">
        <f t="shared" si="93"/>
        <v>3.0113815742771477</v>
      </c>
      <c r="I1000" s="1">
        <f t="shared" si="94"/>
        <v>2.9642015965569262</v>
      </c>
      <c r="J1000" s="1" t="str">
        <f t="shared" si="91"/>
        <v>mat</v>
      </c>
      <c r="K1000" s="1" t="str">
        <f t="shared" si="95"/>
        <v>1</v>
      </c>
      <c r="L1000">
        <v>2</v>
      </c>
      <c r="T1000">
        <v>2109</v>
      </c>
      <c r="U1000" s="16" t="s">
        <v>242</v>
      </c>
      <c r="V1000" t="s">
        <v>138</v>
      </c>
      <c r="W1000" t="s">
        <v>139</v>
      </c>
      <c r="Y1000">
        <v>24</v>
      </c>
      <c r="Z1000" t="s">
        <v>85</v>
      </c>
      <c r="AA1000" t="s">
        <v>140</v>
      </c>
      <c r="AB1000" t="s">
        <v>141</v>
      </c>
      <c r="AC1000" t="s">
        <v>137</v>
      </c>
      <c r="AD1000" t="s">
        <v>335</v>
      </c>
      <c r="AE1000">
        <v>201901</v>
      </c>
      <c r="AF1000">
        <v>162</v>
      </c>
      <c r="AG1000">
        <v>135</v>
      </c>
      <c r="AH1000" s="30">
        <v>43655</v>
      </c>
      <c r="AI1000">
        <v>41</v>
      </c>
      <c r="AJ1000">
        <v>57.672370000000001</v>
      </c>
      <c r="AK1000">
        <v>-171.53236000000001</v>
      </c>
      <c r="AL1000" t="s">
        <v>169</v>
      </c>
      <c r="AM1000">
        <v>97</v>
      </c>
      <c r="AN1000">
        <v>99</v>
      </c>
      <c r="AO1000">
        <v>10.7</v>
      </c>
      <c r="AP1000">
        <v>4.3</v>
      </c>
    </row>
    <row r="1001" spans="1:42" x14ac:dyDescent="0.35">
      <c r="A1001" s="10">
        <v>20192425</v>
      </c>
      <c r="B1001" s="5" t="s">
        <v>33</v>
      </c>
      <c r="C1001">
        <v>1</v>
      </c>
      <c r="D1001" s="15">
        <v>95.29</v>
      </c>
      <c r="E1001" s="21">
        <v>4.5569248733600967</v>
      </c>
      <c r="F1001" s="1">
        <v>23.62</v>
      </c>
      <c r="G1001" s="21">
        <f t="shared" si="92"/>
        <v>3.1620938107692163</v>
      </c>
      <c r="H1001" s="1">
        <f t="shared" si="93"/>
        <v>3.0151773941471891</v>
      </c>
      <c r="I1001" s="1">
        <f t="shared" si="94"/>
        <v>2.9675651302505908</v>
      </c>
      <c r="J1001" s="1" t="str">
        <f t="shared" si="91"/>
        <v>mat</v>
      </c>
      <c r="K1001" s="1" t="str">
        <f t="shared" si="95"/>
        <v>1</v>
      </c>
      <c r="L1001">
        <v>2</v>
      </c>
      <c r="T1001">
        <v>2109</v>
      </c>
      <c r="U1001" s="16" t="s">
        <v>242</v>
      </c>
      <c r="V1001" t="s">
        <v>138</v>
      </c>
      <c r="W1001" t="s">
        <v>139</v>
      </c>
      <c r="Y1001">
        <v>24</v>
      </c>
      <c r="Z1001" t="s">
        <v>89</v>
      </c>
      <c r="AA1001" t="s">
        <v>140</v>
      </c>
      <c r="AB1001" t="s">
        <v>141</v>
      </c>
      <c r="AC1001" t="s">
        <v>137</v>
      </c>
      <c r="AD1001" t="s">
        <v>335</v>
      </c>
      <c r="AE1001">
        <v>201901</v>
      </c>
      <c r="AF1001">
        <v>162</v>
      </c>
      <c r="AG1001">
        <v>135</v>
      </c>
      <c r="AH1001" s="30">
        <v>43655</v>
      </c>
      <c r="AI1001">
        <v>41</v>
      </c>
      <c r="AJ1001">
        <v>57.672370000000001</v>
      </c>
      <c r="AK1001">
        <v>-171.53236000000001</v>
      </c>
      <c r="AL1001" t="s">
        <v>169</v>
      </c>
      <c r="AM1001">
        <v>97</v>
      </c>
      <c r="AN1001">
        <v>99</v>
      </c>
      <c r="AO1001">
        <v>10.7</v>
      </c>
      <c r="AP1001">
        <v>4.3</v>
      </c>
    </row>
    <row r="1002" spans="1:42" x14ac:dyDescent="0.35">
      <c r="A1002" s="10">
        <v>20192430</v>
      </c>
      <c r="B1002" s="5" t="s">
        <v>33</v>
      </c>
      <c r="C1002">
        <v>1</v>
      </c>
      <c r="D1002" s="1">
        <v>95.42</v>
      </c>
      <c r="E1002" s="21">
        <v>4.5582882000879605</v>
      </c>
      <c r="F1002" s="1">
        <v>22.61</v>
      </c>
      <c r="G1002" s="21">
        <f t="shared" si="92"/>
        <v>3.1183922862898785</v>
      </c>
      <c r="H1002" s="1">
        <f t="shared" si="93"/>
        <v>3.0169359492934609</v>
      </c>
      <c r="I1002" s="1">
        <f t="shared" si="94"/>
        <v>2.9691234127005388</v>
      </c>
      <c r="J1002" s="1" t="str">
        <f t="shared" si="91"/>
        <v>mat</v>
      </c>
      <c r="K1002" s="1" t="str">
        <f t="shared" si="95"/>
        <v>1</v>
      </c>
      <c r="L1002">
        <v>2</v>
      </c>
      <c r="T1002">
        <v>2109</v>
      </c>
      <c r="U1002" s="16" t="s">
        <v>242</v>
      </c>
      <c r="V1002" t="s">
        <v>138</v>
      </c>
      <c r="W1002" t="s">
        <v>139</v>
      </c>
      <c r="Y1002">
        <v>24</v>
      </c>
      <c r="Z1002" t="s">
        <v>94</v>
      </c>
      <c r="AA1002" t="s">
        <v>140</v>
      </c>
      <c r="AB1002" t="s">
        <v>141</v>
      </c>
      <c r="AC1002" t="s">
        <v>137</v>
      </c>
      <c r="AD1002" t="s">
        <v>335</v>
      </c>
      <c r="AE1002">
        <v>201901</v>
      </c>
      <c r="AF1002">
        <v>162</v>
      </c>
      <c r="AG1002">
        <v>135</v>
      </c>
      <c r="AH1002" s="30">
        <v>43655</v>
      </c>
      <c r="AI1002">
        <v>41</v>
      </c>
      <c r="AJ1002">
        <v>57.672370000000001</v>
      </c>
      <c r="AK1002">
        <v>-171.53236000000001</v>
      </c>
      <c r="AL1002" t="s">
        <v>169</v>
      </c>
      <c r="AM1002">
        <v>97</v>
      </c>
      <c r="AN1002">
        <v>99</v>
      </c>
      <c r="AO1002">
        <v>10.7</v>
      </c>
      <c r="AP1002">
        <v>4.3</v>
      </c>
    </row>
    <row r="1003" spans="1:42" x14ac:dyDescent="0.35">
      <c r="A1003" s="11">
        <v>20192508</v>
      </c>
      <c r="B1003" s="5" t="s">
        <v>33</v>
      </c>
      <c r="C1003">
        <v>1</v>
      </c>
      <c r="D1003" s="1">
        <v>95.51</v>
      </c>
      <c r="E1003" s="21">
        <v>4.5592309540466465</v>
      </c>
      <c r="F1003" s="1">
        <v>21.3</v>
      </c>
      <c r="G1003" s="21">
        <f t="shared" si="92"/>
        <v>3.0587070727153796</v>
      </c>
      <c r="H1003" s="1">
        <f t="shared" si="93"/>
        <v>3.0181520076247699</v>
      </c>
      <c r="I1003" s="1">
        <f t="shared" si="94"/>
        <v>2.9702009804753167</v>
      </c>
      <c r="J1003" s="1" t="str">
        <f t="shared" si="91"/>
        <v>mat</v>
      </c>
      <c r="K1003" s="1" t="str">
        <f t="shared" si="95"/>
        <v>1</v>
      </c>
      <c r="L1003">
        <v>3</v>
      </c>
      <c r="M1003">
        <v>4</v>
      </c>
      <c r="N1003" s="7">
        <v>1</v>
      </c>
      <c r="O1003">
        <v>5</v>
      </c>
      <c r="T1003">
        <v>2109</v>
      </c>
      <c r="U1003" s="16" t="s">
        <v>240</v>
      </c>
      <c r="V1003" t="s">
        <v>138</v>
      </c>
      <c r="W1003" t="s">
        <v>139</v>
      </c>
      <c r="Y1003">
        <v>25</v>
      </c>
      <c r="Z1003" t="s">
        <v>73</v>
      </c>
      <c r="AA1003" t="s">
        <v>140</v>
      </c>
      <c r="AB1003" t="s">
        <v>141</v>
      </c>
      <c r="AC1003" t="s">
        <v>137</v>
      </c>
      <c r="AD1003" t="s">
        <v>339</v>
      </c>
      <c r="AE1003">
        <v>201901</v>
      </c>
      <c r="AF1003">
        <v>162</v>
      </c>
      <c r="AG1003">
        <v>155</v>
      </c>
      <c r="AH1003" s="30">
        <v>43663</v>
      </c>
      <c r="AI1003">
        <v>43</v>
      </c>
      <c r="AJ1003">
        <v>60.320210000000003</v>
      </c>
      <c r="AK1003">
        <v>-174.09316999999999</v>
      </c>
      <c r="AL1003" t="s">
        <v>175</v>
      </c>
      <c r="AM1003">
        <v>89</v>
      </c>
      <c r="AN1003">
        <v>91</v>
      </c>
      <c r="AO1003">
        <v>11.2</v>
      </c>
      <c r="AP1003">
        <v>2.5</v>
      </c>
    </row>
    <row r="1004" spans="1:42" x14ac:dyDescent="0.35">
      <c r="A1004" s="10">
        <v>20192549</v>
      </c>
      <c r="B1004" s="5" t="s">
        <v>33</v>
      </c>
      <c r="C1004">
        <v>1</v>
      </c>
      <c r="D1004" s="15">
        <v>96.13</v>
      </c>
      <c r="E1004" s="21">
        <v>4.5657014420777244</v>
      </c>
      <c r="F1004" s="1">
        <v>25.2</v>
      </c>
      <c r="G1004" s="21">
        <f t="shared" si="92"/>
        <v>3.2268439945173775</v>
      </c>
      <c r="H1004" s="1">
        <f t="shared" si="93"/>
        <v>3.0264982901360566</v>
      </c>
      <c r="I1004" s="1">
        <f t="shared" si="94"/>
        <v>2.9775967482948391</v>
      </c>
      <c r="J1004" s="1" t="str">
        <f t="shared" ref="J1004:J1067" si="96">IF(G1004&gt;I1004, "mat","imm")</f>
        <v>mat</v>
      </c>
      <c r="K1004" s="1" t="str">
        <f t="shared" si="95"/>
        <v>1</v>
      </c>
      <c r="L1004">
        <v>3</v>
      </c>
      <c r="T1004">
        <v>2109</v>
      </c>
      <c r="U1004" s="16" t="s">
        <v>240</v>
      </c>
      <c r="V1004" t="s">
        <v>138</v>
      </c>
      <c r="W1004" t="s">
        <v>139</v>
      </c>
      <c r="Y1004">
        <v>25</v>
      </c>
      <c r="Z1004" t="s">
        <v>112</v>
      </c>
      <c r="AA1004" t="s">
        <v>140</v>
      </c>
      <c r="AB1004" t="s">
        <v>141</v>
      </c>
      <c r="AC1004" t="s">
        <v>137</v>
      </c>
      <c r="AD1004" t="s">
        <v>343</v>
      </c>
      <c r="AE1004">
        <v>201901</v>
      </c>
      <c r="AF1004">
        <v>162</v>
      </c>
      <c r="AG1004">
        <v>157</v>
      </c>
      <c r="AH1004" s="30">
        <v>43663</v>
      </c>
      <c r="AI1004">
        <v>43</v>
      </c>
      <c r="AJ1004">
        <v>60.02807</v>
      </c>
      <c r="AK1004">
        <v>-173.94195999999999</v>
      </c>
      <c r="AL1004" t="s">
        <v>176</v>
      </c>
      <c r="AM1004">
        <v>94</v>
      </c>
      <c r="AN1004">
        <v>96</v>
      </c>
      <c r="AO1004">
        <v>10.8</v>
      </c>
      <c r="AP1004">
        <v>2.6</v>
      </c>
    </row>
    <row r="1005" spans="1:42" x14ac:dyDescent="0.35">
      <c r="A1005" s="10">
        <v>20192551</v>
      </c>
      <c r="B1005" s="5" t="s">
        <v>33</v>
      </c>
      <c r="C1005">
        <v>1</v>
      </c>
      <c r="D1005" s="1">
        <v>97.24</v>
      </c>
      <c r="E1005" s="21">
        <v>4.5771821494479221</v>
      </c>
      <c r="F1005" s="1">
        <v>23.33</v>
      </c>
      <c r="G1005" s="21">
        <f t="shared" si="92"/>
        <v>3.1497400860333387</v>
      </c>
      <c r="H1005" s="1">
        <f t="shared" si="93"/>
        <v>3.0413072545728745</v>
      </c>
      <c r="I1005" s="1">
        <f t="shared" si="94"/>
        <v>2.9907191968189752</v>
      </c>
      <c r="J1005" s="1" t="str">
        <f t="shared" si="96"/>
        <v>mat</v>
      </c>
      <c r="K1005" s="1" t="str">
        <f t="shared" si="95"/>
        <v>1</v>
      </c>
      <c r="L1005">
        <v>2</v>
      </c>
      <c r="Q1005" t="s">
        <v>144</v>
      </c>
      <c r="T1005">
        <v>2109</v>
      </c>
      <c r="U1005" s="16" t="s">
        <v>240</v>
      </c>
      <c r="V1005" t="s">
        <v>138</v>
      </c>
      <c r="W1005" t="s">
        <v>139</v>
      </c>
      <c r="Y1005">
        <v>25</v>
      </c>
      <c r="Z1005" t="s">
        <v>114</v>
      </c>
      <c r="AA1005" t="s">
        <v>140</v>
      </c>
      <c r="AB1005" t="s">
        <v>141</v>
      </c>
      <c r="AC1005" t="s">
        <v>137</v>
      </c>
      <c r="AD1005" t="s">
        <v>343</v>
      </c>
      <c r="AE1005">
        <v>201901</v>
      </c>
      <c r="AF1005">
        <v>162</v>
      </c>
      <c r="AG1005">
        <v>157</v>
      </c>
      <c r="AH1005" s="30">
        <v>43663</v>
      </c>
      <c r="AI1005">
        <v>43</v>
      </c>
      <c r="AJ1005">
        <v>60.02807</v>
      </c>
      <c r="AK1005">
        <v>-173.94195999999999</v>
      </c>
      <c r="AL1005" t="s">
        <v>176</v>
      </c>
      <c r="AM1005">
        <v>94</v>
      </c>
      <c r="AN1005">
        <v>96</v>
      </c>
      <c r="AO1005">
        <v>10.8</v>
      </c>
      <c r="AP1005">
        <v>2.6</v>
      </c>
    </row>
    <row r="1006" spans="1:42" x14ac:dyDescent="0.35">
      <c r="A1006" s="10">
        <v>20192431</v>
      </c>
      <c r="B1006" s="5" t="s">
        <v>33</v>
      </c>
      <c r="C1006">
        <v>1</v>
      </c>
      <c r="D1006" s="1">
        <v>97.8</v>
      </c>
      <c r="E1006" s="21">
        <v>4.5829245770407718</v>
      </c>
      <c r="F1006" s="1">
        <v>24.66</v>
      </c>
      <c r="G1006" s="21">
        <f t="shared" si="92"/>
        <v>3.2051824977361982</v>
      </c>
      <c r="H1006" s="1">
        <f t="shared" si="93"/>
        <v>3.0487144119248919</v>
      </c>
      <c r="I1006" s="1">
        <f t="shared" si="94"/>
        <v>2.9972827915576024</v>
      </c>
      <c r="J1006" s="1" t="str">
        <f t="shared" si="96"/>
        <v>mat</v>
      </c>
      <c r="K1006" s="1" t="str">
        <f t="shared" si="95"/>
        <v>1</v>
      </c>
      <c r="L1006">
        <v>2</v>
      </c>
      <c r="T1006">
        <v>2109</v>
      </c>
      <c r="U1006" s="16" t="s">
        <v>242</v>
      </c>
      <c r="V1006" t="s">
        <v>138</v>
      </c>
      <c r="W1006" t="s">
        <v>139</v>
      </c>
      <c r="Y1006">
        <v>24</v>
      </c>
      <c r="Z1006" t="s">
        <v>95</v>
      </c>
      <c r="AA1006" t="s">
        <v>140</v>
      </c>
      <c r="AB1006" t="s">
        <v>141</v>
      </c>
      <c r="AC1006" t="s">
        <v>137</v>
      </c>
      <c r="AD1006" t="s">
        <v>335</v>
      </c>
      <c r="AE1006">
        <v>201901</v>
      </c>
      <c r="AF1006">
        <v>162</v>
      </c>
      <c r="AG1006">
        <v>135</v>
      </c>
      <c r="AH1006" s="30">
        <v>43655</v>
      </c>
      <c r="AI1006">
        <v>41</v>
      </c>
      <c r="AJ1006">
        <v>57.672370000000001</v>
      </c>
      <c r="AK1006">
        <v>-171.53236000000001</v>
      </c>
      <c r="AL1006" t="s">
        <v>169</v>
      </c>
      <c r="AM1006">
        <v>97</v>
      </c>
      <c r="AN1006">
        <v>99</v>
      </c>
      <c r="AO1006">
        <v>10.7</v>
      </c>
      <c r="AP1006">
        <v>4.3</v>
      </c>
    </row>
    <row r="1007" spans="1:42" x14ac:dyDescent="0.35">
      <c r="A1007" s="10">
        <v>20192396</v>
      </c>
      <c r="B1007" s="5" t="s">
        <v>33</v>
      </c>
      <c r="C1007">
        <v>1</v>
      </c>
      <c r="D1007" s="1">
        <v>98.13</v>
      </c>
      <c r="E1007" s="21">
        <v>4.5862931302184018</v>
      </c>
      <c r="F1007" s="1">
        <v>23.25</v>
      </c>
      <c r="G1007" s="21">
        <f t="shared" si="92"/>
        <v>3.1463051320333655</v>
      </c>
      <c r="H1007" s="1">
        <f t="shared" si="93"/>
        <v>3.0530595086687171</v>
      </c>
      <c r="I1007" s="1">
        <f t="shared" si="94"/>
        <v>3.0011330478396334</v>
      </c>
      <c r="J1007" s="1" t="str">
        <f t="shared" si="96"/>
        <v>mat</v>
      </c>
      <c r="K1007" s="1" t="str">
        <f t="shared" si="95"/>
        <v>1</v>
      </c>
      <c r="L1007">
        <v>2</v>
      </c>
      <c r="T1007">
        <v>2109</v>
      </c>
      <c r="U1007" s="16" t="s">
        <v>240</v>
      </c>
      <c r="V1007" t="s">
        <v>138</v>
      </c>
      <c r="W1007" t="s">
        <v>139</v>
      </c>
      <c r="Y1007">
        <v>23</v>
      </c>
      <c r="Z1007" t="s">
        <v>57</v>
      </c>
      <c r="AA1007" t="s">
        <v>140</v>
      </c>
      <c r="AB1007" t="s">
        <v>141</v>
      </c>
      <c r="AC1007" t="s">
        <v>137</v>
      </c>
      <c r="AD1007" t="s">
        <v>344</v>
      </c>
      <c r="AE1007">
        <v>201901</v>
      </c>
      <c r="AF1007">
        <v>162</v>
      </c>
      <c r="AG1007">
        <v>152</v>
      </c>
      <c r="AH1007" s="30">
        <v>43662</v>
      </c>
      <c r="AI1007">
        <v>62</v>
      </c>
      <c r="AJ1007">
        <v>59.658119999999997</v>
      </c>
      <c r="AK1007">
        <v>-173.86299</v>
      </c>
      <c r="AL1007" t="s">
        <v>174</v>
      </c>
      <c r="AM1007">
        <v>103</v>
      </c>
      <c r="AN1007">
        <v>105</v>
      </c>
      <c r="AO1007">
        <v>11.8</v>
      </c>
      <c r="AP1007">
        <v>2.9</v>
      </c>
    </row>
    <row r="1008" spans="1:42" x14ac:dyDescent="0.35">
      <c r="A1008" s="10">
        <v>20192395</v>
      </c>
      <c r="B1008" s="5" t="s">
        <v>33</v>
      </c>
      <c r="C1008">
        <v>1</v>
      </c>
      <c r="D1008" s="1">
        <v>98.8</v>
      </c>
      <c r="E1008" s="21">
        <v>4.5930976047538223</v>
      </c>
      <c r="F1008" s="1">
        <v>24.02</v>
      </c>
      <c r="G1008" s="21">
        <f t="shared" si="92"/>
        <v>3.1788868166518376</v>
      </c>
      <c r="H1008" s="1">
        <f t="shared" si="93"/>
        <v>3.0618366003719553</v>
      </c>
      <c r="I1008" s="1">
        <f t="shared" si="94"/>
        <v>3.0089105622336185</v>
      </c>
      <c r="J1008" s="1" t="str">
        <f t="shared" si="96"/>
        <v>mat</v>
      </c>
      <c r="K1008" s="1" t="str">
        <f t="shared" si="95"/>
        <v>1</v>
      </c>
      <c r="L1008">
        <v>2</v>
      </c>
      <c r="T1008">
        <v>2109</v>
      </c>
      <c r="U1008" s="16" t="s">
        <v>240</v>
      </c>
      <c r="V1008" t="s">
        <v>138</v>
      </c>
      <c r="W1008" t="s">
        <v>139</v>
      </c>
      <c r="Y1008">
        <v>23</v>
      </c>
      <c r="Z1008" t="s">
        <v>56</v>
      </c>
      <c r="AA1008" t="s">
        <v>140</v>
      </c>
      <c r="AB1008" t="s">
        <v>141</v>
      </c>
      <c r="AC1008" t="s">
        <v>137</v>
      </c>
      <c r="AD1008" t="s">
        <v>344</v>
      </c>
      <c r="AE1008">
        <v>201901</v>
      </c>
      <c r="AF1008">
        <v>162</v>
      </c>
      <c r="AG1008">
        <v>152</v>
      </c>
      <c r="AH1008" s="30">
        <v>43662</v>
      </c>
      <c r="AI1008">
        <v>62</v>
      </c>
      <c r="AJ1008">
        <v>59.658119999999997</v>
      </c>
      <c r="AK1008">
        <v>-173.86299</v>
      </c>
      <c r="AL1008" t="s">
        <v>174</v>
      </c>
      <c r="AM1008">
        <v>103</v>
      </c>
      <c r="AN1008">
        <v>105</v>
      </c>
      <c r="AO1008">
        <v>11.8</v>
      </c>
      <c r="AP1008">
        <v>2.9</v>
      </c>
    </row>
    <row r="1009" spans="1:42" x14ac:dyDescent="0.35">
      <c r="A1009" s="10">
        <v>20192552</v>
      </c>
      <c r="B1009" s="5" t="s">
        <v>33</v>
      </c>
      <c r="C1009">
        <v>1</v>
      </c>
      <c r="D1009" s="1">
        <v>99.97</v>
      </c>
      <c r="E1009" s="21">
        <v>4.6048701409790898</v>
      </c>
      <c r="F1009" s="1">
        <v>21.72</v>
      </c>
      <c r="G1009" s="21">
        <f t="shared" si="92"/>
        <v>3.0782334950657346</v>
      </c>
      <c r="H1009" s="1">
        <f t="shared" si="93"/>
        <v>3.0770219948489279</v>
      </c>
      <c r="I1009" s="1">
        <f t="shared" si="94"/>
        <v>3.0223665711390999</v>
      </c>
      <c r="J1009" s="1" t="str">
        <f t="shared" si="96"/>
        <v>mat</v>
      </c>
      <c r="K1009" s="1" t="str">
        <f t="shared" si="95"/>
        <v>1</v>
      </c>
      <c r="L1009">
        <v>3</v>
      </c>
      <c r="T1009">
        <v>2109</v>
      </c>
      <c r="U1009" s="16" t="s">
        <v>240</v>
      </c>
      <c r="V1009" t="s">
        <v>138</v>
      </c>
      <c r="W1009" t="s">
        <v>139</v>
      </c>
      <c r="Y1009">
        <v>25</v>
      </c>
      <c r="Z1009" t="s">
        <v>115</v>
      </c>
      <c r="AA1009" t="s">
        <v>140</v>
      </c>
      <c r="AB1009" t="s">
        <v>141</v>
      </c>
      <c r="AC1009" t="s">
        <v>137</v>
      </c>
      <c r="AD1009" t="s">
        <v>343</v>
      </c>
      <c r="AE1009">
        <v>201901</v>
      </c>
      <c r="AF1009">
        <v>162</v>
      </c>
      <c r="AG1009">
        <v>157</v>
      </c>
      <c r="AH1009" s="30">
        <v>43663</v>
      </c>
      <c r="AI1009">
        <v>43</v>
      </c>
      <c r="AJ1009">
        <v>60.02807</v>
      </c>
      <c r="AK1009">
        <v>-173.94195999999999</v>
      </c>
      <c r="AL1009" t="s">
        <v>176</v>
      </c>
      <c r="AM1009">
        <v>94</v>
      </c>
      <c r="AN1009">
        <v>96</v>
      </c>
      <c r="AO1009">
        <v>10.8</v>
      </c>
      <c r="AP1009">
        <v>2.6</v>
      </c>
    </row>
    <row r="1010" spans="1:42" x14ac:dyDescent="0.35">
      <c r="A1010" s="10">
        <v>20192544</v>
      </c>
      <c r="B1010" s="5" t="s">
        <v>33</v>
      </c>
      <c r="C1010">
        <v>1</v>
      </c>
      <c r="D1010" s="1">
        <v>100.19</v>
      </c>
      <c r="E1010" s="21">
        <v>4.6070683832711712</v>
      </c>
      <c r="F1010" s="1">
        <v>22.14</v>
      </c>
      <c r="G1010" s="21">
        <f t="shared" si="92"/>
        <v>3.0973859272804907</v>
      </c>
      <c r="H1010" s="1">
        <f t="shared" si="93"/>
        <v>3.079857507581484</v>
      </c>
      <c r="I1010" s="1">
        <f t="shared" si="94"/>
        <v>3.0248791620789484</v>
      </c>
      <c r="J1010" s="1" t="str">
        <f t="shared" si="96"/>
        <v>mat</v>
      </c>
      <c r="K1010" s="1" t="str">
        <f t="shared" si="95"/>
        <v>1</v>
      </c>
      <c r="L1010">
        <v>4</v>
      </c>
      <c r="T1010">
        <v>2109</v>
      </c>
      <c r="U1010" s="16" t="s">
        <v>240</v>
      </c>
      <c r="V1010" t="s">
        <v>138</v>
      </c>
      <c r="W1010" t="s">
        <v>139</v>
      </c>
      <c r="Y1010">
        <v>25</v>
      </c>
      <c r="Z1010" t="s">
        <v>107</v>
      </c>
      <c r="AA1010" t="s">
        <v>140</v>
      </c>
      <c r="AB1010" t="s">
        <v>141</v>
      </c>
      <c r="AC1010" t="s">
        <v>137</v>
      </c>
      <c r="AD1010" t="s">
        <v>343</v>
      </c>
      <c r="AE1010">
        <v>201901</v>
      </c>
      <c r="AF1010">
        <v>162</v>
      </c>
      <c r="AG1010">
        <v>157</v>
      </c>
      <c r="AH1010" s="30">
        <v>43663</v>
      </c>
      <c r="AI1010">
        <v>43</v>
      </c>
      <c r="AJ1010">
        <v>60.02807</v>
      </c>
      <c r="AK1010">
        <v>-173.94195999999999</v>
      </c>
      <c r="AL1010" t="s">
        <v>176</v>
      </c>
      <c r="AM1010">
        <v>94</v>
      </c>
      <c r="AN1010">
        <v>96</v>
      </c>
      <c r="AO1010">
        <v>10.8</v>
      </c>
      <c r="AP1010">
        <v>2.6</v>
      </c>
    </row>
    <row r="1011" spans="1:42" x14ac:dyDescent="0.35">
      <c r="A1011" s="10">
        <v>20193729</v>
      </c>
      <c r="B1011" s="5" t="s">
        <v>33</v>
      </c>
      <c r="C1011">
        <v>1</v>
      </c>
      <c r="D1011" s="1">
        <v>100.2</v>
      </c>
      <c r="E1011" s="21">
        <v>4.6071681886507641</v>
      </c>
      <c r="F1011" s="1">
        <v>25.11</v>
      </c>
      <c r="G1011" s="21">
        <f t="shared" si="92"/>
        <v>3.2232661731694936</v>
      </c>
      <c r="H1011" s="1">
        <f t="shared" si="93"/>
        <v>3.0799862465406207</v>
      </c>
      <c r="I1011" s="1">
        <f t="shared" si="94"/>
        <v>3.0249932396278232</v>
      </c>
      <c r="J1011" s="1" t="str">
        <f t="shared" si="96"/>
        <v>mat</v>
      </c>
      <c r="K1011" s="1" t="str">
        <f t="shared" si="95"/>
        <v>1</v>
      </c>
      <c r="L1011">
        <v>2</v>
      </c>
      <c r="T1011">
        <v>2019</v>
      </c>
      <c r="U1011" s="16" t="s">
        <v>240</v>
      </c>
      <c r="V1011" t="s">
        <v>138</v>
      </c>
      <c r="W1011" t="s">
        <v>139</v>
      </c>
      <c r="Y1011">
        <v>37</v>
      </c>
      <c r="Z1011" t="s">
        <v>93</v>
      </c>
      <c r="AA1011" t="s">
        <v>140</v>
      </c>
      <c r="AB1011" t="s">
        <v>141</v>
      </c>
      <c r="AC1011" t="s">
        <v>137</v>
      </c>
      <c r="AD1011" t="s">
        <v>345</v>
      </c>
      <c r="AE1011">
        <v>201901</v>
      </c>
      <c r="AF1011">
        <v>94</v>
      </c>
      <c r="AG1011">
        <v>175</v>
      </c>
      <c r="AH1011" s="30">
        <v>43666</v>
      </c>
      <c r="AI1011">
        <v>62</v>
      </c>
      <c r="AJ1011">
        <v>59.670439999999999</v>
      </c>
      <c r="AK1011">
        <v>-174.44462999999999</v>
      </c>
      <c r="AL1011" t="s">
        <v>227</v>
      </c>
      <c r="AM1011">
        <v>113</v>
      </c>
      <c r="AN1011">
        <v>115</v>
      </c>
      <c r="AO1011">
        <v>10.199999999999999</v>
      </c>
      <c r="AP1011">
        <v>3.3</v>
      </c>
    </row>
    <row r="1012" spans="1:42" x14ac:dyDescent="0.35">
      <c r="A1012" s="10">
        <v>20192418</v>
      </c>
      <c r="B1012" s="5" t="s">
        <v>33</v>
      </c>
      <c r="C1012">
        <v>1</v>
      </c>
      <c r="D1012" s="1">
        <v>100.21</v>
      </c>
      <c r="E1012" s="21">
        <v>4.6072679840702371</v>
      </c>
      <c r="F1012" s="1">
        <v>23.78</v>
      </c>
      <c r="G1012" s="21">
        <f t="shared" si="92"/>
        <v>3.1688448912626357</v>
      </c>
      <c r="H1012" s="1">
        <f t="shared" si="93"/>
        <v>3.0801149726521988</v>
      </c>
      <c r="I1012" s="1">
        <f t="shared" si="94"/>
        <v>3.025107305792281</v>
      </c>
      <c r="J1012" s="1" t="str">
        <f t="shared" si="96"/>
        <v>mat</v>
      </c>
      <c r="K1012" s="1" t="str">
        <f t="shared" si="95"/>
        <v>1</v>
      </c>
      <c r="L1012">
        <v>2</v>
      </c>
      <c r="T1012">
        <v>2109</v>
      </c>
      <c r="U1012" s="16" t="s">
        <v>242</v>
      </c>
      <c r="V1012" t="s">
        <v>138</v>
      </c>
      <c r="W1012" t="s">
        <v>139</v>
      </c>
      <c r="Y1012">
        <v>24</v>
      </c>
      <c r="Z1012" t="s">
        <v>83</v>
      </c>
      <c r="AA1012" t="s">
        <v>140</v>
      </c>
      <c r="AB1012" t="s">
        <v>141</v>
      </c>
      <c r="AC1012" t="s">
        <v>137</v>
      </c>
      <c r="AD1012" t="s">
        <v>335</v>
      </c>
      <c r="AE1012">
        <v>201901</v>
      </c>
      <c r="AF1012">
        <v>162</v>
      </c>
      <c r="AG1012">
        <v>135</v>
      </c>
      <c r="AH1012" s="30">
        <v>43655</v>
      </c>
      <c r="AI1012">
        <v>41</v>
      </c>
      <c r="AJ1012">
        <v>57.672370000000001</v>
      </c>
      <c r="AK1012">
        <v>-171.53236000000001</v>
      </c>
      <c r="AL1012" t="s">
        <v>169</v>
      </c>
      <c r="AM1012">
        <v>97</v>
      </c>
      <c r="AN1012">
        <v>99</v>
      </c>
      <c r="AO1012">
        <v>10.7</v>
      </c>
      <c r="AP1012">
        <v>4.3</v>
      </c>
    </row>
    <row r="1013" spans="1:42" x14ac:dyDescent="0.35">
      <c r="A1013" s="10">
        <v>20192516</v>
      </c>
      <c r="B1013" s="5" t="s">
        <v>33</v>
      </c>
      <c r="C1013">
        <v>1</v>
      </c>
      <c r="D1013" s="1">
        <v>101.1</v>
      </c>
      <c r="E1013" s="21">
        <v>4.6161101260264257</v>
      </c>
      <c r="F1013" s="1">
        <v>23.18</v>
      </c>
      <c r="G1013" s="21">
        <f t="shared" si="92"/>
        <v>3.1432898379116057</v>
      </c>
      <c r="H1013" s="1">
        <f t="shared" si="93"/>
        <v>3.0915204515614869</v>
      </c>
      <c r="I1013" s="1">
        <f t="shared" si="94"/>
        <v>3.0352138740482046</v>
      </c>
      <c r="J1013" s="1" t="str">
        <f t="shared" si="96"/>
        <v>mat</v>
      </c>
      <c r="K1013" s="1" t="str">
        <f t="shared" si="95"/>
        <v>1</v>
      </c>
      <c r="L1013">
        <v>3</v>
      </c>
      <c r="T1013">
        <v>2109</v>
      </c>
      <c r="U1013" s="16" t="s">
        <v>240</v>
      </c>
      <c r="V1013" t="s">
        <v>138</v>
      </c>
      <c r="W1013" t="s">
        <v>139</v>
      </c>
      <c r="Y1013">
        <v>25</v>
      </c>
      <c r="Z1013" t="s">
        <v>81</v>
      </c>
      <c r="AA1013" t="s">
        <v>140</v>
      </c>
      <c r="AB1013" t="s">
        <v>141</v>
      </c>
      <c r="AC1013" t="s">
        <v>137</v>
      </c>
      <c r="AD1013" t="s">
        <v>339</v>
      </c>
      <c r="AE1013">
        <v>201901</v>
      </c>
      <c r="AF1013">
        <v>162</v>
      </c>
      <c r="AG1013">
        <v>155</v>
      </c>
      <c r="AH1013" s="30">
        <v>43663</v>
      </c>
      <c r="AI1013">
        <v>43</v>
      </c>
      <c r="AJ1013">
        <v>60.320210000000003</v>
      </c>
      <c r="AK1013">
        <v>-174.09316999999999</v>
      </c>
      <c r="AL1013" t="s">
        <v>175</v>
      </c>
      <c r="AM1013">
        <v>89</v>
      </c>
      <c r="AN1013">
        <v>91</v>
      </c>
      <c r="AO1013">
        <v>11.2</v>
      </c>
      <c r="AP1013">
        <v>2.5</v>
      </c>
    </row>
    <row r="1014" spans="1:42" x14ac:dyDescent="0.35">
      <c r="A1014" s="10">
        <v>20192632</v>
      </c>
      <c r="B1014" s="5" t="s">
        <v>33</v>
      </c>
      <c r="C1014">
        <v>1</v>
      </c>
      <c r="D1014" s="1">
        <v>101.95</v>
      </c>
      <c r="E1014" s="21">
        <v>4.6244824970204643</v>
      </c>
      <c r="F1014" s="1">
        <v>26.25</v>
      </c>
      <c r="G1014" s="21">
        <f t="shared" si="92"/>
        <v>3.2676659890376327</v>
      </c>
      <c r="H1014" s="1">
        <f t="shared" si="93"/>
        <v>3.102319972906697</v>
      </c>
      <c r="I1014" s="1">
        <f t="shared" si="94"/>
        <v>3.0447834940943905</v>
      </c>
      <c r="J1014" s="1" t="str">
        <f t="shared" si="96"/>
        <v>mat</v>
      </c>
      <c r="K1014" s="1" t="str">
        <f t="shared" si="95"/>
        <v>1</v>
      </c>
      <c r="L1014">
        <v>4</v>
      </c>
      <c r="T1014">
        <v>2019</v>
      </c>
      <c r="U1014" s="16" t="s">
        <v>240</v>
      </c>
      <c r="V1014" t="s">
        <v>138</v>
      </c>
      <c r="W1014" t="s">
        <v>139</v>
      </c>
      <c r="Y1014">
        <v>26</v>
      </c>
      <c r="Z1014" t="s">
        <v>96</v>
      </c>
      <c r="AA1014" t="s">
        <v>140</v>
      </c>
      <c r="AB1014" t="s">
        <v>141</v>
      </c>
      <c r="AC1014" t="s">
        <v>137</v>
      </c>
      <c r="AD1014" t="s">
        <v>346</v>
      </c>
      <c r="AE1014">
        <v>201901</v>
      </c>
      <c r="AF1014">
        <v>162</v>
      </c>
      <c r="AG1014">
        <v>170</v>
      </c>
      <c r="AH1014" s="30">
        <v>43666</v>
      </c>
      <c r="AI1014">
        <v>61</v>
      </c>
      <c r="AJ1014">
        <v>59.68074</v>
      </c>
      <c r="AK1014">
        <v>-175.12329</v>
      </c>
      <c r="AL1014" t="s">
        <v>180</v>
      </c>
      <c r="AM1014">
        <v>122</v>
      </c>
      <c r="AN1014">
        <v>125</v>
      </c>
      <c r="AO1014">
        <v>10.199999999999999</v>
      </c>
      <c r="AP1014">
        <v>3.4</v>
      </c>
    </row>
    <row r="1015" spans="1:42" x14ac:dyDescent="0.35">
      <c r="A1015" s="10">
        <v>20193728</v>
      </c>
      <c r="B1015" s="5" t="s">
        <v>33</v>
      </c>
      <c r="C1015">
        <v>1</v>
      </c>
      <c r="D1015" s="1">
        <v>102.28</v>
      </c>
      <c r="E1015" s="21">
        <v>4.6277141504229862</v>
      </c>
      <c r="F1015" s="1">
        <v>27.27</v>
      </c>
      <c r="G1015" s="21">
        <f t="shared" si="92"/>
        <v>3.305787196857497</v>
      </c>
      <c r="H1015" s="1">
        <f t="shared" si="93"/>
        <v>3.1064884826306098</v>
      </c>
      <c r="I1015" s="1">
        <f t="shared" si="94"/>
        <v>3.0484772739334729</v>
      </c>
      <c r="J1015" s="1" t="str">
        <f t="shared" si="96"/>
        <v>mat</v>
      </c>
      <c r="K1015" s="1" t="str">
        <f t="shared" si="95"/>
        <v>1</v>
      </c>
      <c r="L1015">
        <v>2</v>
      </c>
      <c r="T1015">
        <v>2019</v>
      </c>
      <c r="U1015" s="16" t="s">
        <v>240</v>
      </c>
      <c r="V1015" t="s">
        <v>138</v>
      </c>
      <c r="W1015" t="s">
        <v>139</v>
      </c>
      <c r="Y1015">
        <v>37</v>
      </c>
      <c r="Z1015" t="s">
        <v>92</v>
      </c>
      <c r="AA1015" t="s">
        <v>140</v>
      </c>
      <c r="AB1015" t="s">
        <v>141</v>
      </c>
      <c r="AC1015" t="s">
        <v>137</v>
      </c>
      <c r="AD1015" t="s">
        <v>345</v>
      </c>
      <c r="AE1015">
        <v>201901</v>
      </c>
      <c r="AF1015">
        <v>94</v>
      </c>
      <c r="AG1015">
        <v>175</v>
      </c>
      <c r="AH1015" s="30">
        <v>43666</v>
      </c>
      <c r="AI1015">
        <v>62</v>
      </c>
      <c r="AJ1015">
        <v>59.670439999999999</v>
      </c>
      <c r="AK1015">
        <v>-174.44462999999999</v>
      </c>
      <c r="AL1015" t="s">
        <v>227</v>
      </c>
      <c r="AM1015">
        <v>113</v>
      </c>
      <c r="AN1015">
        <v>115</v>
      </c>
      <c r="AO1015">
        <v>10.199999999999999</v>
      </c>
      <c r="AP1015">
        <v>3.3</v>
      </c>
    </row>
    <row r="1016" spans="1:42" x14ac:dyDescent="0.35">
      <c r="A1016" s="10">
        <v>20192550</v>
      </c>
      <c r="B1016" s="5" t="s">
        <v>33</v>
      </c>
      <c r="C1016">
        <v>1</v>
      </c>
      <c r="D1016" s="1">
        <v>102.29</v>
      </c>
      <c r="E1016" s="21">
        <v>4.6278119164689162</v>
      </c>
      <c r="F1016" s="1">
        <v>23.74</v>
      </c>
      <c r="G1016" s="21">
        <f t="shared" si="92"/>
        <v>3.1671613891815218</v>
      </c>
      <c r="H1016" s="1">
        <f t="shared" si="93"/>
        <v>3.1066145910532557</v>
      </c>
      <c r="I1016" s="1">
        <f t="shared" si="94"/>
        <v>3.0485890205239712</v>
      </c>
      <c r="J1016" s="1" t="str">
        <f t="shared" si="96"/>
        <v>mat</v>
      </c>
      <c r="K1016" s="1" t="str">
        <f t="shared" si="95"/>
        <v>1</v>
      </c>
      <c r="L1016">
        <v>3</v>
      </c>
      <c r="T1016">
        <v>2109</v>
      </c>
      <c r="U1016" s="16" t="s">
        <v>240</v>
      </c>
      <c r="V1016" t="s">
        <v>138</v>
      </c>
      <c r="W1016" t="s">
        <v>139</v>
      </c>
      <c r="Y1016">
        <v>25</v>
      </c>
      <c r="Z1016" t="s">
        <v>113</v>
      </c>
      <c r="AA1016" t="s">
        <v>140</v>
      </c>
      <c r="AB1016" t="s">
        <v>141</v>
      </c>
      <c r="AC1016" t="s">
        <v>137</v>
      </c>
      <c r="AD1016" t="s">
        <v>343</v>
      </c>
      <c r="AE1016">
        <v>201901</v>
      </c>
      <c r="AF1016">
        <v>162</v>
      </c>
      <c r="AG1016">
        <v>157</v>
      </c>
      <c r="AH1016" s="30">
        <v>43663</v>
      </c>
      <c r="AI1016">
        <v>43</v>
      </c>
      <c r="AJ1016">
        <v>60.02807</v>
      </c>
      <c r="AK1016">
        <v>-173.94195999999999</v>
      </c>
      <c r="AL1016" t="s">
        <v>176</v>
      </c>
      <c r="AM1016">
        <v>94</v>
      </c>
      <c r="AN1016">
        <v>96</v>
      </c>
      <c r="AO1016">
        <v>10.8</v>
      </c>
      <c r="AP1016">
        <v>2.6</v>
      </c>
    </row>
    <row r="1017" spans="1:42" x14ac:dyDescent="0.35">
      <c r="A1017" s="10">
        <v>20192422</v>
      </c>
      <c r="B1017" s="5" t="s">
        <v>33</v>
      </c>
      <c r="C1017">
        <v>1</v>
      </c>
      <c r="D1017" s="1">
        <v>103.3</v>
      </c>
      <c r="E1017" s="21">
        <v>4.6376373761255927</v>
      </c>
      <c r="F1017" s="1">
        <v>24.97</v>
      </c>
      <c r="G1017" s="21">
        <f t="shared" si="92"/>
        <v>3.2176751042916818</v>
      </c>
      <c r="H1017" s="1">
        <f t="shared" si="93"/>
        <v>3.1192884514644019</v>
      </c>
      <c r="I1017" s="1">
        <f t="shared" si="94"/>
        <v>3.0598195209115526</v>
      </c>
      <c r="J1017" s="1" t="str">
        <f t="shared" si="96"/>
        <v>mat</v>
      </c>
      <c r="K1017" s="1" t="str">
        <f t="shared" si="95"/>
        <v>1</v>
      </c>
      <c r="L1017">
        <v>2</v>
      </c>
      <c r="T1017">
        <v>2109</v>
      </c>
      <c r="U1017" s="16" t="s">
        <v>242</v>
      </c>
      <c r="V1017" t="s">
        <v>138</v>
      </c>
      <c r="W1017" t="s">
        <v>139</v>
      </c>
      <c r="Y1017">
        <v>24</v>
      </c>
      <c r="Z1017" t="s">
        <v>86</v>
      </c>
      <c r="AA1017" t="s">
        <v>140</v>
      </c>
      <c r="AB1017" t="s">
        <v>141</v>
      </c>
      <c r="AC1017" t="s">
        <v>137</v>
      </c>
      <c r="AD1017" t="s">
        <v>335</v>
      </c>
      <c r="AE1017">
        <v>201901</v>
      </c>
      <c r="AF1017">
        <v>162</v>
      </c>
      <c r="AG1017">
        <v>135</v>
      </c>
      <c r="AH1017" s="30">
        <v>43655</v>
      </c>
      <c r="AI1017">
        <v>41</v>
      </c>
      <c r="AJ1017">
        <v>57.672370000000001</v>
      </c>
      <c r="AK1017">
        <v>-171.53236000000001</v>
      </c>
      <c r="AL1017" t="s">
        <v>169</v>
      </c>
      <c r="AM1017">
        <v>97</v>
      </c>
      <c r="AN1017">
        <v>99</v>
      </c>
      <c r="AO1017">
        <v>10.7</v>
      </c>
      <c r="AP1017">
        <v>4.3</v>
      </c>
    </row>
    <row r="1018" spans="1:42" x14ac:dyDescent="0.35">
      <c r="A1018" s="10">
        <v>20192546</v>
      </c>
      <c r="B1018" s="5" t="s">
        <v>33</v>
      </c>
      <c r="C1018">
        <v>1</v>
      </c>
      <c r="D1018" s="1">
        <v>105.15</v>
      </c>
      <c r="E1018" s="21">
        <v>4.6553879021487088</v>
      </c>
      <c r="F1018" s="1">
        <v>23.52</v>
      </c>
      <c r="G1018" s="21">
        <f t="shared" si="92"/>
        <v>3.1578511230304263</v>
      </c>
      <c r="H1018" s="1">
        <f t="shared" si="93"/>
        <v>3.14218485498162</v>
      </c>
      <c r="I1018" s="1">
        <f t="shared" si="94"/>
        <v>3.0801083721559741</v>
      </c>
      <c r="J1018" s="1" t="str">
        <f t="shared" si="96"/>
        <v>mat</v>
      </c>
      <c r="K1018" s="1" t="str">
        <f t="shared" si="95"/>
        <v>1</v>
      </c>
      <c r="L1018">
        <v>4</v>
      </c>
      <c r="T1018">
        <v>2109</v>
      </c>
      <c r="U1018" s="16" t="s">
        <v>240</v>
      </c>
      <c r="V1018" t="s">
        <v>138</v>
      </c>
      <c r="W1018" t="s">
        <v>139</v>
      </c>
      <c r="Y1018">
        <v>25</v>
      </c>
      <c r="Z1018" t="s">
        <v>109</v>
      </c>
      <c r="AA1018" t="s">
        <v>140</v>
      </c>
      <c r="AB1018" t="s">
        <v>141</v>
      </c>
      <c r="AC1018" t="s">
        <v>137</v>
      </c>
      <c r="AD1018" t="s">
        <v>343</v>
      </c>
      <c r="AE1018">
        <v>201901</v>
      </c>
      <c r="AF1018">
        <v>162</v>
      </c>
      <c r="AG1018">
        <v>157</v>
      </c>
      <c r="AH1018" s="30">
        <v>43663</v>
      </c>
      <c r="AI1018">
        <v>43</v>
      </c>
      <c r="AJ1018">
        <v>60.02807</v>
      </c>
      <c r="AK1018">
        <v>-173.94195999999999</v>
      </c>
      <c r="AL1018" t="s">
        <v>176</v>
      </c>
      <c r="AM1018">
        <v>94</v>
      </c>
      <c r="AN1018">
        <v>96</v>
      </c>
      <c r="AO1018">
        <v>10.8</v>
      </c>
      <c r="AP1018">
        <v>2.6</v>
      </c>
    </row>
    <row r="1019" spans="1:42" x14ac:dyDescent="0.35">
      <c r="A1019" s="10">
        <v>20192621</v>
      </c>
      <c r="B1019" s="5" t="s">
        <v>33</v>
      </c>
      <c r="C1019">
        <v>1</v>
      </c>
      <c r="D1019" s="1">
        <v>105.72</v>
      </c>
      <c r="E1019" s="21">
        <v>4.660794089736088</v>
      </c>
      <c r="F1019" s="1">
        <v>26.58</v>
      </c>
      <c r="G1019" s="21">
        <f t="shared" si="92"/>
        <v>3.2801590532850993</v>
      </c>
      <c r="H1019" s="1">
        <f t="shared" si="93"/>
        <v>3.1491582963505804</v>
      </c>
      <c r="I1019" s="1">
        <f t="shared" si="94"/>
        <v>3.0862876445683489</v>
      </c>
      <c r="J1019" s="1" t="str">
        <f t="shared" si="96"/>
        <v>mat</v>
      </c>
      <c r="K1019" s="1" t="str">
        <f t="shared" si="95"/>
        <v>1</v>
      </c>
      <c r="L1019">
        <v>3</v>
      </c>
      <c r="T1019">
        <v>2019</v>
      </c>
      <c r="U1019" s="16" t="s">
        <v>240</v>
      </c>
      <c r="V1019" t="s">
        <v>138</v>
      </c>
      <c r="W1019" t="s">
        <v>139</v>
      </c>
      <c r="Y1019">
        <v>26</v>
      </c>
      <c r="Z1019" t="s">
        <v>85</v>
      </c>
      <c r="AA1019" t="s">
        <v>140</v>
      </c>
      <c r="AB1019" t="s">
        <v>141</v>
      </c>
      <c r="AC1019" t="s">
        <v>137</v>
      </c>
      <c r="AD1019" t="s">
        <v>347</v>
      </c>
      <c r="AE1019">
        <v>201901</v>
      </c>
      <c r="AF1019">
        <v>162</v>
      </c>
      <c r="AG1019">
        <v>167</v>
      </c>
      <c r="AH1019" s="30">
        <v>43665</v>
      </c>
      <c r="AI1019">
        <v>41</v>
      </c>
      <c r="AJ1019">
        <v>60.680840000000003</v>
      </c>
      <c r="AK1019">
        <v>-174.12038999999999</v>
      </c>
      <c r="AL1019" t="s">
        <v>179</v>
      </c>
      <c r="AM1019">
        <v>83</v>
      </c>
      <c r="AN1019">
        <v>86</v>
      </c>
      <c r="AO1019">
        <v>10.4</v>
      </c>
      <c r="AP1019">
        <v>2.4</v>
      </c>
    </row>
    <row r="1020" spans="1:42" x14ac:dyDescent="0.35">
      <c r="A1020" s="10">
        <v>20192547</v>
      </c>
      <c r="B1020" s="5" t="s">
        <v>33</v>
      </c>
      <c r="C1020">
        <v>1</v>
      </c>
      <c r="D1020" s="1">
        <v>105.8</v>
      </c>
      <c r="E1020" s="21">
        <v>4.6615505194241988</v>
      </c>
      <c r="F1020" s="1">
        <v>23.86</v>
      </c>
      <c r="G1020" s="21">
        <f t="shared" si="92"/>
        <v>3.1722034166697699</v>
      </c>
      <c r="H1020" s="1">
        <f t="shared" si="93"/>
        <v>3.1501340150052739</v>
      </c>
      <c r="I1020" s="1">
        <f t="shared" si="94"/>
        <v>3.0871522437018588</v>
      </c>
      <c r="J1020" s="1" t="str">
        <f t="shared" si="96"/>
        <v>mat</v>
      </c>
      <c r="K1020" s="1" t="str">
        <f t="shared" si="95"/>
        <v>1</v>
      </c>
      <c r="L1020">
        <v>2</v>
      </c>
      <c r="T1020">
        <v>2109</v>
      </c>
      <c r="U1020" s="16" t="s">
        <v>240</v>
      </c>
      <c r="V1020" t="s">
        <v>138</v>
      </c>
      <c r="W1020" t="s">
        <v>139</v>
      </c>
      <c r="Y1020">
        <v>25</v>
      </c>
      <c r="Z1020" t="s">
        <v>110</v>
      </c>
      <c r="AA1020" t="s">
        <v>140</v>
      </c>
      <c r="AB1020" t="s">
        <v>141</v>
      </c>
      <c r="AC1020" t="s">
        <v>137</v>
      </c>
      <c r="AD1020" t="s">
        <v>343</v>
      </c>
      <c r="AE1020">
        <v>201901</v>
      </c>
      <c r="AF1020">
        <v>162</v>
      </c>
      <c r="AG1020">
        <v>157</v>
      </c>
      <c r="AH1020" s="30">
        <v>43663</v>
      </c>
      <c r="AI1020">
        <v>43</v>
      </c>
      <c r="AJ1020">
        <v>60.02807</v>
      </c>
      <c r="AK1020">
        <v>-173.94195999999999</v>
      </c>
      <c r="AL1020" t="s">
        <v>176</v>
      </c>
      <c r="AM1020">
        <v>94</v>
      </c>
      <c r="AN1020">
        <v>96</v>
      </c>
      <c r="AO1020">
        <v>10.8</v>
      </c>
      <c r="AP1020">
        <v>2.6</v>
      </c>
    </row>
    <row r="1021" spans="1:42" x14ac:dyDescent="0.35">
      <c r="A1021" s="10">
        <v>20192543</v>
      </c>
      <c r="B1021" s="5" t="s">
        <v>33</v>
      </c>
      <c r="C1021">
        <v>1</v>
      </c>
      <c r="D1021" s="1">
        <v>106.51</v>
      </c>
      <c r="E1021" s="21">
        <v>4.6682388774550745</v>
      </c>
      <c r="F1021" s="1">
        <v>27.92</v>
      </c>
      <c r="G1021" s="21">
        <f t="shared" si="92"/>
        <v>3.3293432778941718</v>
      </c>
      <c r="H1021" s="1">
        <f t="shared" si="93"/>
        <v>3.1587613280293008</v>
      </c>
      <c r="I1021" s="1">
        <f t="shared" si="94"/>
        <v>3.0947970369311499</v>
      </c>
      <c r="J1021" s="1" t="str">
        <f t="shared" si="96"/>
        <v>mat</v>
      </c>
      <c r="K1021" s="1" t="str">
        <f t="shared" si="95"/>
        <v>1</v>
      </c>
      <c r="L1021">
        <v>4</v>
      </c>
      <c r="T1021">
        <v>2109</v>
      </c>
      <c r="U1021" s="16" t="s">
        <v>240</v>
      </c>
      <c r="V1021" t="s">
        <v>138</v>
      </c>
      <c r="W1021" t="s">
        <v>139</v>
      </c>
      <c r="Y1021">
        <v>25</v>
      </c>
      <c r="Z1021" t="s">
        <v>106</v>
      </c>
      <c r="AA1021" t="s">
        <v>140</v>
      </c>
      <c r="AB1021" t="s">
        <v>141</v>
      </c>
      <c r="AC1021" t="s">
        <v>137</v>
      </c>
      <c r="AD1021" t="s">
        <v>343</v>
      </c>
      <c r="AE1021">
        <v>201901</v>
      </c>
      <c r="AF1021">
        <v>162</v>
      </c>
      <c r="AG1021">
        <v>157</v>
      </c>
      <c r="AH1021" s="30">
        <v>43663</v>
      </c>
      <c r="AI1021">
        <v>43</v>
      </c>
      <c r="AJ1021">
        <v>60.02807</v>
      </c>
      <c r="AK1021">
        <v>-173.94195999999999</v>
      </c>
      <c r="AL1021" t="s">
        <v>176</v>
      </c>
      <c r="AM1021">
        <v>94</v>
      </c>
      <c r="AN1021">
        <v>96</v>
      </c>
      <c r="AO1021">
        <v>10.8</v>
      </c>
      <c r="AP1021">
        <v>2.6</v>
      </c>
    </row>
    <row r="1022" spans="1:42" x14ac:dyDescent="0.35">
      <c r="A1022" s="10">
        <v>20192548</v>
      </c>
      <c r="B1022" s="5" t="s">
        <v>33</v>
      </c>
      <c r="C1022">
        <v>1</v>
      </c>
      <c r="D1022" s="1">
        <v>106.61</v>
      </c>
      <c r="E1022" s="21">
        <v>4.6691773159623837</v>
      </c>
      <c r="F1022" s="1">
        <v>26.68</v>
      </c>
      <c r="G1022" s="21">
        <f t="shared" si="92"/>
        <v>3.2839142210474228</v>
      </c>
      <c r="H1022" s="1">
        <f t="shared" si="93"/>
        <v>3.1599718198598792</v>
      </c>
      <c r="I1022" s="1">
        <f t="shared" si="94"/>
        <v>3.0958696721450045</v>
      </c>
      <c r="J1022" s="1" t="str">
        <f t="shared" si="96"/>
        <v>mat</v>
      </c>
      <c r="K1022" s="1" t="str">
        <f t="shared" si="95"/>
        <v>1</v>
      </c>
      <c r="L1022">
        <v>3</v>
      </c>
      <c r="T1022">
        <v>2109</v>
      </c>
      <c r="U1022" s="16" t="s">
        <v>240</v>
      </c>
      <c r="V1022" t="s">
        <v>138</v>
      </c>
      <c r="W1022" t="s">
        <v>139</v>
      </c>
      <c r="Y1022">
        <v>25</v>
      </c>
      <c r="Z1022" t="s">
        <v>111</v>
      </c>
      <c r="AA1022" t="s">
        <v>140</v>
      </c>
      <c r="AB1022" t="s">
        <v>141</v>
      </c>
      <c r="AC1022" t="s">
        <v>137</v>
      </c>
      <c r="AD1022" t="s">
        <v>343</v>
      </c>
      <c r="AE1022">
        <v>201901</v>
      </c>
      <c r="AF1022">
        <v>162</v>
      </c>
      <c r="AG1022">
        <v>157</v>
      </c>
      <c r="AH1022" s="30">
        <v>43663</v>
      </c>
      <c r="AI1022">
        <v>43</v>
      </c>
      <c r="AJ1022">
        <v>60.02807</v>
      </c>
      <c r="AK1022">
        <v>-173.94195999999999</v>
      </c>
      <c r="AL1022" t="s">
        <v>176</v>
      </c>
      <c r="AM1022">
        <v>94</v>
      </c>
      <c r="AN1022">
        <v>96</v>
      </c>
      <c r="AO1022">
        <v>10.8</v>
      </c>
      <c r="AP1022">
        <v>2.6</v>
      </c>
    </row>
    <row r="1023" spans="1:42" x14ac:dyDescent="0.35">
      <c r="A1023" s="10">
        <v>20192633</v>
      </c>
      <c r="B1023" s="5" t="s">
        <v>33</v>
      </c>
      <c r="C1023">
        <v>1</v>
      </c>
      <c r="D1023" s="15">
        <v>112.36</v>
      </c>
      <c r="E1023" s="21">
        <v>4.7217080022360429</v>
      </c>
      <c r="F1023" s="1">
        <v>27.82</v>
      </c>
      <c r="G1023" s="21">
        <f t="shared" si="92"/>
        <v>3.325755186495297</v>
      </c>
      <c r="H1023" s="1">
        <f t="shared" si="93"/>
        <v>3.2277311520842717</v>
      </c>
      <c r="I1023" s="1">
        <f t="shared" si="94"/>
        <v>3.1559122465557974</v>
      </c>
      <c r="J1023" s="1" t="str">
        <f t="shared" si="96"/>
        <v>mat</v>
      </c>
      <c r="K1023" s="1" t="str">
        <f t="shared" si="95"/>
        <v>1</v>
      </c>
      <c r="L1023">
        <v>3</v>
      </c>
      <c r="T1023">
        <v>2019</v>
      </c>
      <c r="U1023" s="16" t="s">
        <v>240</v>
      </c>
      <c r="V1023" t="s">
        <v>138</v>
      </c>
      <c r="W1023" t="s">
        <v>139</v>
      </c>
      <c r="Y1023">
        <v>26</v>
      </c>
      <c r="Z1023" t="s">
        <v>97</v>
      </c>
      <c r="AA1023" t="s">
        <v>140</v>
      </c>
      <c r="AB1023" t="s">
        <v>141</v>
      </c>
      <c r="AC1023" t="s">
        <v>137</v>
      </c>
      <c r="AD1023" t="s">
        <v>346</v>
      </c>
      <c r="AE1023">
        <v>201901</v>
      </c>
      <c r="AF1023">
        <v>162</v>
      </c>
      <c r="AG1023">
        <v>170</v>
      </c>
      <c r="AH1023" s="30">
        <v>43666</v>
      </c>
      <c r="AI1023">
        <v>61</v>
      </c>
      <c r="AJ1023">
        <v>59.68074</v>
      </c>
      <c r="AK1023">
        <v>-175.12329</v>
      </c>
      <c r="AL1023" t="s">
        <v>180</v>
      </c>
      <c r="AM1023">
        <v>122</v>
      </c>
      <c r="AN1023">
        <v>125</v>
      </c>
      <c r="AO1023">
        <v>10.199999999999999</v>
      </c>
      <c r="AP1023">
        <v>3.4</v>
      </c>
    </row>
    <row r="1024" spans="1:42" x14ac:dyDescent="0.35">
      <c r="A1024" s="10">
        <v>20192631</v>
      </c>
      <c r="B1024" s="5" t="s">
        <v>33</v>
      </c>
      <c r="C1024">
        <v>1</v>
      </c>
      <c r="D1024" s="1">
        <v>116.09</v>
      </c>
      <c r="E1024" s="21">
        <v>4.7543657523499441</v>
      </c>
      <c r="F1024" s="1">
        <v>28.72</v>
      </c>
      <c r="G1024" s="21">
        <f t="shared" si="92"/>
        <v>3.3575937441800234</v>
      </c>
      <c r="H1024" s="1">
        <f t="shared" si="93"/>
        <v>3.2698563839561929</v>
      </c>
      <c r="I1024" s="1">
        <f t="shared" si="94"/>
        <v>3.1932400549359863</v>
      </c>
      <c r="J1024" s="1" t="str">
        <f t="shared" si="96"/>
        <v>mat</v>
      </c>
      <c r="K1024" s="1" t="str">
        <f t="shared" si="95"/>
        <v>1</v>
      </c>
      <c r="L1024">
        <v>3</v>
      </c>
      <c r="T1024">
        <v>2019</v>
      </c>
      <c r="U1024" s="16" t="s">
        <v>240</v>
      </c>
      <c r="V1024" t="s">
        <v>138</v>
      </c>
      <c r="W1024" t="s">
        <v>139</v>
      </c>
      <c r="Y1024">
        <v>26</v>
      </c>
      <c r="Z1024" t="s">
        <v>95</v>
      </c>
      <c r="AA1024" t="s">
        <v>140</v>
      </c>
      <c r="AB1024" t="s">
        <v>141</v>
      </c>
      <c r="AC1024" t="s">
        <v>137</v>
      </c>
      <c r="AD1024" t="s">
        <v>346</v>
      </c>
      <c r="AE1024">
        <v>201901</v>
      </c>
      <c r="AF1024">
        <v>162</v>
      </c>
      <c r="AG1024">
        <v>170</v>
      </c>
      <c r="AH1024" s="30">
        <v>43666</v>
      </c>
      <c r="AI1024">
        <v>61</v>
      </c>
      <c r="AJ1024">
        <v>59.68074</v>
      </c>
      <c r="AK1024">
        <v>-175.12329</v>
      </c>
      <c r="AL1024" t="s">
        <v>180</v>
      </c>
      <c r="AM1024">
        <v>122</v>
      </c>
      <c r="AN1024">
        <v>125</v>
      </c>
      <c r="AO1024">
        <v>10.199999999999999</v>
      </c>
      <c r="AP1024">
        <v>3.4</v>
      </c>
    </row>
    <row r="1025" spans="1:42" x14ac:dyDescent="0.35">
      <c r="A1025" s="10">
        <v>20192182</v>
      </c>
      <c r="B1025" s="5" t="s">
        <v>33</v>
      </c>
      <c r="C1025">
        <v>1</v>
      </c>
      <c r="D1025" s="1">
        <v>64.099999999999994</v>
      </c>
      <c r="E1025" s="21">
        <v>4.160444363926624</v>
      </c>
      <c r="H1025" s="1">
        <f t="shared" ref="H1025" si="97">(1.2899*LN(D1025))-2.8628</f>
        <v>2.5037571850289524</v>
      </c>
      <c r="I1025" s="1">
        <f t="shared" ref="I1025" si="98">((1.143*E1025)-2.241)</f>
        <v>2.5143879079681315</v>
      </c>
      <c r="L1025">
        <v>3</v>
      </c>
      <c r="Q1025" t="s">
        <v>58</v>
      </c>
      <c r="T1025">
        <v>2019</v>
      </c>
      <c r="U1025" s="16" t="s">
        <v>244</v>
      </c>
      <c r="V1025" t="s">
        <v>138</v>
      </c>
      <c r="W1025" t="s">
        <v>139</v>
      </c>
      <c r="Y1025">
        <v>21</v>
      </c>
      <c r="Z1025" t="s">
        <v>44</v>
      </c>
      <c r="AA1025" t="s">
        <v>140</v>
      </c>
      <c r="AB1025" t="s">
        <v>141</v>
      </c>
      <c r="AC1025" t="s">
        <v>137</v>
      </c>
      <c r="AD1025" t="s">
        <v>316</v>
      </c>
      <c r="AE1025">
        <v>201901</v>
      </c>
      <c r="AF1025">
        <v>94</v>
      </c>
      <c r="AG1025">
        <v>164</v>
      </c>
      <c r="AH1025" s="30">
        <v>43664</v>
      </c>
      <c r="AI1025">
        <v>43</v>
      </c>
      <c r="AJ1025">
        <v>60.313760000000002</v>
      </c>
      <c r="AK1025">
        <v>-172.06412</v>
      </c>
      <c r="AL1025" t="s">
        <v>220</v>
      </c>
      <c r="AM1025">
        <v>57</v>
      </c>
      <c r="AN1025">
        <v>59</v>
      </c>
      <c r="AO1025">
        <v>10.1</v>
      </c>
      <c r="AP1025">
        <v>2.1</v>
      </c>
    </row>
    <row r="1026" spans="1:42" x14ac:dyDescent="0.35">
      <c r="A1026" s="10">
        <v>20193216</v>
      </c>
      <c r="B1026" s="5" t="s">
        <v>63</v>
      </c>
      <c r="C1026">
        <v>2</v>
      </c>
      <c r="D1026" s="1">
        <v>20.47</v>
      </c>
      <c r="E1026" s="21">
        <v>3.018960399673198</v>
      </c>
      <c r="J1026" s="1" t="s">
        <v>155</v>
      </c>
      <c r="K1026" s="1" t="str">
        <f t="shared" ref="K1026:K1089" si="99">IF(J1026="mat","1","0")</f>
        <v>0</v>
      </c>
      <c r="L1026">
        <v>2</v>
      </c>
      <c r="M1026">
        <v>0</v>
      </c>
      <c r="N1026" s="7">
        <v>0</v>
      </c>
      <c r="O1026">
        <v>0</v>
      </c>
      <c r="T1026">
        <v>2019</v>
      </c>
      <c r="U1026" t="s">
        <v>238</v>
      </c>
      <c r="V1026" t="s">
        <v>138</v>
      </c>
      <c r="W1026" t="s">
        <v>139</v>
      </c>
      <c r="Y1026">
        <v>32</v>
      </c>
      <c r="Z1026" t="s">
        <v>81</v>
      </c>
      <c r="AA1026" t="s">
        <v>140</v>
      </c>
      <c r="AB1026" t="s">
        <v>141</v>
      </c>
      <c r="AC1026" t="s">
        <v>137</v>
      </c>
      <c r="AD1026" t="s">
        <v>288</v>
      </c>
      <c r="AE1026">
        <v>201901</v>
      </c>
      <c r="AF1026">
        <v>94</v>
      </c>
      <c r="AG1026">
        <v>34</v>
      </c>
      <c r="AH1026" s="30">
        <v>43626</v>
      </c>
      <c r="AI1026">
        <v>31</v>
      </c>
      <c r="AJ1026">
        <v>55.993720000000003</v>
      </c>
      <c r="AK1026">
        <v>-163.39366999999999</v>
      </c>
      <c r="AL1026" t="s">
        <v>195</v>
      </c>
      <c r="AM1026">
        <v>86</v>
      </c>
      <c r="AN1026">
        <v>88</v>
      </c>
      <c r="AO1026">
        <v>8.9</v>
      </c>
      <c r="AP1026">
        <v>4.5</v>
      </c>
    </row>
    <row r="1027" spans="1:42" x14ac:dyDescent="0.35">
      <c r="A1027" s="10">
        <v>20192040</v>
      </c>
      <c r="B1027" s="5" t="s">
        <v>63</v>
      </c>
      <c r="C1027">
        <v>2</v>
      </c>
      <c r="D1027" s="1">
        <v>21.21</v>
      </c>
      <c r="E1027" s="21">
        <v>3.0544727685765913</v>
      </c>
      <c r="J1027" s="1" t="s">
        <v>155</v>
      </c>
      <c r="K1027" s="1" t="str">
        <f t="shared" si="99"/>
        <v>0</v>
      </c>
      <c r="L1027">
        <v>2</v>
      </c>
      <c r="M1027">
        <v>0</v>
      </c>
      <c r="N1027" s="7">
        <v>0</v>
      </c>
      <c r="O1027">
        <v>0</v>
      </c>
      <c r="T1027">
        <v>2019</v>
      </c>
      <c r="U1027" t="s">
        <v>238</v>
      </c>
      <c r="V1027" t="s">
        <v>138</v>
      </c>
      <c r="W1027" t="s">
        <v>139</v>
      </c>
      <c r="Y1027">
        <v>20</v>
      </c>
      <c r="Z1027" t="s">
        <v>103</v>
      </c>
      <c r="AA1027" t="s">
        <v>140</v>
      </c>
      <c r="AB1027" t="s">
        <v>141</v>
      </c>
      <c r="AC1027" t="s">
        <v>137</v>
      </c>
      <c r="AD1027" t="s">
        <v>279</v>
      </c>
      <c r="AE1027">
        <v>201901</v>
      </c>
      <c r="AF1027">
        <v>162</v>
      </c>
      <c r="AG1027">
        <v>60</v>
      </c>
      <c r="AH1027" s="30">
        <v>43632</v>
      </c>
      <c r="AI1027">
        <v>31</v>
      </c>
      <c r="AJ1027">
        <v>55.985439999999997</v>
      </c>
      <c r="AK1027">
        <v>-165.16670999999999</v>
      </c>
      <c r="AL1027" t="s">
        <v>159</v>
      </c>
      <c r="AM1027">
        <v>94</v>
      </c>
      <c r="AN1027">
        <v>96</v>
      </c>
      <c r="AO1027">
        <v>9.3000000000000007</v>
      </c>
      <c r="AP1027">
        <v>4.9000000000000004</v>
      </c>
    </row>
    <row r="1028" spans="1:42" x14ac:dyDescent="0.35">
      <c r="A1028" s="10">
        <v>20192666</v>
      </c>
      <c r="B1028" s="5" t="s">
        <v>63</v>
      </c>
      <c r="C1028">
        <v>2</v>
      </c>
      <c r="D1028" s="1">
        <v>25.92</v>
      </c>
      <c r="E1028" s="21">
        <v>3.2550148714840739</v>
      </c>
      <c r="J1028" s="1" t="s">
        <v>155</v>
      </c>
      <c r="K1028" s="1" t="str">
        <f t="shared" si="99"/>
        <v>0</v>
      </c>
      <c r="L1028">
        <v>2</v>
      </c>
      <c r="M1028">
        <v>0</v>
      </c>
      <c r="N1028" s="7">
        <v>0</v>
      </c>
      <c r="O1028">
        <v>0</v>
      </c>
      <c r="R1028">
        <v>387</v>
      </c>
      <c r="T1028">
        <v>2019</v>
      </c>
      <c r="U1028" s="16" t="s">
        <v>243</v>
      </c>
      <c r="V1028" t="s">
        <v>138</v>
      </c>
      <c r="W1028" t="s">
        <v>139</v>
      </c>
      <c r="Y1028">
        <v>26</v>
      </c>
      <c r="Z1028" t="s">
        <v>128</v>
      </c>
      <c r="AA1028" t="s">
        <v>140</v>
      </c>
      <c r="AB1028" t="s">
        <v>141</v>
      </c>
      <c r="AC1028" t="s">
        <v>137</v>
      </c>
      <c r="AD1028" t="s">
        <v>284</v>
      </c>
      <c r="AE1028">
        <v>201901</v>
      </c>
      <c r="AF1028">
        <v>162</v>
      </c>
      <c r="AG1028">
        <v>172</v>
      </c>
      <c r="AH1028" s="30">
        <v>43668</v>
      </c>
      <c r="AI1028">
        <v>61</v>
      </c>
      <c r="AJ1028">
        <v>59.021769999999997</v>
      </c>
      <c r="AK1028">
        <v>-176.31945999999999</v>
      </c>
      <c r="AL1028" t="s">
        <v>181</v>
      </c>
      <c r="AM1028">
        <v>134</v>
      </c>
      <c r="AN1028">
        <v>137</v>
      </c>
      <c r="AO1028">
        <v>9.9</v>
      </c>
      <c r="AP1028">
        <v>3.2</v>
      </c>
    </row>
    <row r="1029" spans="1:42" x14ac:dyDescent="0.35">
      <c r="A1029" s="10">
        <v>20192690</v>
      </c>
      <c r="B1029" s="5" t="s">
        <v>63</v>
      </c>
      <c r="C1029">
        <v>2</v>
      </c>
      <c r="D1029" s="1">
        <v>28.11</v>
      </c>
      <c r="E1029" s="21">
        <v>3.3361253849184407</v>
      </c>
      <c r="J1029" s="1" t="s">
        <v>155</v>
      </c>
      <c r="K1029" s="1" t="str">
        <f t="shared" si="99"/>
        <v>0</v>
      </c>
      <c r="L1029">
        <v>2</v>
      </c>
      <c r="M1029">
        <v>0</v>
      </c>
      <c r="N1029" s="7">
        <v>0</v>
      </c>
      <c r="O1029">
        <v>0</v>
      </c>
      <c r="T1029">
        <v>2019</v>
      </c>
      <c r="U1029" s="16" t="s">
        <v>243</v>
      </c>
      <c r="V1029" t="s">
        <v>138</v>
      </c>
      <c r="W1029" t="s">
        <v>139</v>
      </c>
      <c r="Y1029">
        <v>26</v>
      </c>
      <c r="Z1029" t="s">
        <v>51</v>
      </c>
      <c r="AA1029" t="s">
        <v>140</v>
      </c>
      <c r="AB1029" t="s">
        <v>141</v>
      </c>
      <c r="AC1029" t="s">
        <v>137</v>
      </c>
      <c r="AD1029" t="s">
        <v>287</v>
      </c>
      <c r="AE1029">
        <v>201901</v>
      </c>
      <c r="AF1029">
        <v>162</v>
      </c>
      <c r="AG1029">
        <v>173</v>
      </c>
      <c r="AH1029" s="30">
        <v>43668</v>
      </c>
      <c r="AI1029">
        <v>61</v>
      </c>
      <c r="AJ1029">
        <v>58.669730000000001</v>
      </c>
      <c r="AK1029">
        <v>-176.15867</v>
      </c>
      <c r="AL1029" t="s">
        <v>182</v>
      </c>
      <c r="AM1029">
        <v>137</v>
      </c>
      <c r="AN1029">
        <v>139</v>
      </c>
      <c r="AO1029">
        <v>9.6</v>
      </c>
      <c r="AP1029">
        <v>3.6</v>
      </c>
    </row>
    <row r="1030" spans="1:42" x14ac:dyDescent="0.35">
      <c r="A1030" s="10">
        <v>20192671</v>
      </c>
      <c r="B1030" s="5" t="s">
        <v>63</v>
      </c>
      <c r="C1030">
        <v>2</v>
      </c>
      <c r="D1030" s="1">
        <v>28.34</v>
      </c>
      <c r="E1030" s="21">
        <v>3.3442742342625342</v>
      </c>
      <c r="J1030" s="1" t="s">
        <v>155</v>
      </c>
      <c r="K1030" s="1" t="str">
        <f t="shared" si="99"/>
        <v>0</v>
      </c>
      <c r="L1030">
        <v>2</v>
      </c>
      <c r="M1030">
        <v>0</v>
      </c>
      <c r="N1030" s="7">
        <v>0</v>
      </c>
      <c r="O1030">
        <v>0</v>
      </c>
      <c r="T1030">
        <v>2019</v>
      </c>
      <c r="U1030" s="16" t="s">
        <v>243</v>
      </c>
      <c r="V1030" t="s">
        <v>138</v>
      </c>
      <c r="W1030" t="s">
        <v>139</v>
      </c>
      <c r="Y1030">
        <v>26</v>
      </c>
      <c r="Z1030" t="s">
        <v>133</v>
      </c>
      <c r="AA1030" t="s">
        <v>140</v>
      </c>
      <c r="AB1030" t="s">
        <v>141</v>
      </c>
      <c r="AC1030" t="s">
        <v>137</v>
      </c>
      <c r="AD1030" t="s">
        <v>284</v>
      </c>
      <c r="AE1030">
        <v>201901</v>
      </c>
      <c r="AF1030">
        <v>162</v>
      </c>
      <c r="AG1030">
        <v>172</v>
      </c>
      <c r="AH1030" s="30">
        <v>43668</v>
      </c>
      <c r="AI1030">
        <v>61</v>
      </c>
      <c r="AJ1030">
        <v>59.021769999999997</v>
      </c>
      <c r="AK1030">
        <v>-176.31945999999999</v>
      </c>
      <c r="AL1030" t="s">
        <v>181</v>
      </c>
      <c r="AM1030">
        <v>134</v>
      </c>
      <c r="AN1030">
        <v>137</v>
      </c>
      <c r="AO1030">
        <v>9.9</v>
      </c>
      <c r="AP1030">
        <v>3.2</v>
      </c>
    </row>
    <row r="1031" spans="1:42" x14ac:dyDescent="0.35">
      <c r="A1031" s="10">
        <v>20192367</v>
      </c>
      <c r="B1031" s="5" t="s">
        <v>63</v>
      </c>
      <c r="C1031">
        <v>2</v>
      </c>
      <c r="D1031" s="1">
        <v>29.11</v>
      </c>
      <c r="E1031" s="21">
        <v>3.371081757757532</v>
      </c>
      <c r="J1031" s="1" t="s">
        <v>155</v>
      </c>
      <c r="K1031" s="1" t="str">
        <f t="shared" si="99"/>
        <v>0</v>
      </c>
      <c r="L1031">
        <v>2</v>
      </c>
      <c r="M1031">
        <v>0</v>
      </c>
      <c r="N1031" s="7">
        <v>0</v>
      </c>
      <c r="O1031">
        <v>0</v>
      </c>
      <c r="T1031">
        <v>2019</v>
      </c>
      <c r="U1031" s="16" t="s">
        <v>243</v>
      </c>
      <c r="V1031" t="s">
        <v>138</v>
      </c>
      <c r="W1031" t="s">
        <v>139</v>
      </c>
      <c r="Y1031">
        <v>23</v>
      </c>
      <c r="Z1031" t="s">
        <v>129</v>
      </c>
      <c r="AA1031" t="s">
        <v>140</v>
      </c>
      <c r="AB1031" t="s">
        <v>141</v>
      </c>
      <c r="AC1031" t="s">
        <v>137</v>
      </c>
      <c r="AD1031" t="s">
        <v>275</v>
      </c>
      <c r="AE1031">
        <v>201901</v>
      </c>
      <c r="AF1031">
        <v>162</v>
      </c>
      <c r="AG1031">
        <v>146</v>
      </c>
      <c r="AH1031" s="30">
        <v>43661</v>
      </c>
      <c r="AI1031">
        <v>61</v>
      </c>
      <c r="AJ1031">
        <v>58.332329999999999</v>
      </c>
      <c r="AK1031">
        <v>-174.28411</v>
      </c>
      <c r="AL1031" t="s">
        <v>172</v>
      </c>
      <c r="AM1031">
        <v>153</v>
      </c>
      <c r="AN1031">
        <v>155</v>
      </c>
      <c r="AO1031">
        <v>10.9</v>
      </c>
      <c r="AP1031">
        <v>4</v>
      </c>
    </row>
    <row r="1032" spans="1:42" x14ac:dyDescent="0.35">
      <c r="A1032" s="10">
        <v>20193518</v>
      </c>
      <c r="B1032" s="5" t="s">
        <v>63</v>
      </c>
      <c r="C1032">
        <v>2</v>
      </c>
      <c r="D1032" s="1">
        <v>29.41</v>
      </c>
      <c r="E1032" s="21">
        <v>3.3813347525659037</v>
      </c>
      <c r="J1032" s="1" t="s">
        <v>155</v>
      </c>
      <c r="K1032" s="1" t="str">
        <f t="shared" si="99"/>
        <v>0</v>
      </c>
      <c r="L1032">
        <v>2</v>
      </c>
      <c r="M1032">
        <v>0</v>
      </c>
      <c r="N1032" s="7">
        <v>0</v>
      </c>
      <c r="O1032">
        <v>0</v>
      </c>
      <c r="T1032">
        <v>2019</v>
      </c>
      <c r="U1032" s="16" t="s">
        <v>241</v>
      </c>
      <c r="V1032" t="s">
        <v>138</v>
      </c>
      <c r="W1032" t="s">
        <v>139</v>
      </c>
      <c r="Y1032">
        <v>35</v>
      </c>
      <c r="Z1032" t="s">
        <v>83</v>
      </c>
      <c r="AA1032" t="s">
        <v>140</v>
      </c>
      <c r="AB1032" t="s">
        <v>141</v>
      </c>
      <c r="AC1032" t="s">
        <v>137</v>
      </c>
      <c r="AD1032" t="s">
        <v>278</v>
      </c>
      <c r="AE1032">
        <v>201901</v>
      </c>
      <c r="AF1032">
        <v>94</v>
      </c>
      <c r="AG1032">
        <v>107</v>
      </c>
      <c r="AH1032" s="30">
        <v>43646</v>
      </c>
      <c r="AI1032">
        <v>32</v>
      </c>
      <c r="AJ1032">
        <v>56.683039999999998</v>
      </c>
      <c r="AK1032">
        <v>-168.88858999999999</v>
      </c>
      <c r="AL1032" t="s">
        <v>210</v>
      </c>
      <c r="AM1032">
        <v>98</v>
      </c>
      <c r="AN1032">
        <v>100</v>
      </c>
      <c r="AO1032">
        <v>9.8000000000000007</v>
      </c>
      <c r="AP1032">
        <v>4.4000000000000004</v>
      </c>
    </row>
    <row r="1033" spans="1:42" x14ac:dyDescent="0.35">
      <c r="A1033" s="10">
        <v>20192010</v>
      </c>
      <c r="B1033" s="5" t="s">
        <v>63</v>
      </c>
      <c r="C1033">
        <v>2</v>
      </c>
      <c r="D1033" s="1">
        <v>29.49</v>
      </c>
      <c r="E1033" s="21">
        <v>3.3840512228271846</v>
      </c>
      <c r="J1033" s="1" t="s">
        <v>155</v>
      </c>
      <c r="K1033" s="1" t="str">
        <f t="shared" si="99"/>
        <v>0</v>
      </c>
      <c r="L1033">
        <v>2</v>
      </c>
      <c r="M1033">
        <v>0</v>
      </c>
      <c r="N1033" s="7">
        <v>0</v>
      </c>
      <c r="O1033">
        <v>0</v>
      </c>
      <c r="T1033">
        <v>2019</v>
      </c>
      <c r="U1033" t="s">
        <v>238</v>
      </c>
      <c r="V1033" t="s">
        <v>138</v>
      </c>
      <c r="W1033" t="s">
        <v>139</v>
      </c>
      <c r="Y1033">
        <v>20</v>
      </c>
      <c r="Z1033" t="s">
        <v>75</v>
      </c>
      <c r="AA1033" t="s">
        <v>140</v>
      </c>
      <c r="AB1033" t="s">
        <v>141</v>
      </c>
      <c r="AC1033" t="s">
        <v>137</v>
      </c>
      <c r="AD1033" t="s">
        <v>282</v>
      </c>
      <c r="AE1033">
        <v>201901</v>
      </c>
      <c r="AF1033">
        <v>162</v>
      </c>
      <c r="AG1033">
        <v>59</v>
      </c>
      <c r="AH1033" s="30">
        <v>43632</v>
      </c>
      <c r="AI1033">
        <v>31</v>
      </c>
      <c r="AJ1033">
        <v>56.001379999999997</v>
      </c>
      <c r="AK1033">
        <v>-164.57776999999999</v>
      </c>
      <c r="AL1033" t="s">
        <v>158</v>
      </c>
      <c r="AM1033">
        <v>90</v>
      </c>
      <c r="AN1033">
        <v>92</v>
      </c>
      <c r="AO1033">
        <v>9.6</v>
      </c>
      <c r="AP1033">
        <v>4.5999999999999996</v>
      </c>
    </row>
    <row r="1034" spans="1:42" x14ac:dyDescent="0.35">
      <c r="A1034" s="10">
        <v>20193288</v>
      </c>
      <c r="B1034" s="5" t="s">
        <v>63</v>
      </c>
      <c r="C1034">
        <v>2</v>
      </c>
      <c r="D1034" s="1">
        <v>30.25</v>
      </c>
      <c r="E1034" s="21">
        <v>3.4094961844768505</v>
      </c>
      <c r="J1034" s="1" t="s">
        <v>155</v>
      </c>
      <c r="K1034" s="1" t="str">
        <f t="shared" si="99"/>
        <v>0</v>
      </c>
      <c r="L1034">
        <v>2</v>
      </c>
      <c r="M1034">
        <v>0</v>
      </c>
      <c r="N1034" s="7">
        <v>0</v>
      </c>
      <c r="O1034">
        <v>0</v>
      </c>
      <c r="T1034">
        <v>2019</v>
      </c>
      <c r="U1034" t="s">
        <v>238</v>
      </c>
      <c r="V1034" t="s">
        <v>138</v>
      </c>
      <c r="W1034" t="s">
        <v>139</v>
      </c>
      <c r="Y1034">
        <v>32</v>
      </c>
      <c r="Z1034" t="s">
        <v>50</v>
      </c>
      <c r="AA1034" t="s">
        <v>140</v>
      </c>
      <c r="AB1034" t="s">
        <v>141</v>
      </c>
      <c r="AC1034" t="s">
        <v>137</v>
      </c>
      <c r="AD1034" t="s">
        <v>280</v>
      </c>
      <c r="AE1034">
        <v>201901</v>
      </c>
      <c r="AF1034">
        <v>94</v>
      </c>
      <c r="AG1034">
        <v>66</v>
      </c>
      <c r="AH1034" s="30">
        <v>43632</v>
      </c>
      <c r="AI1034">
        <v>31</v>
      </c>
      <c r="AJ1034">
        <v>56.677720000000001</v>
      </c>
      <c r="AK1034">
        <v>-165.21241000000001</v>
      </c>
      <c r="AL1034" t="s">
        <v>198</v>
      </c>
      <c r="AM1034">
        <v>73</v>
      </c>
      <c r="AN1034">
        <v>76</v>
      </c>
      <c r="AO1034">
        <v>9.6</v>
      </c>
      <c r="AP1034">
        <v>3.9</v>
      </c>
    </row>
    <row r="1035" spans="1:42" x14ac:dyDescent="0.35">
      <c r="A1035" s="10">
        <v>20192404</v>
      </c>
      <c r="B1035" s="5" t="s">
        <v>63</v>
      </c>
      <c r="C1035">
        <v>2</v>
      </c>
      <c r="D1035" s="1">
        <v>30.4</v>
      </c>
      <c r="E1035" s="21">
        <v>3.414442608412176</v>
      </c>
      <c r="J1035" s="1" t="s">
        <v>155</v>
      </c>
      <c r="K1035" s="1" t="str">
        <f t="shared" si="99"/>
        <v>0</v>
      </c>
      <c r="L1035">
        <v>2</v>
      </c>
      <c r="M1035">
        <v>0</v>
      </c>
      <c r="N1035" s="7">
        <v>0</v>
      </c>
      <c r="O1035">
        <v>0</v>
      </c>
      <c r="T1035">
        <v>2019</v>
      </c>
      <c r="U1035" s="16" t="s">
        <v>241</v>
      </c>
      <c r="V1035" t="s">
        <v>138</v>
      </c>
      <c r="W1035" t="s">
        <v>139</v>
      </c>
      <c r="Y1035">
        <v>24</v>
      </c>
      <c r="Z1035" t="s">
        <v>69</v>
      </c>
      <c r="AA1035" t="s">
        <v>140</v>
      </c>
      <c r="AB1035" t="s">
        <v>141</v>
      </c>
      <c r="AC1035" t="s">
        <v>137</v>
      </c>
      <c r="AD1035" t="s">
        <v>299</v>
      </c>
      <c r="AE1035">
        <v>201901</v>
      </c>
      <c r="AF1035">
        <v>162</v>
      </c>
      <c r="AG1035">
        <v>138</v>
      </c>
      <c r="AH1035" s="30">
        <v>43655</v>
      </c>
      <c r="AI1035">
        <v>61</v>
      </c>
      <c r="AJ1035">
        <v>56.680990000000001</v>
      </c>
      <c r="AK1035">
        <v>-171.3587</v>
      </c>
      <c r="AL1035" t="s">
        <v>171</v>
      </c>
      <c r="AM1035">
        <v>117</v>
      </c>
      <c r="AN1035">
        <v>119</v>
      </c>
      <c r="AO1035">
        <v>9.9</v>
      </c>
      <c r="AP1035">
        <v>4.4000000000000004</v>
      </c>
    </row>
    <row r="1036" spans="1:42" x14ac:dyDescent="0.35">
      <c r="A1036" s="11">
        <v>20193311</v>
      </c>
      <c r="B1036" s="5" t="s">
        <v>63</v>
      </c>
      <c r="C1036">
        <v>2</v>
      </c>
      <c r="D1036" s="1">
        <v>30.41</v>
      </c>
      <c r="E1036" s="21">
        <v>3.4147715016892732</v>
      </c>
      <c r="J1036" s="1" t="s">
        <v>155</v>
      </c>
      <c r="K1036" s="1" t="str">
        <f t="shared" si="99"/>
        <v>0</v>
      </c>
      <c r="L1036">
        <v>2</v>
      </c>
      <c r="M1036">
        <v>0</v>
      </c>
      <c r="N1036" s="7">
        <v>0</v>
      </c>
      <c r="O1036">
        <v>0</v>
      </c>
      <c r="T1036">
        <v>2019</v>
      </c>
      <c r="U1036" t="s">
        <v>238</v>
      </c>
      <c r="V1036" t="s">
        <v>138</v>
      </c>
      <c r="W1036" t="s">
        <v>139</v>
      </c>
      <c r="Y1036">
        <v>33</v>
      </c>
      <c r="Z1036" t="s">
        <v>76</v>
      </c>
      <c r="AA1036" t="s">
        <v>140</v>
      </c>
      <c r="AB1036" t="s">
        <v>141</v>
      </c>
      <c r="AC1036" t="s">
        <v>137</v>
      </c>
      <c r="AD1036" t="s">
        <v>280</v>
      </c>
      <c r="AE1036">
        <v>201901</v>
      </c>
      <c r="AF1036">
        <v>94</v>
      </c>
      <c r="AG1036">
        <v>66</v>
      </c>
      <c r="AH1036" s="30">
        <v>43632</v>
      </c>
      <c r="AI1036">
        <v>31</v>
      </c>
      <c r="AJ1036">
        <v>56.677720000000001</v>
      </c>
      <c r="AK1036">
        <v>-165.21241000000001</v>
      </c>
      <c r="AL1036" t="s">
        <v>198</v>
      </c>
      <c r="AM1036">
        <v>73</v>
      </c>
      <c r="AN1036">
        <v>76</v>
      </c>
      <c r="AO1036">
        <v>9.6</v>
      </c>
      <c r="AP1036">
        <v>3.9</v>
      </c>
    </row>
    <row r="1037" spans="1:42" x14ac:dyDescent="0.35">
      <c r="A1037" s="27">
        <v>20193508</v>
      </c>
      <c r="B1037" s="5" t="s">
        <v>63</v>
      </c>
      <c r="C1037">
        <v>2</v>
      </c>
      <c r="D1037" s="1">
        <v>30.52</v>
      </c>
      <c r="E1037" s="21">
        <v>3.4183822064162563</v>
      </c>
      <c r="J1037" s="1" t="s">
        <v>155</v>
      </c>
      <c r="K1037" s="1" t="str">
        <f t="shared" si="99"/>
        <v>0</v>
      </c>
      <c r="L1037">
        <v>2</v>
      </c>
      <c r="M1037">
        <v>0</v>
      </c>
      <c r="N1037" s="7">
        <v>0</v>
      </c>
      <c r="O1037">
        <v>0</v>
      </c>
      <c r="Q1037" s="17" t="s">
        <v>65</v>
      </c>
      <c r="T1037">
        <v>2019</v>
      </c>
      <c r="U1037" s="16" t="s">
        <v>241</v>
      </c>
      <c r="V1037" t="s">
        <v>138</v>
      </c>
      <c r="W1037" t="s">
        <v>139</v>
      </c>
      <c r="Y1037">
        <v>35</v>
      </c>
      <c r="Z1037" t="s">
        <v>73</v>
      </c>
      <c r="AA1037" t="s">
        <v>140</v>
      </c>
      <c r="AB1037" t="s">
        <v>141</v>
      </c>
      <c r="AC1037" t="s">
        <v>137</v>
      </c>
      <c r="AD1037" t="s">
        <v>278</v>
      </c>
      <c r="AE1037">
        <v>201901</v>
      </c>
      <c r="AF1037">
        <v>94</v>
      </c>
      <c r="AG1037">
        <v>107</v>
      </c>
      <c r="AH1037" s="30">
        <v>43646</v>
      </c>
      <c r="AI1037">
        <v>32</v>
      </c>
      <c r="AJ1037">
        <v>56.683039999999998</v>
      </c>
      <c r="AK1037">
        <v>-168.88858999999999</v>
      </c>
      <c r="AL1037" t="s">
        <v>210</v>
      </c>
      <c r="AM1037">
        <v>98</v>
      </c>
      <c r="AN1037">
        <v>100</v>
      </c>
      <c r="AO1037">
        <v>9.8000000000000007</v>
      </c>
      <c r="AP1037">
        <v>4.4000000000000004</v>
      </c>
    </row>
    <row r="1038" spans="1:42" x14ac:dyDescent="0.35">
      <c r="A1038" s="10">
        <v>20192368</v>
      </c>
      <c r="B1038" s="5" t="s">
        <v>63</v>
      </c>
      <c r="C1038">
        <v>2</v>
      </c>
      <c r="D1038" s="1">
        <v>30.52</v>
      </c>
      <c r="E1038" s="21">
        <v>3.4183822064162563</v>
      </c>
      <c r="J1038" s="1" t="s">
        <v>155</v>
      </c>
      <c r="K1038" s="1" t="str">
        <f t="shared" si="99"/>
        <v>0</v>
      </c>
      <c r="L1038">
        <v>2</v>
      </c>
      <c r="M1038">
        <v>0</v>
      </c>
      <c r="N1038" s="7">
        <v>0</v>
      </c>
      <c r="O1038">
        <v>0</v>
      </c>
      <c r="T1038">
        <v>2019</v>
      </c>
      <c r="U1038" s="16" t="s">
        <v>243</v>
      </c>
      <c r="V1038" t="s">
        <v>138</v>
      </c>
      <c r="W1038" t="s">
        <v>139</v>
      </c>
      <c r="Y1038">
        <v>23</v>
      </c>
      <c r="Z1038" t="s">
        <v>130</v>
      </c>
      <c r="AA1038" t="s">
        <v>140</v>
      </c>
      <c r="AB1038" t="s">
        <v>141</v>
      </c>
      <c r="AC1038" t="s">
        <v>137</v>
      </c>
      <c r="AD1038" t="s">
        <v>275</v>
      </c>
      <c r="AE1038">
        <v>201901</v>
      </c>
      <c r="AF1038">
        <v>162</v>
      </c>
      <c r="AG1038">
        <v>146</v>
      </c>
      <c r="AH1038" s="30">
        <v>43661</v>
      </c>
      <c r="AI1038">
        <v>61</v>
      </c>
      <c r="AJ1038">
        <v>58.332329999999999</v>
      </c>
      <c r="AK1038">
        <v>-174.28411</v>
      </c>
      <c r="AL1038" t="s">
        <v>172</v>
      </c>
      <c r="AM1038">
        <v>153</v>
      </c>
      <c r="AN1038">
        <v>155</v>
      </c>
      <c r="AO1038">
        <v>10.9</v>
      </c>
      <c r="AP1038">
        <v>4</v>
      </c>
    </row>
    <row r="1039" spans="1:42" x14ac:dyDescent="0.35">
      <c r="A1039" s="10">
        <v>20192668</v>
      </c>
      <c r="B1039" s="5" t="s">
        <v>63</v>
      </c>
      <c r="C1039">
        <v>2</v>
      </c>
      <c r="D1039" s="1">
        <v>30.67</v>
      </c>
      <c r="E1039" s="21">
        <v>3.4232849781261603</v>
      </c>
      <c r="J1039" s="1" t="s">
        <v>155</v>
      </c>
      <c r="K1039" s="1" t="str">
        <f t="shared" si="99"/>
        <v>0</v>
      </c>
      <c r="L1039">
        <v>2</v>
      </c>
      <c r="M1039">
        <v>0</v>
      </c>
      <c r="N1039" s="7">
        <v>0</v>
      </c>
      <c r="O1039">
        <v>0</v>
      </c>
      <c r="T1039">
        <v>2019</v>
      </c>
      <c r="U1039" s="16" t="s">
        <v>243</v>
      </c>
      <c r="V1039" t="s">
        <v>138</v>
      </c>
      <c r="W1039" t="s">
        <v>139</v>
      </c>
      <c r="Y1039">
        <v>26</v>
      </c>
      <c r="Z1039" t="s">
        <v>130</v>
      </c>
      <c r="AA1039" t="s">
        <v>140</v>
      </c>
      <c r="AB1039" t="s">
        <v>141</v>
      </c>
      <c r="AC1039" t="s">
        <v>137</v>
      </c>
      <c r="AD1039" t="s">
        <v>284</v>
      </c>
      <c r="AE1039">
        <v>201901</v>
      </c>
      <c r="AF1039">
        <v>162</v>
      </c>
      <c r="AG1039">
        <v>172</v>
      </c>
      <c r="AH1039" s="30">
        <v>43668</v>
      </c>
      <c r="AI1039">
        <v>61</v>
      </c>
      <c r="AJ1039">
        <v>59.021769999999997</v>
      </c>
      <c r="AK1039">
        <v>-176.31945999999999</v>
      </c>
      <c r="AL1039" t="s">
        <v>181</v>
      </c>
      <c r="AM1039">
        <v>134</v>
      </c>
      <c r="AN1039">
        <v>137</v>
      </c>
      <c r="AO1039">
        <v>9.9</v>
      </c>
      <c r="AP1039">
        <v>3.2</v>
      </c>
    </row>
    <row r="1040" spans="1:42" x14ac:dyDescent="0.35">
      <c r="A1040" s="10">
        <v>20192354</v>
      </c>
      <c r="B1040" s="5" t="s">
        <v>63</v>
      </c>
      <c r="C1040">
        <v>2</v>
      </c>
      <c r="D1040" s="1">
        <v>30.77</v>
      </c>
      <c r="E1040" s="21">
        <v>3.4265401893339504</v>
      </c>
      <c r="J1040" s="1" t="s">
        <v>155</v>
      </c>
      <c r="K1040" s="1" t="str">
        <f t="shared" si="99"/>
        <v>0</v>
      </c>
      <c r="L1040">
        <v>2</v>
      </c>
      <c r="M1040">
        <v>0</v>
      </c>
      <c r="N1040" s="7">
        <v>0</v>
      </c>
      <c r="O1040">
        <v>0</v>
      </c>
      <c r="T1040">
        <v>2019</v>
      </c>
      <c r="U1040" s="16" t="s">
        <v>243</v>
      </c>
      <c r="V1040" t="s">
        <v>138</v>
      </c>
      <c r="W1040" t="s">
        <v>139</v>
      </c>
      <c r="Y1040">
        <v>23</v>
      </c>
      <c r="Z1040" t="s">
        <v>117</v>
      </c>
      <c r="AA1040" t="s">
        <v>140</v>
      </c>
      <c r="AB1040" t="s">
        <v>141</v>
      </c>
      <c r="AC1040" t="s">
        <v>137</v>
      </c>
      <c r="AD1040" t="s">
        <v>275</v>
      </c>
      <c r="AE1040">
        <v>201901</v>
      </c>
      <c r="AF1040">
        <v>162</v>
      </c>
      <c r="AG1040">
        <v>146</v>
      </c>
      <c r="AH1040" s="30">
        <v>43661</v>
      </c>
      <c r="AI1040">
        <v>61</v>
      </c>
      <c r="AJ1040">
        <v>58.332329999999999</v>
      </c>
      <c r="AK1040">
        <v>-174.28411</v>
      </c>
      <c r="AL1040" t="s">
        <v>172</v>
      </c>
      <c r="AM1040">
        <v>153</v>
      </c>
      <c r="AN1040">
        <v>155</v>
      </c>
      <c r="AO1040">
        <v>10.9</v>
      </c>
      <c r="AP1040">
        <v>4</v>
      </c>
    </row>
    <row r="1041" spans="1:42" x14ac:dyDescent="0.35">
      <c r="A1041" s="10">
        <v>20193502</v>
      </c>
      <c r="B1041" s="5" t="s">
        <v>63</v>
      </c>
      <c r="C1041">
        <v>2</v>
      </c>
      <c r="D1041" s="1">
        <v>30.92</v>
      </c>
      <c r="E1041" s="21">
        <v>3.4314032237192214</v>
      </c>
      <c r="J1041" s="1" t="s">
        <v>155</v>
      </c>
      <c r="K1041" s="1" t="str">
        <f t="shared" si="99"/>
        <v>0</v>
      </c>
      <c r="L1041">
        <v>2</v>
      </c>
      <c r="M1041">
        <v>0</v>
      </c>
      <c r="N1041" s="7">
        <v>0</v>
      </c>
      <c r="O1041">
        <v>0</v>
      </c>
      <c r="T1041">
        <v>2019</v>
      </c>
      <c r="U1041" s="16" t="s">
        <v>241</v>
      </c>
      <c r="V1041" t="s">
        <v>138</v>
      </c>
      <c r="W1041" t="s">
        <v>139</v>
      </c>
      <c r="Y1041">
        <v>35</v>
      </c>
      <c r="Z1041" t="s">
        <v>67</v>
      </c>
      <c r="AA1041" t="s">
        <v>140</v>
      </c>
      <c r="AB1041" t="s">
        <v>141</v>
      </c>
      <c r="AC1041" t="s">
        <v>137</v>
      </c>
      <c r="AD1041" t="s">
        <v>278</v>
      </c>
      <c r="AE1041">
        <v>201901</v>
      </c>
      <c r="AF1041">
        <v>94</v>
      </c>
      <c r="AG1041">
        <v>107</v>
      </c>
      <c r="AH1041" s="30">
        <v>43646</v>
      </c>
      <c r="AI1041">
        <v>32</v>
      </c>
      <c r="AJ1041">
        <v>56.683039999999998</v>
      </c>
      <c r="AK1041">
        <v>-168.88858999999999</v>
      </c>
      <c r="AL1041" t="s">
        <v>210</v>
      </c>
      <c r="AM1041">
        <v>98</v>
      </c>
      <c r="AN1041">
        <v>100</v>
      </c>
      <c r="AO1041">
        <v>9.8000000000000007</v>
      </c>
      <c r="AP1041">
        <v>4.4000000000000004</v>
      </c>
    </row>
    <row r="1042" spans="1:42" x14ac:dyDescent="0.35">
      <c r="A1042" s="10">
        <v>20192372</v>
      </c>
      <c r="B1042" s="5" t="s">
        <v>63</v>
      </c>
      <c r="C1042">
        <v>2</v>
      </c>
      <c r="D1042" s="1">
        <v>30.92</v>
      </c>
      <c r="E1042" s="21">
        <v>3.4314032237192214</v>
      </c>
      <c r="J1042" s="1" t="s">
        <v>155</v>
      </c>
      <c r="K1042" s="1" t="str">
        <f t="shared" si="99"/>
        <v>0</v>
      </c>
      <c r="L1042">
        <v>2</v>
      </c>
      <c r="M1042">
        <v>0</v>
      </c>
      <c r="N1042" s="7">
        <v>0</v>
      </c>
      <c r="O1042">
        <v>0</v>
      </c>
      <c r="T1042">
        <v>2019</v>
      </c>
      <c r="U1042" s="16" t="s">
        <v>243</v>
      </c>
      <c r="V1042" t="s">
        <v>138</v>
      </c>
      <c r="W1042" t="s">
        <v>139</v>
      </c>
      <c r="Y1042">
        <v>23</v>
      </c>
      <c r="Z1042" t="s">
        <v>134</v>
      </c>
      <c r="AA1042" t="s">
        <v>140</v>
      </c>
      <c r="AB1042" t="s">
        <v>141</v>
      </c>
      <c r="AC1042" t="s">
        <v>137</v>
      </c>
      <c r="AD1042" t="s">
        <v>275</v>
      </c>
      <c r="AE1042">
        <v>201901</v>
      </c>
      <c r="AF1042">
        <v>162</v>
      </c>
      <c r="AG1042">
        <v>146</v>
      </c>
      <c r="AH1042" s="30">
        <v>43661</v>
      </c>
      <c r="AI1042">
        <v>61</v>
      </c>
      <c r="AJ1042">
        <v>58.332329999999999</v>
      </c>
      <c r="AK1042">
        <v>-174.28411</v>
      </c>
      <c r="AL1042" t="s">
        <v>172</v>
      </c>
      <c r="AM1042">
        <v>153</v>
      </c>
      <c r="AN1042">
        <v>155</v>
      </c>
      <c r="AO1042">
        <v>10.9</v>
      </c>
      <c r="AP1042">
        <v>4</v>
      </c>
    </row>
    <row r="1043" spans="1:42" x14ac:dyDescent="0.35">
      <c r="A1043" s="10">
        <v>20193473</v>
      </c>
      <c r="B1043" s="5" t="s">
        <v>63</v>
      </c>
      <c r="C1043">
        <v>2</v>
      </c>
      <c r="D1043" s="15">
        <v>31.15</v>
      </c>
      <c r="E1043" s="21">
        <v>3.4388142452334622</v>
      </c>
      <c r="J1043" s="1" t="s">
        <v>155</v>
      </c>
      <c r="K1043" s="1" t="str">
        <f t="shared" si="99"/>
        <v>0</v>
      </c>
      <c r="L1043">
        <v>2</v>
      </c>
      <c r="M1043">
        <v>0</v>
      </c>
      <c r="N1043" s="7">
        <v>0</v>
      </c>
      <c r="O1043">
        <v>0</v>
      </c>
      <c r="T1043">
        <v>2019</v>
      </c>
      <c r="U1043" s="16" t="s">
        <v>241</v>
      </c>
      <c r="V1043" t="s">
        <v>138</v>
      </c>
      <c r="W1043" t="s">
        <v>139</v>
      </c>
      <c r="Y1043">
        <v>34</v>
      </c>
      <c r="Z1043" t="s">
        <v>36</v>
      </c>
      <c r="AA1043" t="s">
        <v>140</v>
      </c>
      <c r="AB1043" t="s">
        <v>141</v>
      </c>
      <c r="AC1043" t="s">
        <v>137</v>
      </c>
      <c r="AD1043" t="s">
        <v>277</v>
      </c>
      <c r="AE1043">
        <v>201901</v>
      </c>
      <c r="AF1043">
        <v>94</v>
      </c>
      <c r="AG1043">
        <v>111</v>
      </c>
      <c r="AH1043" s="30">
        <v>43646</v>
      </c>
      <c r="AI1043">
        <v>61</v>
      </c>
      <c r="AJ1043">
        <v>56.340820000000001</v>
      </c>
      <c r="AK1043">
        <v>-170.64435</v>
      </c>
      <c r="AL1043" t="s">
        <v>213</v>
      </c>
      <c r="AM1043">
        <v>118</v>
      </c>
      <c r="AN1043">
        <v>120</v>
      </c>
      <c r="AO1043">
        <v>9.9</v>
      </c>
      <c r="AP1043">
        <v>4.5</v>
      </c>
    </row>
    <row r="1044" spans="1:42" x14ac:dyDescent="0.35">
      <c r="A1044" s="24">
        <v>20193513</v>
      </c>
      <c r="B1044" s="5" t="s">
        <v>63</v>
      </c>
      <c r="C1044">
        <v>2</v>
      </c>
      <c r="D1044" s="1">
        <v>31.27</v>
      </c>
      <c r="E1044" s="21">
        <v>3.4426591714697499</v>
      </c>
      <c r="J1044" s="1" t="s">
        <v>155</v>
      </c>
      <c r="K1044" s="1" t="str">
        <f t="shared" si="99"/>
        <v>0</v>
      </c>
      <c r="L1044">
        <v>2</v>
      </c>
      <c r="M1044">
        <v>0</v>
      </c>
      <c r="N1044" s="7">
        <v>0</v>
      </c>
      <c r="O1044">
        <v>0</v>
      </c>
      <c r="Q1044" s="17" t="s">
        <v>65</v>
      </c>
      <c r="T1044">
        <v>2019</v>
      </c>
      <c r="U1044" s="16" t="s">
        <v>241</v>
      </c>
      <c r="V1044" t="s">
        <v>138</v>
      </c>
      <c r="W1044" t="s">
        <v>139</v>
      </c>
      <c r="Y1044">
        <v>35</v>
      </c>
      <c r="Z1044" t="s">
        <v>78</v>
      </c>
      <c r="AA1044" t="s">
        <v>140</v>
      </c>
      <c r="AB1044" t="s">
        <v>141</v>
      </c>
      <c r="AC1044" t="s">
        <v>137</v>
      </c>
      <c r="AD1044" t="s">
        <v>278</v>
      </c>
      <c r="AE1044">
        <v>201901</v>
      </c>
      <c r="AF1044">
        <v>94</v>
      </c>
      <c r="AG1044">
        <v>107</v>
      </c>
      <c r="AH1044" s="30">
        <v>43646</v>
      </c>
      <c r="AI1044">
        <v>32</v>
      </c>
      <c r="AJ1044">
        <v>56.683039999999998</v>
      </c>
      <c r="AK1044">
        <v>-168.88858999999999</v>
      </c>
      <c r="AL1044" t="s">
        <v>210</v>
      </c>
      <c r="AM1044">
        <v>98</v>
      </c>
      <c r="AN1044">
        <v>100</v>
      </c>
      <c r="AO1044">
        <v>9.8000000000000007</v>
      </c>
      <c r="AP1044">
        <v>4.4000000000000004</v>
      </c>
    </row>
    <row r="1045" spans="1:42" x14ac:dyDescent="0.35">
      <c r="A1045" s="10">
        <v>20193791</v>
      </c>
      <c r="B1045" s="5" t="s">
        <v>63</v>
      </c>
      <c r="C1045">
        <v>2</v>
      </c>
      <c r="D1045" s="1">
        <v>31.67</v>
      </c>
      <c r="E1045" s="21">
        <v>3.4553698605505483</v>
      </c>
      <c r="J1045" s="1" t="s">
        <v>155</v>
      </c>
      <c r="K1045" s="1" t="str">
        <f t="shared" si="99"/>
        <v>0</v>
      </c>
      <c r="L1045">
        <v>2</v>
      </c>
      <c r="M1045">
        <v>0</v>
      </c>
      <c r="N1045" s="7">
        <v>0</v>
      </c>
      <c r="O1045">
        <v>0</v>
      </c>
      <c r="R1045">
        <v>387</v>
      </c>
      <c r="T1045">
        <v>2019</v>
      </c>
      <c r="U1045" s="16" t="s">
        <v>243</v>
      </c>
      <c r="V1045" t="s">
        <v>138</v>
      </c>
      <c r="W1045" t="s">
        <v>139</v>
      </c>
      <c r="Y1045">
        <v>37</v>
      </c>
      <c r="Z1045" t="s">
        <v>52</v>
      </c>
      <c r="AA1045" t="s">
        <v>140</v>
      </c>
      <c r="AB1045" t="s">
        <v>141</v>
      </c>
      <c r="AC1045" t="s">
        <v>137</v>
      </c>
      <c r="AD1045" t="s">
        <v>276</v>
      </c>
      <c r="AE1045">
        <v>201901</v>
      </c>
      <c r="AF1045">
        <v>94</v>
      </c>
      <c r="AG1045">
        <v>179</v>
      </c>
      <c r="AH1045" s="30">
        <v>43668</v>
      </c>
      <c r="AI1045">
        <v>61</v>
      </c>
      <c r="AJ1045">
        <v>58.762050000000002</v>
      </c>
      <c r="AK1045">
        <v>-174.92224999999999</v>
      </c>
      <c r="AL1045" t="s">
        <v>229</v>
      </c>
      <c r="AM1045">
        <v>139</v>
      </c>
      <c r="AN1045">
        <v>141</v>
      </c>
      <c r="AO1045">
        <v>10</v>
      </c>
      <c r="AP1045">
        <v>3.8</v>
      </c>
    </row>
    <row r="1046" spans="1:42" x14ac:dyDescent="0.35">
      <c r="A1046" s="10">
        <v>20192366</v>
      </c>
      <c r="B1046" s="5" t="s">
        <v>63</v>
      </c>
      <c r="C1046">
        <v>2</v>
      </c>
      <c r="D1046" s="1">
        <v>31.82</v>
      </c>
      <c r="E1046" s="21">
        <v>3.4600950229096408</v>
      </c>
      <c r="J1046" s="1" t="s">
        <v>155</v>
      </c>
      <c r="K1046" s="1" t="str">
        <f t="shared" si="99"/>
        <v>0</v>
      </c>
      <c r="L1046">
        <v>2</v>
      </c>
      <c r="M1046">
        <v>0</v>
      </c>
      <c r="N1046" s="7">
        <v>0</v>
      </c>
      <c r="O1046">
        <v>0</v>
      </c>
      <c r="T1046">
        <v>2019</v>
      </c>
      <c r="U1046" s="16" t="s">
        <v>243</v>
      </c>
      <c r="V1046" t="s">
        <v>138</v>
      </c>
      <c r="W1046" t="s">
        <v>139</v>
      </c>
      <c r="Y1046">
        <v>23</v>
      </c>
      <c r="Z1046" t="s">
        <v>128</v>
      </c>
      <c r="AA1046" t="s">
        <v>140</v>
      </c>
      <c r="AB1046" t="s">
        <v>141</v>
      </c>
      <c r="AC1046" t="s">
        <v>137</v>
      </c>
      <c r="AD1046" t="s">
        <v>275</v>
      </c>
      <c r="AE1046">
        <v>201901</v>
      </c>
      <c r="AF1046">
        <v>162</v>
      </c>
      <c r="AG1046">
        <v>146</v>
      </c>
      <c r="AH1046" s="30">
        <v>43661</v>
      </c>
      <c r="AI1046">
        <v>61</v>
      </c>
      <c r="AJ1046">
        <v>58.332329999999999</v>
      </c>
      <c r="AK1046">
        <v>-174.28411</v>
      </c>
      <c r="AL1046" t="s">
        <v>172</v>
      </c>
      <c r="AM1046">
        <v>153</v>
      </c>
      <c r="AN1046">
        <v>155</v>
      </c>
      <c r="AO1046">
        <v>10.9</v>
      </c>
      <c r="AP1046">
        <v>4</v>
      </c>
    </row>
    <row r="1047" spans="1:42" x14ac:dyDescent="0.35">
      <c r="A1047" s="10">
        <v>20193480</v>
      </c>
      <c r="B1047" s="5" t="s">
        <v>63</v>
      </c>
      <c r="C1047">
        <v>2</v>
      </c>
      <c r="D1047" s="1">
        <v>31.94</v>
      </c>
      <c r="E1047" s="21">
        <v>3.4638591427868666</v>
      </c>
      <c r="J1047" s="1" t="s">
        <v>155</v>
      </c>
      <c r="K1047" s="1" t="str">
        <f t="shared" si="99"/>
        <v>0</v>
      </c>
      <c r="L1047">
        <v>2</v>
      </c>
      <c r="M1047">
        <v>0</v>
      </c>
      <c r="N1047" s="7">
        <v>0</v>
      </c>
      <c r="O1047">
        <v>0</v>
      </c>
      <c r="T1047">
        <v>2019</v>
      </c>
      <c r="U1047" s="16" t="s">
        <v>241</v>
      </c>
      <c r="V1047" t="s">
        <v>138</v>
      </c>
      <c r="W1047" t="s">
        <v>139</v>
      </c>
      <c r="Y1047">
        <v>34</v>
      </c>
      <c r="Z1047" t="s">
        <v>42</v>
      </c>
      <c r="AA1047" t="s">
        <v>140</v>
      </c>
      <c r="AB1047" t="s">
        <v>141</v>
      </c>
      <c r="AC1047" t="s">
        <v>137</v>
      </c>
      <c r="AD1047" t="s">
        <v>277</v>
      </c>
      <c r="AE1047">
        <v>201901</v>
      </c>
      <c r="AF1047">
        <v>94</v>
      </c>
      <c r="AG1047">
        <v>111</v>
      </c>
      <c r="AH1047" s="30">
        <v>43646</v>
      </c>
      <c r="AI1047">
        <v>61</v>
      </c>
      <c r="AJ1047">
        <v>56.340820000000001</v>
      </c>
      <c r="AK1047">
        <v>-170.64435</v>
      </c>
      <c r="AL1047" t="s">
        <v>213</v>
      </c>
      <c r="AM1047">
        <v>118</v>
      </c>
      <c r="AN1047">
        <v>120</v>
      </c>
      <c r="AO1047">
        <v>9.9</v>
      </c>
      <c r="AP1047">
        <v>4.5</v>
      </c>
    </row>
    <row r="1048" spans="1:42" x14ac:dyDescent="0.35">
      <c r="A1048" s="10">
        <v>20192716</v>
      </c>
      <c r="B1048" s="5" t="s">
        <v>63</v>
      </c>
      <c r="C1048">
        <v>2</v>
      </c>
      <c r="D1048" s="1">
        <v>32.119999999999997</v>
      </c>
      <c r="E1048" s="21">
        <v>3.4694788890785611</v>
      </c>
      <c r="J1048" s="1" t="s">
        <v>155</v>
      </c>
      <c r="K1048" s="1" t="str">
        <f t="shared" si="99"/>
        <v>0</v>
      </c>
      <c r="L1048">
        <v>2</v>
      </c>
      <c r="M1048">
        <v>0</v>
      </c>
      <c r="N1048" s="7">
        <v>0</v>
      </c>
      <c r="O1048">
        <v>0</v>
      </c>
      <c r="T1048">
        <v>2019</v>
      </c>
      <c r="U1048" s="16" t="s">
        <v>243</v>
      </c>
      <c r="V1048" t="s">
        <v>138</v>
      </c>
      <c r="W1048" t="s">
        <v>139</v>
      </c>
      <c r="Y1048">
        <v>27</v>
      </c>
      <c r="Z1048" t="s">
        <v>81</v>
      </c>
      <c r="AA1048" t="s">
        <v>140</v>
      </c>
      <c r="AB1048" t="s">
        <v>141</v>
      </c>
      <c r="AC1048" t="s">
        <v>137</v>
      </c>
      <c r="AD1048" t="s">
        <v>286</v>
      </c>
      <c r="AE1048">
        <v>201901</v>
      </c>
      <c r="AF1048">
        <v>162</v>
      </c>
      <c r="AG1048">
        <v>147</v>
      </c>
      <c r="AH1048" s="30">
        <v>43661</v>
      </c>
      <c r="AI1048">
        <v>61</v>
      </c>
      <c r="AJ1048">
        <v>58.6584</v>
      </c>
      <c r="AK1048">
        <v>-174.27427</v>
      </c>
      <c r="AL1048" t="s">
        <v>173</v>
      </c>
      <c r="AM1048">
        <v>155</v>
      </c>
      <c r="AN1048">
        <v>157</v>
      </c>
      <c r="AO1048">
        <v>11.3</v>
      </c>
      <c r="AP1048">
        <v>3.8</v>
      </c>
    </row>
    <row r="1049" spans="1:42" x14ac:dyDescent="0.35">
      <c r="A1049" s="10">
        <v>20192365</v>
      </c>
      <c r="B1049" s="5" t="s">
        <v>63</v>
      </c>
      <c r="C1049">
        <v>2</v>
      </c>
      <c r="D1049" s="15">
        <v>32.4</v>
      </c>
      <c r="E1049" s="21">
        <v>3.4781584227982836</v>
      </c>
      <c r="J1049" s="1" t="s">
        <v>155</v>
      </c>
      <c r="K1049" s="1" t="str">
        <f t="shared" si="99"/>
        <v>0</v>
      </c>
      <c r="L1049">
        <v>2</v>
      </c>
      <c r="M1049">
        <v>0</v>
      </c>
      <c r="N1049" s="7">
        <v>0</v>
      </c>
      <c r="O1049">
        <v>0</v>
      </c>
      <c r="T1049">
        <v>2019</v>
      </c>
      <c r="U1049" s="16" t="s">
        <v>243</v>
      </c>
      <c r="V1049" t="s">
        <v>138</v>
      </c>
      <c r="W1049" t="s">
        <v>139</v>
      </c>
      <c r="Y1049">
        <v>23</v>
      </c>
      <c r="Z1049" t="s">
        <v>127</v>
      </c>
      <c r="AA1049" t="s">
        <v>140</v>
      </c>
      <c r="AB1049" t="s">
        <v>141</v>
      </c>
      <c r="AC1049" t="s">
        <v>137</v>
      </c>
      <c r="AD1049" t="s">
        <v>275</v>
      </c>
      <c r="AE1049">
        <v>201901</v>
      </c>
      <c r="AF1049">
        <v>162</v>
      </c>
      <c r="AG1049">
        <v>146</v>
      </c>
      <c r="AH1049" s="30">
        <v>43661</v>
      </c>
      <c r="AI1049">
        <v>61</v>
      </c>
      <c r="AJ1049">
        <v>58.332329999999999</v>
      </c>
      <c r="AK1049">
        <v>-174.28411</v>
      </c>
      <c r="AL1049" t="s">
        <v>172</v>
      </c>
      <c r="AM1049">
        <v>153</v>
      </c>
      <c r="AN1049">
        <v>155</v>
      </c>
      <c r="AO1049">
        <v>10.9</v>
      </c>
      <c r="AP1049">
        <v>4</v>
      </c>
    </row>
    <row r="1050" spans="1:42" x14ac:dyDescent="0.35">
      <c r="A1050" s="10">
        <v>20193560</v>
      </c>
      <c r="B1050" s="5" t="s">
        <v>63</v>
      </c>
      <c r="C1050">
        <v>2</v>
      </c>
      <c r="D1050" s="1">
        <v>32.42</v>
      </c>
      <c r="E1050" s="21">
        <v>3.4787755163075302</v>
      </c>
      <c r="F1050"/>
      <c r="J1050" s="1" t="s">
        <v>155</v>
      </c>
      <c r="K1050" s="1" t="str">
        <f t="shared" si="99"/>
        <v>0</v>
      </c>
      <c r="L1050">
        <v>2</v>
      </c>
      <c r="M1050">
        <v>0</v>
      </c>
      <c r="N1050" s="7">
        <v>0</v>
      </c>
      <c r="O1050">
        <v>0</v>
      </c>
      <c r="T1050">
        <v>2019</v>
      </c>
      <c r="U1050" s="16" t="s">
        <v>241</v>
      </c>
      <c r="V1050" t="s">
        <v>138</v>
      </c>
      <c r="W1050" t="s">
        <v>139</v>
      </c>
      <c r="Y1050">
        <v>35</v>
      </c>
      <c r="Z1050" t="s">
        <v>123</v>
      </c>
      <c r="AA1050" t="s">
        <v>140</v>
      </c>
      <c r="AB1050" t="s">
        <v>141</v>
      </c>
      <c r="AC1050" t="s">
        <v>137</v>
      </c>
      <c r="AD1050" t="s">
        <v>283</v>
      </c>
      <c r="AE1050">
        <v>201901</v>
      </c>
      <c r="AF1050">
        <v>94</v>
      </c>
      <c r="AG1050">
        <v>109</v>
      </c>
      <c r="AH1050" s="30">
        <v>43646</v>
      </c>
      <c r="AI1050">
        <v>50</v>
      </c>
      <c r="AJ1050">
        <v>56.336530000000003</v>
      </c>
      <c r="AK1050">
        <v>-169.30073999999999</v>
      </c>
      <c r="AL1050" t="s">
        <v>212</v>
      </c>
      <c r="AM1050">
        <v>136</v>
      </c>
      <c r="AN1050">
        <v>138</v>
      </c>
      <c r="AO1050">
        <v>10.1</v>
      </c>
      <c r="AP1050">
        <v>4.5</v>
      </c>
    </row>
    <row r="1051" spans="1:42" x14ac:dyDescent="0.35">
      <c r="A1051" s="10">
        <v>20193568</v>
      </c>
      <c r="B1051" s="5" t="s">
        <v>63</v>
      </c>
      <c r="C1051">
        <v>2</v>
      </c>
      <c r="D1051" s="1">
        <v>32.49</v>
      </c>
      <c r="E1051" s="21">
        <v>3.4809323496810092</v>
      </c>
      <c r="F1051"/>
      <c r="J1051" s="1" t="s">
        <v>155</v>
      </c>
      <c r="K1051" s="1" t="str">
        <f t="shared" si="99"/>
        <v>0</v>
      </c>
      <c r="L1051">
        <v>2</v>
      </c>
      <c r="M1051">
        <v>0</v>
      </c>
      <c r="N1051" s="7">
        <v>0</v>
      </c>
      <c r="O1051">
        <v>0</v>
      </c>
      <c r="T1051">
        <v>2019</v>
      </c>
      <c r="U1051" s="16" t="s">
        <v>241</v>
      </c>
      <c r="V1051" t="s">
        <v>138</v>
      </c>
      <c r="W1051" t="s">
        <v>139</v>
      </c>
      <c r="Y1051">
        <v>35</v>
      </c>
      <c r="Z1051" t="s">
        <v>130</v>
      </c>
      <c r="AA1051" t="s">
        <v>140</v>
      </c>
      <c r="AB1051" t="s">
        <v>141</v>
      </c>
      <c r="AC1051" t="s">
        <v>137</v>
      </c>
      <c r="AD1051" t="s">
        <v>283</v>
      </c>
      <c r="AE1051">
        <v>201901</v>
      </c>
      <c r="AF1051">
        <v>94</v>
      </c>
      <c r="AG1051">
        <v>109</v>
      </c>
      <c r="AH1051" s="30">
        <v>43646</v>
      </c>
      <c r="AI1051">
        <v>50</v>
      </c>
      <c r="AJ1051">
        <v>56.336530000000003</v>
      </c>
      <c r="AK1051">
        <v>-169.30073999999999</v>
      </c>
      <c r="AL1051" t="s">
        <v>212</v>
      </c>
      <c r="AM1051">
        <v>136</v>
      </c>
      <c r="AN1051">
        <v>138</v>
      </c>
      <c r="AO1051">
        <v>10.1</v>
      </c>
      <c r="AP1051">
        <v>4.5</v>
      </c>
    </row>
    <row r="1052" spans="1:42" x14ac:dyDescent="0.35">
      <c r="A1052" s="10">
        <v>20192371</v>
      </c>
      <c r="B1052" s="5" t="s">
        <v>63</v>
      </c>
      <c r="C1052">
        <v>2</v>
      </c>
      <c r="D1052" s="1">
        <v>32.58</v>
      </c>
      <c r="E1052" s="21">
        <v>3.4836986031738992</v>
      </c>
      <c r="J1052" s="1" t="s">
        <v>155</v>
      </c>
      <c r="K1052" s="1" t="str">
        <f t="shared" si="99"/>
        <v>0</v>
      </c>
      <c r="L1052">
        <v>2</v>
      </c>
      <c r="M1052">
        <v>0</v>
      </c>
      <c r="N1052" s="7">
        <v>0</v>
      </c>
      <c r="O1052">
        <v>0</v>
      </c>
      <c r="T1052">
        <v>2019</v>
      </c>
      <c r="U1052" s="16" t="s">
        <v>243</v>
      </c>
      <c r="V1052" t="s">
        <v>138</v>
      </c>
      <c r="W1052" t="s">
        <v>139</v>
      </c>
      <c r="Y1052">
        <v>23</v>
      </c>
      <c r="Z1052" t="s">
        <v>133</v>
      </c>
      <c r="AA1052" t="s">
        <v>140</v>
      </c>
      <c r="AB1052" t="s">
        <v>141</v>
      </c>
      <c r="AC1052" t="s">
        <v>137</v>
      </c>
      <c r="AD1052" t="s">
        <v>275</v>
      </c>
      <c r="AE1052">
        <v>201901</v>
      </c>
      <c r="AF1052">
        <v>162</v>
      </c>
      <c r="AG1052">
        <v>146</v>
      </c>
      <c r="AH1052" s="30">
        <v>43661</v>
      </c>
      <c r="AI1052">
        <v>61</v>
      </c>
      <c r="AJ1052">
        <v>58.332329999999999</v>
      </c>
      <c r="AK1052">
        <v>-174.28411</v>
      </c>
      <c r="AL1052" t="s">
        <v>172</v>
      </c>
      <c r="AM1052">
        <v>153</v>
      </c>
      <c r="AN1052">
        <v>155</v>
      </c>
      <c r="AO1052">
        <v>10.9</v>
      </c>
      <c r="AP1052">
        <v>4</v>
      </c>
    </row>
    <row r="1053" spans="1:42" x14ac:dyDescent="0.35">
      <c r="A1053" s="10">
        <v>20193294</v>
      </c>
      <c r="B1053" s="5" t="s">
        <v>63</v>
      </c>
      <c r="C1053">
        <v>2</v>
      </c>
      <c r="D1053" s="1">
        <v>33.020000000000003</v>
      </c>
      <c r="E1053" s="21">
        <v>3.497113438491982</v>
      </c>
      <c r="J1053" s="1" t="s">
        <v>155</v>
      </c>
      <c r="K1053" s="1" t="str">
        <f t="shared" si="99"/>
        <v>0</v>
      </c>
      <c r="L1053">
        <v>2</v>
      </c>
      <c r="M1053">
        <v>0</v>
      </c>
      <c r="N1053" s="7">
        <v>0</v>
      </c>
      <c r="O1053">
        <v>0</v>
      </c>
      <c r="T1053">
        <v>2019</v>
      </c>
      <c r="U1053" t="s">
        <v>238</v>
      </c>
      <c r="V1053" t="s">
        <v>138</v>
      </c>
      <c r="W1053" t="s">
        <v>139</v>
      </c>
      <c r="Y1053">
        <v>32</v>
      </c>
      <c r="Z1053" t="s">
        <v>55</v>
      </c>
      <c r="AA1053" t="s">
        <v>140</v>
      </c>
      <c r="AB1053" t="s">
        <v>141</v>
      </c>
      <c r="AC1053" t="s">
        <v>137</v>
      </c>
      <c r="AD1053" t="s">
        <v>280</v>
      </c>
      <c r="AE1053">
        <v>201901</v>
      </c>
      <c r="AF1053">
        <v>94</v>
      </c>
      <c r="AG1053">
        <v>66</v>
      </c>
      <c r="AH1053" s="30">
        <v>43632</v>
      </c>
      <c r="AI1053">
        <v>31</v>
      </c>
      <c r="AJ1053">
        <v>56.677720000000001</v>
      </c>
      <c r="AK1053">
        <v>-165.21241000000001</v>
      </c>
      <c r="AL1053" t="s">
        <v>198</v>
      </c>
      <c r="AM1053">
        <v>73</v>
      </c>
      <c r="AN1053">
        <v>76</v>
      </c>
      <c r="AO1053">
        <v>9.6</v>
      </c>
      <c r="AP1053">
        <v>3.9</v>
      </c>
    </row>
    <row r="1054" spans="1:42" x14ac:dyDescent="0.35">
      <c r="A1054" s="10">
        <v>20193482</v>
      </c>
      <c r="B1054" s="5" t="s">
        <v>63</v>
      </c>
      <c r="C1054">
        <v>2</v>
      </c>
      <c r="D1054" s="1">
        <v>33.21</v>
      </c>
      <c r="E1054" s="21">
        <v>3.5028510353886553</v>
      </c>
      <c r="J1054" s="1" t="s">
        <v>155</v>
      </c>
      <c r="K1054" s="1" t="str">
        <f t="shared" si="99"/>
        <v>0</v>
      </c>
      <c r="L1054">
        <v>2</v>
      </c>
      <c r="M1054">
        <v>0</v>
      </c>
      <c r="N1054" s="7">
        <v>0</v>
      </c>
      <c r="O1054">
        <v>0</v>
      </c>
      <c r="T1054">
        <v>2019</v>
      </c>
      <c r="U1054" s="16" t="s">
        <v>241</v>
      </c>
      <c r="V1054" t="s">
        <v>138</v>
      </c>
      <c r="W1054" t="s">
        <v>139</v>
      </c>
      <c r="Y1054">
        <v>34</v>
      </c>
      <c r="Z1054" t="s">
        <v>44</v>
      </c>
      <c r="AA1054" t="s">
        <v>140</v>
      </c>
      <c r="AB1054" t="s">
        <v>141</v>
      </c>
      <c r="AC1054" t="s">
        <v>137</v>
      </c>
      <c r="AD1054" t="s">
        <v>277</v>
      </c>
      <c r="AE1054">
        <v>201901</v>
      </c>
      <c r="AF1054">
        <v>94</v>
      </c>
      <c r="AG1054">
        <v>111</v>
      </c>
      <c r="AH1054" s="30">
        <v>43646</v>
      </c>
      <c r="AI1054">
        <v>61</v>
      </c>
      <c r="AJ1054">
        <v>56.340820000000001</v>
      </c>
      <c r="AK1054">
        <v>-170.64435</v>
      </c>
      <c r="AL1054" t="s">
        <v>213</v>
      </c>
      <c r="AM1054">
        <v>118</v>
      </c>
      <c r="AN1054">
        <v>120</v>
      </c>
      <c r="AO1054">
        <v>9.9</v>
      </c>
      <c r="AP1054">
        <v>4.5</v>
      </c>
    </row>
    <row r="1055" spans="1:42" x14ac:dyDescent="0.35">
      <c r="A1055" s="10">
        <v>20193495</v>
      </c>
      <c r="B1055" s="5" t="s">
        <v>63</v>
      </c>
      <c r="C1055">
        <v>2</v>
      </c>
      <c r="D1055" s="1">
        <v>33.270000000000003</v>
      </c>
      <c r="E1055" s="21">
        <v>3.5046560900303856</v>
      </c>
      <c r="J1055" s="1" t="s">
        <v>155</v>
      </c>
      <c r="K1055" s="1" t="str">
        <f t="shared" si="99"/>
        <v>0</v>
      </c>
      <c r="L1055">
        <v>2</v>
      </c>
      <c r="M1055">
        <v>0</v>
      </c>
      <c r="N1055" s="7">
        <v>0</v>
      </c>
      <c r="O1055">
        <v>0</v>
      </c>
      <c r="T1055">
        <v>2019</v>
      </c>
      <c r="U1055" s="16" t="s">
        <v>241</v>
      </c>
      <c r="V1055" t="s">
        <v>138</v>
      </c>
      <c r="W1055" t="s">
        <v>139</v>
      </c>
      <c r="Y1055">
        <v>34</v>
      </c>
      <c r="Z1055" t="s">
        <v>56</v>
      </c>
      <c r="AA1055" t="s">
        <v>140</v>
      </c>
      <c r="AB1055" t="s">
        <v>141</v>
      </c>
      <c r="AC1055" t="s">
        <v>137</v>
      </c>
      <c r="AD1055" t="s">
        <v>277</v>
      </c>
      <c r="AE1055">
        <v>201901</v>
      </c>
      <c r="AF1055">
        <v>94</v>
      </c>
      <c r="AG1055">
        <v>111</v>
      </c>
      <c r="AH1055" s="30">
        <v>43646</v>
      </c>
      <c r="AI1055">
        <v>61</v>
      </c>
      <c r="AJ1055">
        <v>56.340820000000001</v>
      </c>
      <c r="AK1055">
        <v>-170.64435</v>
      </c>
      <c r="AL1055" t="s">
        <v>213</v>
      </c>
      <c r="AM1055">
        <v>118</v>
      </c>
      <c r="AN1055">
        <v>120</v>
      </c>
      <c r="AO1055">
        <v>9.9</v>
      </c>
      <c r="AP1055">
        <v>4.5</v>
      </c>
    </row>
    <row r="1056" spans="1:42" x14ac:dyDescent="0.35">
      <c r="A1056" s="10">
        <v>20193478</v>
      </c>
      <c r="B1056" s="5" t="s">
        <v>63</v>
      </c>
      <c r="C1056">
        <v>2</v>
      </c>
      <c r="D1056" s="1">
        <v>33.28</v>
      </c>
      <c r="E1056" s="21">
        <v>3.5049566159530077</v>
      </c>
      <c r="J1056" s="1" t="s">
        <v>155</v>
      </c>
      <c r="K1056" s="1" t="str">
        <f t="shared" si="99"/>
        <v>0</v>
      </c>
      <c r="L1056">
        <v>2</v>
      </c>
      <c r="M1056">
        <v>0</v>
      </c>
      <c r="N1056" s="7">
        <v>0</v>
      </c>
      <c r="O1056">
        <v>0</v>
      </c>
      <c r="T1056">
        <v>2019</v>
      </c>
      <c r="U1056" s="16" t="s">
        <v>241</v>
      </c>
      <c r="V1056" t="s">
        <v>138</v>
      </c>
      <c r="W1056" t="s">
        <v>139</v>
      </c>
      <c r="Y1056">
        <v>34</v>
      </c>
      <c r="Z1056" t="s">
        <v>40</v>
      </c>
      <c r="AA1056" t="s">
        <v>140</v>
      </c>
      <c r="AB1056" t="s">
        <v>141</v>
      </c>
      <c r="AC1056" t="s">
        <v>137</v>
      </c>
      <c r="AD1056" t="s">
        <v>277</v>
      </c>
      <c r="AE1056">
        <v>201901</v>
      </c>
      <c r="AF1056">
        <v>94</v>
      </c>
      <c r="AG1056">
        <v>111</v>
      </c>
      <c r="AH1056" s="30">
        <v>43646</v>
      </c>
      <c r="AI1056">
        <v>61</v>
      </c>
      <c r="AJ1056">
        <v>56.340820000000001</v>
      </c>
      <c r="AK1056">
        <v>-170.64435</v>
      </c>
      <c r="AL1056" t="s">
        <v>213</v>
      </c>
      <c r="AM1056">
        <v>118</v>
      </c>
      <c r="AN1056">
        <v>120</v>
      </c>
      <c r="AO1056">
        <v>9.9</v>
      </c>
      <c r="AP1056">
        <v>4.5</v>
      </c>
    </row>
    <row r="1057" spans="1:42" x14ac:dyDescent="0.35">
      <c r="A1057" s="10">
        <v>20192037</v>
      </c>
      <c r="B1057" s="5" t="s">
        <v>63</v>
      </c>
      <c r="C1057">
        <v>2</v>
      </c>
      <c r="D1057" s="1">
        <v>33.4</v>
      </c>
      <c r="E1057" s="21">
        <v>3.5085558999826545</v>
      </c>
      <c r="J1057" s="1" t="s">
        <v>155</v>
      </c>
      <c r="K1057" s="1" t="str">
        <f t="shared" si="99"/>
        <v>0</v>
      </c>
      <c r="L1057">
        <v>2</v>
      </c>
      <c r="M1057">
        <v>0</v>
      </c>
      <c r="N1057" s="7">
        <v>0</v>
      </c>
      <c r="O1057">
        <v>0</v>
      </c>
      <c r="T1057">
        <v>2019</v>
      </c>
      <c r="U1057" t="s">
        <v>238</v>
      </c>
      <c r="V1057" t="s">
        <v>138</v>
      </c>
      <c r="W1057" t="s">
        <v>139</v>
      </c>
      <c r="Y1057">
        <v>20</v>
      </c>
      <c r="Z1057" t="s">
        <v>101</v>
      </c>
      <c r="AA1057" t="s">
        <v>140</v>
      </c>
      <c r="AB1057" t="s">
        <v>141</v>
      </c>
      <c r="AC1057" t="s">
        <v>137</v>
      </c>
      <c r="AD1057" t="s">
        <v>279</v>
      </c>
      <c r="AE1057">
        <v>201901</v>
      </c>
      <c r="AF1057">
        <v>162</v>
      </c>
      <c r="AG1057">
        <v>60</v>
      </c>
      <c r="AH1057" s="30">
        <v>43632</v>
      </c>
      <c r="AI1057">
        <v>31</v>
      </c>
      <c r="AJ1057">
        <v>55.985439999999997</v>
      </c>
      <c r="AK1057">
        <v>-165.16670999999999</v>
      </c>
      <c r="AL1057" t="s">
        <v>159</v>
      </c>
      <c r="AM1057">
        <v>94</v>
      </c>
      <c r="AN1057">
        <v>96</v>
      </c>
      <c r="AO1057">
        <v>9.3000000000000007</v>
      </c>
      <c r="AP1057">
        <v>4.9000000000000004</v>
      </c>
    </row>
    <row r="1058" spans="1:42" x14ac:dyDescent="0.35">
      <c r="A1058" s="10">
        <v>20193578</v>
      </c>
      <c r="B1058" s="5" t="s">
        <v>63</v>
      </c>
      <c r="C1058">
        <v>2</v>
      </c>
      <c r="D1058" s="1">
        <v>33.47</v>
      </c>
      <c r="E1058" s="21">
        <v>3.5106495152232351</v>
      </c>
      <c r="J1058" s="1" t="s">
        <v>155</v>
      </c>
      <c r="K1058" s="1" t="str">
        <f t="shared" si="99"/>
        <v>0</v>
      </c>
      <c r="L1058">
        <v>2</v>
      </c>
      <c r="M1058">
        <v>0</v>
      </c>
      <c r="N1058" s="7">
        <v>0</v>
      </c>
      <c r="O1058">
        <v>0</v>
      </c>
      <c r="T1058">
        <v>2019</v>
      </c>
      <c r="U1058" s="16" t="s">
        <v>241</v>
      </c>
      <c r="V1058" t="s">
        <v>138</v>
      </c>
      <c r="W1058" t="s">
        <v>139</v>
      </c>
      <c r="Y1058">
        <v>35</v>
      </c>
      <c r="Z1058" t="s">
        <v>40</v>
      </c>
      <c r="AA1058" t="s">
        <v>140</v>
      </c>
      <c r="AB1058" t="s">
        <v>141</v>
      </c>
      <c r="AC1058" t="s">
        <v>137</v>
      </c>
      <c r="AD1058" t="s">
        <v>298</v>
      </c>
      <c r="AE1058">
        <v>201901</v>
      </c>
      <c r="AF1058">
        <v>94</v>
      </c>
      <c r="AG1058">
        <v>113</v>
      </c>
      <c r="AH1058" s="30">
        <v>43647</v>
      </c>
      <c r="AI1058">
        <v>42</v>
      </c>
      <c r="AJ1058">
        <v>56.661810000000003</v>
      </c>
      <c r="AK1058">
        <v>-170.13445999999999</v>
      </c>
      <c r="AL1058" t="s">
        <v>215</v>
      </c>
      <c r="AM1058">
        <v>95</v>
      </c>
      <c r="AN1058">
        <v>97</v>
      </c>
      <c r="AO1058">
        <v>9.3000000000000007</v>
      </c>
      <c r="AP1058">
        <v>4.8</v>
      </c>
    </row>
    <row r="1059" spans="1:42" x14ac:dyDescent="0.35">
      <c r="A1059" s="10">
        <v>20193485</v>
      </c>
      <c r="B1059" s="5" t="s">
        <v>63</v>
      </c>
      <c r="C1059">
        <v>2</v>
      </c>
      <c r="D1059" s="1">
        <v>33.58</v>
      </c>
      <c r="E1059" s="21">
        <v>3.5139306516493947</v>
      </c>
      <c r="J1059" s="1" t="s">
        <v>155</v>
      </c>
      <c r="K1059" s="1" t="str">
        <f t="shared" si="99"/>
        <v>0</v>
      </c>
      <c r="L1059">
        <v>2</v>
      </c>
      <c r="M1059">
        <v>0</v>
      </c>
      <c r="N1059" s="7">
        <v>0</v>
      </c>
      <c r="O1059">
        <v>0</v>
      </c>
      <c r="T1059">
        <v>2019</v>
      </c>
      <c r="U1059" s="16" t="s">
        <v>241</v>
      </c>
      <c r="V1059" t="s">
        <v>138</v>
      </c>
      <c r="W1059" t="s">
        <v>139</v>
      </c>
      <c r="Y1059">
        <v>34</v>
      </c>
      <c r="Z1059" t="s">
        <v>47</v>
      </c>
      <c r="AA1059" t="s">
        <v>140</v>
      </c>
      <c r="AB1059" t="s">
        <v>141</v>
      </c>
      <c r="AC1059" t="s">
        <v>137</v>
      </c>
      <c r="AD1059" t="s">
        <v>277</v>
      </c>
      <c r="AE1059">
        <v>201901</v>
      </c>
      <c r="AF1059">
        <v>94</v>
      </c>
      <c r="AG1059">
        <v>111</v>
      </c>
      <c r="AH1059" s="30">
        <v>43646</v>
      </c>
      <c r="AI1059">
        <v>61</v>
      </c>
      <c r="AJ1059">
        <v>56.340820000000001</v>
      </c>
      <c r="AK1059">
        <v>-170.64435</v>
      </c>
      <c r="AL1059" t="s">
        <v>213</v>
      </c>
      <c r="AM1059">
        <v>118</v>
      </c>
      <c r="AN1059">
        <v>120</v>
      </c>
      <c r="AO1059">
        <v>9.9</v>
      </c>
      <c r="AP1059">
        <v>4.5</v>
      </c>
    </row>
    <row r="1060" spans="1:42" x14ac:dyDescent="0.35">
      <c r="A1060" s="10">
        <v>20193627</v>
      </c>
      <c r="B1060" s="5" t="s">
        <v>63</v>
      </c>
      <c r="C1060">
        <v>2</v>
      </c>
      <c r="D1060" s="1">
        <v>33.67</v>
      </c>
      <c r="E1060" s="21">
        <v>3.5166072331729832</v>
      </c>
      <c r="J1060" s="1" t="s">
        <v>155</v>
      </c>
      <c r="K1060" s="1" t="str">
        <f t="shared" si="99"/>
        <v>0</v>
      </c>
      <c r="L1060">
        <v>2</v>
      </c>
      <c r="M1060">
        <v>0</v>
      </c>
      <c r="N1060" s="7">
        <v>0</v>
      </c>
      <c r="O1060">
        <v>0</v>
      </c>
      <c r="T1060">
        <v>2019</v>
      </c>
      <c r="U1060" s="16" t="s">
        <v>241</v>
      </c>
      <c r="V1060" t="s">
        <v>138</v>
      </c>
      <c r="W1060" t="s">
        <v>139</v>
      </c>
      <c r="Y1060">
        <v>36</v>
      </c>
      <c r="Z1060" t="s">
        <v>91</v>
      </c>
      <c r="AA1060" t="s">
        <v>140</v>
      </c>
      <c r="AB1060" t="s">
        <v>141</v>
      </c>
      <c r="AC1060" t="s">
        <v>137</v>
      </c>
      <c r="AD1060" t="s">
        <v>283</v>
      </c>
      <c r="AE1060">
        <v>201901</v>
      </c>
      <c r="AF1060">
        <v>94</v>
      </c>
      <c r="AG1060">
        <v>109</v>
      </c>
      <c r="AH1060" s="30">
        <v>43646</v>
      </c>
      <c r="AI1060">
        <v>50</v>
      </c>
      <c r="AJ1060">
        <v>56.336530000000003</v>
      </c>
      <c r="AK1060">
        <v>-169.30073999999999</v>
      </c>
      <c r="AL1060" t="s">
        <v>212</v>
      </c>
      <c r="AM1060">
        <v>136</v>
      </c>
      <c r="AN1060">
        <v>138</v>
      </c>
      <c r="AO1060">
        <v>10.1</v>
      </c>
      <c r="AP1060">
        <v>4.5</v>
      </c>
    </row>
    <row r="1061" spans="1:42" x14ac:dyDescent="0.35">
      <c r="A1061" s="10">
        <v>20193280</v>
      </c>
      <c r="B1061" s="5" t="s">
        <v>63</v>
      </c>
      <c r="C1061">
        <v>2</v>
      </c>
      <c r="D1061" s="1">
        <v>33.68</v>
      </c>
      <c r="E1061" s="21">
        <v>3.516904189374126</v>
      </c>
      <c r="J1061" s="1" t="s">
        <v>155</v>
      </c>
      <c r="K1061" s="1" t="str">
        <f t="shared" si="99"/>
        <v>0</v>
      </c>
      <c r="L1061">
        <v>2</v>
      </c>
      <c r="M1061">
        <v>0</v>
      </c>
      <c r="N1061" s="7">
        <v>0</v>
      </c>
      <c r="O1061">
        <v>0</v>
      </c>
      <c r="T1061">
        <v>2019</v>
      </c>
      <c r="U1061" t="s">
        <v>238</v>
      </c>
      <c r="V1061" t="s">
        <v>138</v>
      </c>
      <c r="W1061" t="s">
        <v>139</v>
      </c>
      <c r="Y1061">
        <v>32</v>
      </c>
      <c r="Z1061" t="s">
        <v>42</v>
      </c>
      <c r="AA1061" t="s">
        <v>140</v>
      </c>
      <c r="AB1061" t="s">
        <v>141</v>
      </c>
      <c r="AC1061" t="s">
        <v>137</v>
      </c>
      <c r="AD1061" t="s">
        <v>280</v>
      </c>
      <c r="AE1061">
        <v>201901</v>
      </c>
      <c r="AF1061">
        <v>94</v>
      </c>
      <c r="AG1061">
        <v>66</v>
      </c>
      <c r="AH1061" s="30">
        <v>43632</v>
      </c>
      <c r="AI1061">
        <v>31</v>
      </c>
      <c r="AJ1061">
        <v>56.677720000000001</v>
      </c>
      <c r="AK1061">
        <v>-165.21241000000001</v>
      </c>
      <c r="AL1061" t="s">
        <v>198</v>
      </c>
      <c r="AM1061">
        <v>73</v>
      </c>
      <c r="AN1061">
        <v>76</v>
      </c>
      <c r="AO1061">
        <v>9.6</v>
      </c>
      <c r="AP1061">
        <v>3.9</v>
      </c>
    </row>
    <row r="1062" spans="1:42" x14ac:dyDescent="0.35">
      <c r="A1062" s="10">
        <v>20193264</v>
      </c>
      <c r="B1062" s="5" t="s">
        <v>63</v>
      </c>
      <c r="C1062">
        <v>2</v>
      </c>
      <c r="D1062" s="1">
        <v>33.869999999999997</v>
      </c>
      <c r="E1062" s="21">
        <v>3.5225296668296804</v>
      </c>
      <c r="J1062" s="1" t="s">
        <v>155</v>
      </c>
      <c r="K1062" s="1" t="str">
        <f t="shared" si="99"/>
        <v>0</v>
      </c>
      <c r="L1062">
        <v>2</v>
      </c>
      <c r="M1062">
        <v>0</v>
      </c>
      <c r="N1062" s="7">
        <v>0</v>
      </c>
      <c r="O1062">
        <v>0</v>
      </c>
      <c r="T1062">
        <v>2019</v>
      </c>
      <c r="U1062" t="s">
        <v>238</v>
      </c>
      <c r="V1062" t="s">
        <v>138</v>
      </c>
      <c r="W1062" t="s">
        <v>139</v>
      </c>
      <c r="Y1062">
        <v>32</v>
      </c>
      <c r="Z1062" t="s">
        <v>126</v>
      </c>
      <c r="AA1062" t="s">
        <v>140</v>
      </c>
      <c r="AB1062" t="s">
        <v>141</v>
      </c>
      <c r="AC1062" t="s">
        <v>137</v>
      </c>
      <c r="AD1062" t="s">
        <v>280</v>
      </c>
      <c r="AE1062">
        <v>201901</v>
      </c>
      <c r="AF1062">
        <v>94</v>
      </c>
      <c r="AG1062">
        <v>66</v>
      </c>
      <c r="AH1062" s="30">
        <v>43632</v>
      </c>
      <c r="AI1062">
        <v>31</v>
      </c>
      <c r="AJ1062">
        <v>56.677720000000001</v>
      </c>
      <c r="AK1062">
        <v>-165.21241000000001</v>
      </c>
      <c r="AL1062" t="s">
        <v>198</v>
      </c>
      <c r="AM1062">
        <v>73</v>
      </c>
      <c r="AN1062">
        <v>76</v>
      </c>
      <c r="AO1062">
        <v>9.6</v>
      </c>
      <c r="AP1062">
        <v>3.9</v>
      </c>
    </row>
    <row r="1063" spans="1:42" x14ac:dyDescent="0.35">
      <c r="A1063" s="10">
        <v>20193477</v>
      </c>
      <c r="B1063" s="5" t="s">
        <v>63</v>
      </c>
      <c r="C1063">
        <v>2</v>
      </c>
      <c r="D1063" s="1">
        <v>33.909999999999997</v>
      </c>
      <c r="E1063" s="21">
        <v>3.5237099561375471</v>
      </c>
      <c r="J1063" s="1" t="s">
        <v>155</v>
      </c>
      <c r="K1063" s="1" t="str">
        <f t="shared" si="99"/>
        <v>0</v>
      </c>
      <c r="L1063">
        <v>2</v>
      </c>
      <c r="M1063">
        <v>0</v>
      </c>
      <c r="N1063" s="7">
        <v>0</v>
      </c>
      <c r="O1063">
        <v>0</v>
      </c>
      <c r="T1063">
        <v>2019</v>
      </c>
      <c r="U1063" s="16" t="s">
        <v>241</v>
      </c>
      <c r="V1063" t="s">
        <v>138</v>
      </c>
      <c r="W1063" t="s">
        <v>139</v>
      </c>
      <c r="Y1063">
        <v>34</v>
      </c>
      <c r="Z1063" t="s">
        <v>39</v>
      </c>
      <c r="AA1063" t="s">
        <v>140</v>
      </c>
      <c r="AB1063" t="s">
        <v>141</v>
      </c>
      <c r="AC1063" t="s">
        <v>137</v>
      </c>
      <c r="AD1063" t="s">
        <v>277</v>
      </c>
      <c r="AE1063">
        <v>201901</v>
      </c>
      <c r="AF1063">
        <v>94</v>
      </c>
      <c r="AG1063">
        <v>111</v>
      </c>
      <c r="AH1063" s="30">
        <v>43646</v>
      </c>
      <c r="AI1063">
        <v>61</v>
      </c>
      <c r="AJ1063">
        <v>56.340820000000001</v>
      </c>
      <c r="AK1063">
        <v>-170.64435</v>
      </c>
      <c r="AL1063" t="s">
        <v>213</v>
      </c>
      <c r="AM1063">
        <v>118</v>
      </c>
      <c r="AN1063">
        <v>120</v>
      </c>
      <c r="AO1063">
        <v>9.9</v>
      </c>
      <c r="AP1063">
        <v>4.5</v>
      </c>
    </row>
    <row r="1064" spans="1:42" x14ac:dyDescent="0.35">
      <c r="A1064" s="10">
        <v>20192667</v>
      </c>
      <c r="B1064" s="5" t="s">
        <v>63</v>
      </c>
      <c r="C1064">
        <v>2</v>
      </c>
      <c r="D1064" s="1">
        <v>33.979999999999997</v>
      </c>
      <c r="E1064" s="21">
        <v>3.5257721162437861</v>
      </c>
      <c r="J1064" s="1" t="s">
        <v>155</v>
      </c>
      <c r="K1064" s="1" t="str">
        <f t="shared" si="99"/>
        <v>0</v>
      </c>
      <c r="L1064">
        <v>2</v>
      </c>
      <c r="M1064">
        <v>0</v>
      </c>
      <c r="N1064" s="7">
        <v>0</v>
      </c>
      <c r="O1064">
        <v>0</v>
      </c>
      <c r="T1064">
        <v>2019</v>
      </c>
      <c r="U1064" s="16" t="s">
        <v>243</v>
      </c>
      <c r="V1064" t="s">
        <v>138</v>
      </c>
      <c r="W1064" t="s">
        <v>139</v>
      </c>
      <c r="Y1064">
        <v>26</v>
      </c>
      <c r="Z1064" t="s">
        <v>129</v>
      </c>
      <c r="AA1064" t="s">
        <v>140</v>
      </c>
      <c r="AB1064" t="s">
        <v>141</v>
      </c>
      <c r="AC1064" t="s">
        <v>137</v>
      </c>
      <c r="AD1064" t="s">
        <v>284</v>
      </c>
      <c r="AE1064">
        <v>201901</v>
      </c>
      <c r="AF1064">
        <v>162</v>
      </c>
      <c r="AG1064">
        <v>172</v>
      </c>
      <c r="AH1064" s="30">
        <v>43668</v>
      </c>
      <c r="AI1064">
        <v>61</v>
      </c>
      <c r="AJ1064">
        <v>59.021769999999997</v>
      </c>
      <c r="AK1064">
        <v>-176.31945999999999</v>
      </c>
      <c r="AL1064" t="s">
        <v>181</v>
      </c>
      <c r="AM1064">
        <v>134</v>
      </c>
      <c r="AN1064">
        <v>137</v>
      </c>
      <c r="AO1064">
        <v>9.9</v>
      </c>
      <c r="AP1064">
        <v>3.2</v>
      </c>
    </row>
    <row r="1065" spans="1:42" x14ac:dyDescent="0.35">
      <c r="A1065" s="10">
        <v>20192364</v>
      </c>
      <c r="B1065" s="5" t="s">
        <v>63</v>
      </c>
      <c r="C1065">
        <v>2</v>
      </c>
      <c r="D1065" s="1">
        <v>33.99</v>
      </c>
      <c r="E1065" s="21">
        <v>3.5260663637080247</v>
      </c>
      <c r="J1065" s="1" t="s">
        <v>155</v>
      </c>
      <c r="K1065" s="1" t="str">
        <f t="shared" si="99"/>
        <v>0</v>
      </c>
      <c r="L1065">
        <v>2</v>
      </c>
      <c r="M1065">
        <v>0</v>
      </c>
      <c r="N1065" s="7">
        <v>0</v>
      </c>
      <c r="O1065">
        <v>0</v>
      </c>
      <c r="T1065">
        <v>2019</v>
      </c>
      <c r="U1065" s="16" t="s">
        <v>243</v>
      </c>
      <c r="V1065" t="s">
        <v>138</v>
      </c>
      <c r="W1065" t="s">
        <v>139</v>
      </c>
      <c r="Y1065">
        <v>23</v>
      </c>
      <c r="Z1065" t="s">
        <v>126</v>
      </c>
      <c r="AA1065" t="s">
        <v>140</v>
      </c>
      <c r="AB1065" t="s">
        <v>141</v>
      </c>
      <c r="AC1065" t="s">
        <v>137</v>
      </c>
      <c r="AD1065" t="s">
        <v>275</v>
      </c>
      <c r="AE1065">
        <v>201901</v>
      </c>
      <c r="AF1065">
        <v>162</v>
      </c>
      <c r="AG1065">
        <v>146</v>
      </c>
      <c r="AH1065" s="30">
        <v>43661</v>
      </c>
      <c r="AI1065">
        <v>61</v>
      </c>
      <c r="AJ1065">
        <v>58.332329999999999</v>
      </c>
      <c r="AK1065">
        <v>-174.28411</v>
      </c>
      <c r="AL1065" t="s">
        <v>172</v>
      </c>
      <c r="AM1065">
        <v>153</v>
      </c>
      <c r="AN1065">
        <v>155</v>
      </c>
      <c r="AO1065">
        <v>10.9</v>
      </c>
      <c r="AP1065">
        <v>4</v>
      </c>
    </row>
    <row r="1066" spans="1:42" x14ac:dyDescent="0.35">
      <c r="A1066" s="10">
        <v>20192038</v>
      </c>
      <c r="B1066" s="5" t="s">
        <v>63</v>
      </c>
      <c r="C1066">
        <v>2</v>
      </c>
      <c r="D1066" s="1">
        <v>34</v>
      </c>
      <c r="E1066" s="21">
        <v>3.5263605246161616</v>
      </c>
      <c r="J1066" s="1" t="s">
        <v>155</v>
      </c>
      <c r="K1066" s="1" t="str">
        <f t="shared" si="99"/>
        <v>0</v>
      </c>
      <c r="L1066">
        <v>2</v>
      </c>
      <c r="M1066">
        <v>0</v>
      </c>
      <c r="N1066" s="7">
        <v>0</v>
      </c>
      <c r="O1066">
        <v>0</v>
      </c>
      <c r="T1066">
        <v>2019</v>
      </c>
      <c r="U1066" t="s">
        <v>238</v>
      </c>
      <c r="V1066" t="s">
        <v>138</v>
      </c>
      <c r="W1066" t="s">
        <v>139</v>
      </c>
      <c r="Y1066">
        <v>20</v>
      </c>
      <c r="Z1066" t="s">
        <v>102</v>
      </c>
      <c r="AA1066" t="s">
        <v>140</v>
      </c>
      <c r="AB1066" t="s">
        <v>141</v>
      </c>
      <c r="AC1066" t="s">
        <v>137</v>
      </c>
      <c r="AD1066" t="s">
        <v>279</v>
      </c>
      <c r="AE1066">
        <v>201901</v>
      </c>
      <c r="AF1066">
        <v>162</v>
      </c>
      <c r="AG1066">
        <v>60</v>
      </c>
      <c r="AH1066" s="30">
        <v>43632</v>
      </c>
      <c r="AI1066">
        <v>31</v>
      </c>
      <c r="AJ1066">
        <v>55.985439999999997</v>
      </c>
      <c r="AK1066">
        <v>-165.16670999999999</v>
      </c>
      <c r="AL1066" t="s">
        <v>159</v>
      </c>
      <c r="AM1066">
        <v>94</v>
      </c>
      <c r="AN1066">
        <v>96</v>
      </c>
      <c r="AO1066">
        <v>9.3000000000000007</v>
      </c>
      <c r="AP1066">
        <v>4.9000000000000004</v>
      </c>
    </row>
    <row r="1067" spans="1:42" x14ac:dyDescent="0.35">
      <c r="A1067" s="10">
        <v>20193292</v>
      </c>
      <c r="B1067" s="5" t="s">
        <v>63</v>
      </c>
      <c r="C1067">
        <v>2</v>
      </c>
      <c r="D1067" s="1">
        <v>34.06</v>
      </c>
      <c r="E1067" s="21">
        <v>3.5281236752345424</v>
      </c>
      <c r="J1067" s="1" t="s">
        <v>155</v>
      </c>
      <c r="K1067" s="1" t="str">
        <f t="shared" si="99"/>
        <v>0</v>
      </c>
      <c r="L1067">
        <v>2</v>
      </c>
      <c r="M1067">
        <v>0</v>
      </c>
      <c r="N1067" s="7">
        <v>0</v>
      </c>
      <c r="O1067">
        <v>0</v>
      </c>
      <c r="T1067">
        <v>2019</v>
      </c>
      <c r="U1067" t="s">
        <v>238</v>
      </c>
      <c r="V1067" t="s">
        <v>138</v>
      </c>
      <c r="W1067" t="s">
        <v>139</v>
      </c>
      <c r="Y1067">
        <v>32</v>
      </c>
      <c r="Z1067" t="s">
        <v>53</v>
      </c>
      <c r="AA1067" t="s">
        <v>140</v>
      </c>
      <c r="AB1067" t="s">
        <v>141</v>
      </c>
      <c r="AC1067" t="s">
        <v>137</v>
      </c>
      <c r="AD1067" t="s">
        <v>280</v>
      </c>
      <c r="AE1067">
        <v>201901</v>
      </c>
      <c r="AF1067">
        <v>94</v>
      </c>
      <c r="AG1067">
        <v>66</v>
      </c>
      <c r="AH1067" s="30">
        <v>43632</v>
      </c>
      <c r="AI1067">
        <v>31</v>
      </c>
      <c r="AJ1067">
        <v>56.677720000000001</v>
      </c>
      <c r="AK1067">
        <v>-165.21241000000001</v>
      </c>
      <c r="AL1067" t="s">
        <v>198</v>
      </c>
      <c r="AM1067">
        <v>73</v>
      </c>
      <c r="AN1067">
        <v>76</v>
      </c>
      <c r="AO1067">
        <v>9.6</v>
      </c>
      <c r="AP1067">
        <v>3.9</v>
      </c>
    </row>
    <row r="1068" spans="1:42" x14ac:dyDescent="0.35">
      <c r="A1068" s="10">
        <v>20193492</v>
      </c>
      <c r="B1068" s="5" t="s">
        <v>63</v>
      </c>
      <c r="C1068">
        <v>2</v>
      </c>
      <c r="D1068" s="1">
        <v>34.229999999999997</v>
      </c>
      <c r="E1068" s="21">
        <v>3.533102452542094</v>
      </c>
      <c r="J1068" s="1" t="s">
        <v>155</v>
      </c>
      <c r="K1068" s="1" t="str">
        <f t="shared" si="99"/>
        <v>0</v>
      </c>
      <c r="L1068">
        <v>2</v>
      </c>
      <c r="M1068">
        <v>0</v>
      </c>
      <c r="N1068" s="7">
        <v>0</v>
      </c>
      <c r="O1068">
        <v>0</v>
      </c>
      <c r="T1068">
        <v>2019</v>
      </c>
      <c r="U1068" s="16" t="s">
        <v>241</v>
      </c>
      <c r="V1068" t="s">
        <v>138</v>
      </c>
      <c r="W1068" t="s">
        <v>139</v>
      </c>
      <c r="Y1068">
        <v>34</v>
      </c>
      <c r="Z1068" t="s">
        <v>53</v>
      </c>
      <c r="AA1068" t="s">
        <v>140</v>
      </c>
      <c r="AB1068" t="s">
        <v>141</v>
      </c>
      <c r="AC1068" t="s">
        <v>137</v>
      </c>
      <c r="AD1068" t="s">
        <v>277</v>
      </c>
      <c r="AE1068">
        <v>201901</v>
      </c>
      <c r="AF1068">
        <v>94</v>
      </c>
      <c r="AG1068">
        <v>111</v>
      </c>
      <c r="AH1068" s="30">
        <v>43646</v>
      </c>
      <c r="AI1068">
        <v>61</v>
      </c>
      <c r="AJ1068">
        <v>56.340820000000001</v>
      </c>
      <c r="AK1068">
        <v>-170.64435</v>
      </c>
      <c r="AL1068" t="s">
        <v>213</v>
      </c>
      <c r="AM1068">
        <v>118</v>
      </c>
      <c r="AN1068">
        <v>120</v>
      </c>
      <c r="AO1068">
        <v>9.9</v>
      </c>
      <c r="AP1068">
        <v>4.5</v>
      </c>
    </row>
    <row r="1069" spans="1:42" x14ac:dyDescent="0.35">
      <c r="A1069" s="10">
        <v>20193786</v>
      </c>
      <c r="B1069" s="5" t="s">
        <v>63</v>
      </c>
      <c r="C1069">
        <v>2</v>
      </c>
      <c r="D1069" s="1">
        <v>34.85</v>
      </c>
      <c r="E1069" s="21">
        <v>3.5510531372065328</v>
      </c>
      <c r="J1069" s="1" t="s">
        <v>155</v>
      </c>
      <c r="K1069" s="1" t="str">
        <f t="shared" si="99"/>
        <v>0</v>
      </c>
      <c r="L1069">
        <v>2</v>
      </c>
      <c r="M1069">
        <v>0</v>
      </c>
      <c r="N1069" s="7">
        <v>0</v>
      </c>
      <c r="O1069">
        <v>0</v>
      </c>
      <c r="T1069">
        <v>2019</v>
      </c>
      <c r="U1069" s="16" t="s">
        <v>243</v>
      </c>
      <c r="V1069" t="s">
        <v>138</v>
      </c>
      <c r="W1069" t="s">
        <v>139</v>
      </c>
      <c r="Y1069">
        <v>37</v>
      </c>
      <c r="Z1069" t="s">
        <v>48</v>
      </c>
      <c r="AA1069" t="s">
        <v>140</v>
      </c>
      <c r="AB1069" t="s">
        <v>141</v>
      </c>
      <c r="AC1069" t="s">
        <v>137</v>
      </c>
      <c r="AD1069" t="s">
        <v>276</v>
      </c>
      <c r="AE1069">
        <v>201901</v>
      </c>
      <c r="AF1069">
        <v>94</v>
      </c>
      <c r="AG1069">
        <v>179</v>
      </c>
      <c r="AH1069" s="30">
        <v>43668</v>
      </c>
      <c r="AI1069">
        <v>61</v>
      </c>
      <c r="AJ1069">
        <v>58.762050000000002</v>
      </c>
      <c r="AK1069">
        <v>-174.92224999999999</v>
      </c>
      <c r="AL1069" t="s">
        <v>229</v>
      </c>
      <c r="AM1069">
        <v>139</v>
      </c>
      <c r="AN1069">
        <v>141</v>
      </c>
      <c r="AO1069">
        <v>10</v>
      </c>
      <c r="AP1069">
        <v>3.8</v>
      </c>
    </row>
    <row r="1070" spans="1:42" x14ac:dyDescent="0.35">
      <c r="A1070" s="10">
        <v>20193424</v>
      </c>
      <c r="B1070" s="5" t="s">
        <v>63</v>
      </c>
      <c r="C1070">
        <v>2</v>
      </c>
      <c r="D1070" s="1">
        <v>35.06</v>
      </c>
      <c r="E1070" s="21">
        <v>3.5570608794930885</v>
      </c>
      <c r="J1070" s="1" t="s">
        <v>155</v>
      </c>
      <c r="K1070" s="1" t="str">
        <f t="shared" si="99"/>
        <v>0</v>
      </c>
      <c r="L1070">
        <v>2</v>
      </c>
      <c r="M1070">
        <v>0</v>
      </c>
      <c r="N1070" s="7">
        <v>0</v>
      </c>
      <c r="O1070">
        <v>0</v>
      </c>
      <c r="T1070">
        <v>2019</v>
      </c>
      <c r="U1070" s="16" t="s">
        <v>241</v>
      </c>
      <c r="V1070" t="s">
        <v>138</v>
      </c>
      <c r="W1070" t="s">
        <v>139</v>
      </c>
      <c r="Y1070">
        <v>34</v>
      </c>
      <c r="Z1070" t="s">
        <v>88</v>
      </c>
      <c r="AA1070" t="s">
        <v>140</v>
      </c>
      <c r="AB1070" t="s">
        <v>141</v>
      </c>
      <c r="AC1070" t="s">
        <v>137</v>
      </c>
      <c r="AD1070" t="s">
        <v>291</v>
      </c>
      <c r="AE1070">
        <v>201901</v>
      </c>
      <c r="AF1070">
        <v>94</v>
      </c>
      <c r="AG1070">
        <v>105</v>
      </c>
      <c r="AH1070" s="30">
        <v>43645</v>
      </c>
      <c r="AI1070">
        <v>32</v>
      </c>
      <c r="AJ1070">
        <v>57.018639999999998</v>
      </c>
      <c r="AK1070">
        <v>-168.92243999999999</v>
      </c>
      <c r="AL1070" t="s">
        <v>208</v>
      </c>
      <c r="AM1070">
        <v>78</v>
      </c>
      <c r="AN1070">
        <v>79</v>
      </c>
      <c r="AO1070">
        <v>9.8000000000000007</v>
      </c>
      <c r="AP1070">
        <v>4.3</v>
      </c>
    </row>
    <row r="1071" spans="1:42" x14ac:dyDescent="0.35">
      <c r="A1071" s="10">
        <v>20193309</v>
      </c>
      <c r="B1071" s="5" t="s">
        <v>63</v>
      </c>
      <c r="C1071">
        <v>2</v>
      </c>
      <c r="D1071" s="15">
        <v>35.21</v>
      </c>
      <c r="E1071" s="21">
        <v>3.5613301331669613</v>
      </c>
      <c r="J1071" s="1" t="s">
        <v>155</v>
      </c>
      <c r="K1071" s="1" t="str">
        <f t="shared" si="99"/>
        <v>0</v>
      </c>
      <c r="L1071">
        <v>2</v>
      </c>
      <c r="M1071">
        <v>0</v>
      </c>
      <c r="N1071" s="7">
        <v>0</v>
      </c>
      <c r="O1071">
        <v>0</v>
      </c>
      <c r="T1071">
        <v>2019</v>
      </c>
      <c r="U1071" t="s">
        <v>238</v>
      </c>
      <c r="V1071" t="s">
        <v>138</v>
      </c>
      <c r="W1071" t="s">
        <v>139</v>
      </c>
      <c r="Y1071">
        <v>33</v>
      </c>
      <c r="Z1071" t="s">
        <v>74</v>
      </c>
      <c r="AA1071" t="s">
        <v>140</v>
      </c>
      <c r="AB1071" t="s">
        <v>141</v>
      </c>
      <c r="AC1071" t="s">
        <v>137</v>
      </c>
      <c r="AD1071" t="s">
        <v>280</v>
      </c>
      <c r="AE1071">
        <v>201901</v>
      </c>
      <c r="AF1071">
        <v>94</v>
      </c>
      <c r="AG1071">
        <v>66</v>
      </c>
      <c r="AH1071" s="30">
        <v>43632</v>
      </c>
      <c r="AI1071">
        <v>31</v>
      </c>
      <c r="AJ1071">
        <v>56.677720000000001</v>
      </c>
      <c r="AK1071">
        <v>-165.21241000000001</v>
      </c>
      <c r="AL1071" t="s">
        <v>198</v>
      </c>
      <c r="AM1071">
        <v>73</v>
      </c>
      <c r="AN1071">
        <v>76</v>
      </c>
      <c r="AO1071">
        <v>9.6</v>
      </c>
      <c r="AP1071">
        <v>3.9</v>
      </c>
    </row>
    <row r="1072" spans="1:42" x14ac:dyDescent="0.35">
      <c r="A1072" s="10">
        <v>20192029</v>
      </c>
      <c r="B1072" s="5" t="s">
        <v>63</v>
      </c>
      <c r="C1072">
        <v>2</v>
      </c>
      <c r="D1072" s="1">
        <v>35.36</v>
      </c>
      <c r="E1072" s="21">
        <v>3.5655812377694427</v>
      </c>
      <c r="J1072" s="1" t="s">
        <v>155</v>
      </c>
      <c r="K1072" s="1" t="str">
        <f t="shared" si="99"/>
        <v>0</v>
      </c>
      <c r="L1072">
        <v>2</v>
      </c>
      <c r="M1072">
        <v>0</v>
      </c>
      <c r="N1072" s="7">
        <v>0</v>
      </c>
      <c r="O1072">
        <v>0</v>
      </c>
      <c r="T1072">
        <v>2019</v>
      </c>
      <c r="U1072" t="s">
        <v>238</v>
      </c>
      <c r="V1072" t="s">
        <v>138</v>
      </c>
      <c r="W1072" t="s">
        <v>139</v>
      </c>
      <c r="Y1072">
        <v>20</v>
      </c>
      <c r="Z1072" t="s">
        <v>93</v>
      </c>
      <c r="AA1072" t="s">
        <v>140</v>
      </c>
      <c r="AB1072" t="s">
        <v>141</v>
      </c>
      <c r="AC1072" t="s">
        <v>137</v>
      </c>
      <c r="AD1072" t="s">
        <v>281</v>
      </c>
      <c r="AE1072">
        <v>201901</v>
      </c>
      <c r="AF1072">
        <v>162</v>
      </c>
      <c r="AG1072">
        <v>57</v>
      </c>
      <c r="AH1072" s="30">
        <v>43632</v>
      </c>
      <c r="AI1072">
        <v>31</v>
      </c>
      <c r="AJ1072">
        <v>56.685380000000002</v>
      </c>
      <c r="AK1072">
        <v>-164.57938999999999</v>
      </c>
      <c r="AL1072" t="s">
        <v>157</v>
      </c>
      <c r="AM1072">
        <v>73</v>
      </c>
      <c r="AN1072">
        <v>75</v>
      </c>
      <c r="AO1072">
        <v>9.1999999999999993</v>
      </c>
      <c r="AP1072">
        <v>3.9</v>
      </c>
    </row>
    <row r="1073" spans="1:42" x14ac:dyDescent="0.35">
      <c r="A1073" s="10">
        <v>20192042</v>
      </c>
      <c r="B1073" s="5" t="s">
        <v>63</v>
      </c>
      <c r="C1073">
        <v>2</v>
      </c>
      <c r="D1073" s="1">
        <v>35.49</v>
      </c>
      <c r="E1073" s="21">
        <v>3.5692509666584051</v>
      </c>
      <c r="J1073" s="1" t="s">
        <v>155</v>
      </c>
      <c r="K1073" s="1" t="str">
        <f t="shared" si="99"/>
        <v>0</v>
      </c>
      <c r="L1073">
        <v>2</v>
      </c>
      <c r="M1073">
        <v>0</v>
      </c>
      <c r="N1073" s="7">
        <v>0</v>
      </c>
      <c r="O1073">
        <v>0</v>
      </c>
      <c r="T1073">
        <v>2019</v>
      </c>
      <c r="U1073" t="s">
        <v>238</v>
      </c>
      <c r="V1073" t="s">
        <v>138</v>
      </c>
      <c r="W1073" t="s">
        <v>139</v>
      </c>
      <c r="Y1073">
        <v>20</v>
      </c>
      <c r="Z1073" t="s">
        <v>105</v>
      </c>
      <c r="AA1073" t="s">
        <v>140</v>
      </c>
      <c r="AB1073" t="s">
        <v>141</v>
      </c>
      <c r="AC1073" t="s">
        <v>137</v>
      </c>
      <c r="AD1073" t="s">
        <v>279</v>
      </c>
      <c r="AE1073">
        <v>201901</v>
      </c>
      <c r="AF1073">
        <v>162</v>
      </c>
      <c r="AG1073">
        <v>60</v>
      </c>
      <c r="AH1073" s="30">
        <v>43632</v>
      </c>
      <c r="AI1073">
        <v>31</v>
      </c>
      <c r="AJ1073">
        <v>55.985439999999997</v>
      </c>
      <c r="AK1073">
        <v>-165.16670999999999</v>
      </c>
      <c r="AL1073" t="s">
        <v>159</v>
      </c>
      <c r="AM1073">
        <v>94</v>
      </c>
      <c r="AN1073">
        <v>96</v>
      </c>
      <c r="AO1073">
        <v>9.3000000000000007</v>
      </c>
      <c r="AP1073">
        <v>4.9000000000000004</v>
      </c>
    </row>
    <row r="1074" spans="1:42" x14ac:dyDescent="0.35">
      <c r="A1074" s="10">
        <v>20193781</v>
      </c>
      <c r="B1074" s="5" t="s">
        <v>63</v>
      </c>
      <c r="C1074">
        <v>2</v>
      </c>
      <c r="D1074" s="15">
        <v>35.69</v>
      </c>
      <c r="E1074" s="21">
        <v>3.5748705375020688</v>
      </c>
      <c r="J1074" s="1" t="s">
        <v>155</v>
      </c>
      <c r="K1074" s="1" t="str">
        <f t="shared" si="99"/>
        <v>0</v>
      </c>
      <c r="L1074">
        <v>2</v>
      </c>
      <c r="M1074">
        <v>0</v>
      </c>
      <c r="N1074" s="7">
        <v>0</v>
      </c>
      <c r="O1074">
        <v>0</v>
      </c>
      <c r="T1074">
        <v>2019</v>
      </c>
      <c r="U1074" s="16" t="s">
        <v>243</v>
      </c>
      <c r="V1074" t="s">
        <v>138</v>
      </c>
      <c r="W1074" t="s">
        <v>139</v>
      </c>
      <c r="Y1074">
        <v>37</v>
      </c>
      <c r="Z1074" t="s">
        <v>43</v>
      </c>
      <c r="AA1074" t="s">
        <v>140</v>
      </c>
      <c r="AB1074" t="s">
        <v>141</v>
      </c>
      <c r="AC1074" t="s">
        <v>137</v>
      </c>
      <c r="AD1074" t="s">
        <v>276</v>
      </c>
      <c r="AE1074">
        <v>201901</v>
      </c>
      <c r="AF1074">
        <v>94</v>
      </c>
      <c r="AG1074">
        <v>179</v>
      </c>
      <c r="AH1074" s="30">
        <v>43668</v>
      </c>
      <c r="AI1074">
        <v>61</v>
      </c>
      <c r="AJ1074">
        <v>58.762050000000002</v>
      </c>
      <c r="AK1074">
        <v>-174.92224999999999</v>
      </c>
      <c r="AL1074" t="s">
        <v>229</v>
      </c>
      <c r="AM1074">
        <v>139</v>
      </c>
      <c r="AN1074">
        <v>141</v>
      </c>
      <c r="AO1074">
        <v>10</v>
      </c>
      <c r="AP1074">
        <v>3.8</v>
      </c>
    </row>
    <row r="1075" spans="1:42" x14ac:dyDescent="0.35">
      <c r="A1075" s="10">
        <v>20193286</v>
      </c>
      <c r="B1075" s="5" t="s">
        <v>63</v>
      </c>
      <c r="C1075">
        <v>2</v>
      </c>
      <c r="D1075" s="1">
        <v>35.909999999999997</v>
      </c>
      <c r="E1075" s="21">
        <v>3.5810158082379915</v>
      </c>
      <c r="J1075" s="1" t="s">
        <v>155</v>
      </c>
      <c r="K1075" s="1" t="str">
        <f t="shared" si="99"/>
        <v>0</v>
      </c>
      <c r="L1075">
        <v>2</v>
      </c>
      <c r="M1075">
        <v>0</v>
      </c>
      <c r="N1075" s="7">
        <v>0</v>
      </c>
      <c r="O1075">
        <v>0</v>
      </c>
      <c r="T1075">
        <v>2019</v>
      </c>
      <c r="U1075" t="s">
        <v>238</v>
      </c>
      <c r="V1075" t="s">
        <v>138</v>
      </c>
      <c r="W1075" t="s">
        <v>139</v>
      </c>
      <c r="Y1075">
        <v>32</v>
      </c>
      <c r="Z1075" t="s">
        <v>48</v>
      </c>
      <c r="AA1075" t="s">
        <v>140</v>
      </c>
      <c r="AB1075" t="s">
        <v>141</v>
      </c>
      <c r="AC1075" t="s">
        <v>137</v>
      </c>
      <c r="AD1075" t="s">
        <v>280</v>
      </c>
      <c r="AE1075">
        <v>201901</v>
      </c>
      <c r="AF1075">
        <v>94</v>
      </c>
      <c r="AG1075">
        <v>66</v>
      </c>
      <c r="AH1075" s="30">
        <v>43632</v>
      </c>
      <c r="AI1075">
        <v>31</v>
      </c>
      <c r="AJ1075">
        <v>56.677720000000001</v>
      </c>
      <c r="AK1075">
        <v>-165.21241000000001</v>
      </c>
      <c r="AL1075" t="s">
        <v>198</v>
      </c>
      <c r="AM1075">
        <v>73</v>
      </c>
      <c r="AN1075">
        <v>76</v>
      </c>
      <c r="AO1075">
        <v>9.6</v>
      </c>
      <c r="AP1075">
        <v>3.9</v>
      </c>
    </row>
    <row r="1076" spans="1:42" x14ac:dyDescent="0.35">
      <c r="A1076" s="10">
        <v>20193278</v>
      </c>
      <c r="B1076" s="5" t="s">
        <v>63</v>
      </c>
      <c r="C1076">
        <v>2</v>
      </c>
      <c r="D1076" s="1">
        <v>35.93</v>
      </c>
      <c r="E1076" s="21">
        <v>3.5815726011254272</v>
      </c>
      <c r="J1076" s="1" t="s">
        <v>155</v>
      </c>
      <c r="K1076" s="1" t="str">
        <f t="shared" si="99"/>
        <v>0</v>
      </c>
      <c r="L1076">
        <v>2</v>
      </c>
      <c r="M1076">
        <v>0</v>
      </c>
      <c r="N1076" s="7">
        <v>0</v>
      </c>
      <c r="O1076">
        <v>0</v>
      </c>
      <c r="T1076">
        <v>2019</v>
      </c>
      <c r="U1076" t="s">
        <v>238</v>
      </c>
      <c r="V1076" t="s">
        <v>138</v>
      </c>
      <c r="W1076" t="s">
        <v>139</v>
      </c>
      <c r="Y1076">
        <v>32</v>
      </c>
      <c r="Z1076" t="s">
        <v>40</v>
      </c>
      <c r="AA1076" t="s">
        <v>140</v>
      </c>
      <c r="AB1076" t="s">
        <v>141</v>
      </c>
      <c r="AC1076" t="s">
        <v>137</v>
      </c>
      <c r="AD1076" t="s">
        <v>280</v>
      </c>
      <c r="AE1076">
        <v>201901</v>
      </c>
      <c r="AF1076">
        <v>94</v>
      </c>
      <c r="AG1076">
        <v>66</v>
      </c>
      <c r="AH1076" s="30">
        <v>43632</v>
      </c>
      <c r="AI1076">
        <v>31</v>
      </c>
      <c r="AJ1076">
        <v>56.677720000000001</v>
      </c>
      <c r="AK1076">
        <v>-165.21241000000001</v>
      </c>
      <c r="AL1076" t="s">
        <v>198</v>
      </c>
      <c r="AM1076">
        <v>73</v>
      </c>
      <c r="AN1076">
        <v>76</v>
      </c>
      <c r="AO1076">
        <v>9.6</v>
      </c>
      <c r="AP1076">
        <v>3.9</v>
      </c>
    </row>
    <row r="1077" spans="1:42" x14ac:dyDescent="0.35">
      <c r="A1077" s="10">
        <v>20193209</v>
      </c>
      <c r="B1077" s="5" t="s">
        <v>63</v>
      </c>
      <c r="C1077">
        <v>2</v>
      </c>
      <c r="D1077" s="15">
        <v>35.99</v>
      </c>
      <c r="E1077" s="21">
        <v>3.5832411220909393</v>
      </c>
      <c r="J1077" s="1" t="s">
        <v>155</v>
      </c>
      <c r="K1077" s="1" t="str">
        <f t="shared" si="99"/>
        <v>0</v>
      </c>
      <c r="L1077">
        <v>2</v>
      </c>
      <c r="M1077">
        <v>0</v>
      </c>
      <c r="N1077" s="7">
        <v>0</v>
      </c>
      <c r="O1077">
        <v>0</v>
      </c>
      <c r="T1077">
        <v>2019</v>
      </c>
      <c r="U1077" t="s">
        <v>238</v>
      </c>
      <c r="V1077" t="s">
        <v>138</v>
      </c>
      <c r="W1077" t="s">
        <v>139</v>
      </c>
      <c r="Y1077">
        <v>32</v>
      </c>
      <c r="Z1077" t="s">
        <v>74</v>
      </c>
      <c r="AA1077" t="s">
        <v>140</v>
      </c>
      <c r="AB1077" t="s">
        <v>141</v>
      </c>
      <c r="AC1077" t="s">
        <v>137</v>
      </c>
      <c r="AD1077" t="s">
        <v>288</v>
      </c>
      <c r="AE1077">
        <v>201901</v>
      </c>
      <c r="AF1077">
        <v>94</v>
      </c>
      <c r="AG1077">
        <v>34</v>
      </c>
      <c r="AH1077" s="30">
        <v>43626</v>
      </c>
      <c r="AI1077">
        <v>31</v>
      </c>
      <c r="AJ1077">
        <v>55.993720000000003</v>
      </c>
      <c r="AK1077">
        <v>-163.39366999999999</v>
      </c>
      <c r="AL1077" t="s">
        <v>195</v>
      </c>
      <c r="AM1077">
        <v>86</v>
      </c>
      <c r="AN1077">
        <v>88</v>
      </c>
      <c r="AO1077">
        <v>8.9</v>
      </c>
      <c r="AP1077">
        <v>4.5</v>
      </c>
    </row>
    <row r="1078" spans="1:42" x14ac:dyDescent="0.35">
      <c r="A1078" s="10">
        <v>20192006</v>
      </c>
      <c r="B1078" s="5" t="s">
        <v>63</v>
      </c>
      <c r="C1078">
        <v>2</v>
      </c>
      <c r="D1078" s="1">
        <v>36.14</v>
      </c>
      <c r="E1078" s="21">
        <v>3.5874002851640823</v>
      </c>
      <c r="J1078" s="1" t="s">
        <v>155</v>
      </c>
      <c r="K1078" s="1" t="str">
        <f t="shared" si="99"/>
        <v>0</v>
      </c>
      <c r="L1078">
        <v>2</v>
      </c>
      <c r="M1078">
        <v>0</v>
      </c>
      <c r="N1078" s="7">
        <v>0</v>
      </c>
      <c r="O1078">
        <v>0</v>
      </c>
      <c r="T1078">
        <v>2019</v>
      </c>
      <c r="U1078" t="s">
        <v>238</v>
      </c>
      <c r="V1078" t="s">
        <v>138</v>
      </c>
      <c r="W1078" t="s">
        <v>139</v>
      </c>
      <c r="Y1078">
        <v>20</v>
      </c>
      <c r="Z1078" t="s">
        <v>71</v>
      </c>
      <c r="AA1078" t="s">
        <v>140</v>
      </c>
      <c r="AB1078" t="s">
        <v>141</v>
      </c>
      <c r="AC1078" t="s">
        <v>137</v>
      </c>
      <c r="AD1078" t="s">
        <v>282</v>
      </c>
      <c r="AE1078">
        <v>201901</v>
      </c>
      <c r="AF1078">
        <v>162</v>
      </c>
      <c r="AG1078">
        <v>59</v>
      </c>
      <c r="AH1078" s="30">
        <v>43632</v>
      </c>
      <c r="AI1078">
        <v>31</v>
      </c>
      <c r="AJ1078">
        <v>56.001379999999997</v>
      </c>
      <c r="AK1078">
        <v>-164.57776999999999</v>
      </c>
      <c r="AL1078" t="s">
        <v>158</v>
      </c>
      <c r="AM1078">
        <v>90</v>
      </c>
      <c r="AN1078">
        <v>92</v>
      </c>
      <c r="AO1078">
        <v>9.6</v>
      </c>
      <c r="AP1078">
        <v>4.5999999999999996</v>
      </c>
    </row>
    <row r="1079" spans="1:42" x14ac:dyDescent="0.35">
      <c r="A1079" s="10">
        <v>20193778</v>
      </c>
      <c r="B1079" s="5" t="s">
        <v>63</v>
      </c>
      <c r="C1079">
        <v>2</v>
      </c>
      <c r="D1079" s="1">
        <v>36.44</v>
      </c>
      <c r="E1079" s="21">
        <v>3.5956670723917576</v>
      </c>
      <c r="J1079" s="1" t="s">
        <v>155</v>
      </c>
      <c r="K1079" s="1" t="str">
        <f t="shared" si="99"/>
        <v>0</v>
      </c>
      <c r="L1079">
        <v>2</v>
      </c>
      <c r="M1079">
        <v>0</v>
      </c>
      <c r="N1079" s="7">
        <v>0</v>
      </c>
      <c r="O1079">
        <v>0</v>
      </c>
      <c r="T1079">
        <v>2019</v>
      </c>
      <c r="U1079" s="16" t="s">
        <v>243</v>
      </c>
      <c r="V1079" t="s">
        <v>138</v>
      </c>
      <c r="W1079" t="s">
        <v>139</v>
      </c>
      <c r="Y1079">
        <v>37</v>
      </c>
      <c r="Z1079" t="s">
        <v>40</v>
      </c>
      <c r="AA1079" t="s">
        <v>140</v>
      </c>
      <c r="AB1079" t="s">
        <v>141</v>
      </c>
      <c r="AC1079" t="s">
        <v>137</v>
      </c>
      <c r="AD1079" t="s">
        <v>276</v>
      </c>
      <c r="AE1079">
        <v>201901</v>
      </c>
      <c r="AF1079">
        <v>94</v>
      </c>
      <c r="AG1079">
        <v>179</v>
      </c>
      <c r="AH1079" s="30">
        <v>43668</v>
      </c>
      <c r="AI1079">
        <v>61</v>
      </c>
      <c r="AJ1079">
        <v>58.762050000000002</v>
      </c>
      <c r="AK1079">
        <v>-174.92224999999999</v>
      </c>
      <c r="AL1079" t="s">
        <v>229</v>
      </c>
      <c r="AM1079">
        <v>139</v>
      </c>
      <c r="AN1079">
        <v>141</v>
      </c>
      <c r="AO1079">
        <v>10</v>
      </c>
      <c r="AP1079">
        <v>3.8</v>
      </c>
    </row>
    <row r="1080" spans="1:42" x14ac:dyDescent="0.35">
      <c r="A1080" s="10">
        <v>20193291</v>
      </c>
      <c r="B1080" s="5" t="s">
        <v>63</v>
      </c>
      <c r="C1080">
        <v>2</v>
      </c>
      <c r="D1080" s="1">
        <v>36.5</v>
      </c>
      <c r="E1080" s="21">
        <v>3.597312260588446</v>
      </c>
      <c r="J1080" s="1" t="s">
        <v>155</v>
      </c>
      <c r="K1080" s="1" t="str">
        <f t="shared" si="99"/>
        <v>0</v>
      </c>
      <c r="L1080">
        <v>2</v>
      </c>
      <c r="M1080">
        <v>0</v>
      </c>
      <c r="N1080" s="7">
        <v>0</v>
      </c>
      <c r="O1080">
        <v>0</v>
      </c>
      <c r="T1080">
        <v>2019</v>
      </c>
      <c r="U1080" t="s">
        <v>238</v>
      </c>
      <c r="V1080" t="s">
        <v>138</v>
      </c>
      <c r="W1080" t="s">
        <v>139</v>
      </c>
      <c r="Y1080">
        <v>32</v>
      </c>
      <c r="Z1080" t="s">
        <v>52</v>
      </c>
      <c r="AA1080" t="s">
        <v>140</v>
      </c>
      <c r="AB1080" t="s">
        <v>141</v>
      </c>
      <c r="AC1080" t="s">
        <v>137</v>
      </c>
      <c r="AD1080" t="s">
        <v>280</v>
      </c>
      <c r="AE1080">
        <v>201901</v>
      </c>
      <c r="AF1080">
        <v>94</v>
      </c>
      <c r="AG1080">
        <v>66</v>
      </c>
      <c r="AH1080" s="30">
        <v>43632</v>
      </c>
      <c r="AI1080">
        <v>31</v>
      </c>
      <c r="AJ1080">
        <v>56.677720000000001</v>
      </c>
      <c r="AK1080">
        <v>-165.21241000000001</v>
      </c>
      <c r="AL1080" t="s">
        <v>198</v>
      </c>
      <c r="AM1080">
        <v>73</v>
      </c>
      <c r="AN1080">
        <v>76</v>
      </c>
      <c r="AO1080">
        <v>9.6</v>
      </c>
      <c r="AP1080">
        <v>3.9</v>
      </c>
    </row>
    <row r="1081" spans="1:42" x14ac:dyDescent="0.35">
      <c r="A1081" s="10">
        <v>20193519</v>
      </c>
      <c r="B1081" s="5" t="s">
        <v>63</v>
      </c>
      <c r="C1081">
        <v>2</v>
      </c>
      <c r="D1081" s="1">
        <v>36.67</v>
      </c>
      <c r="E1081" s="21">
        <v>3.6019589820832345</v>
      </c>
      <c r="J1081" s="1" t="s">
        <v>155</v>
      </c>
      <c r="K1081" s="1" t="str">
        <f t="shared" si="99"/>
        <v>0</v>
      </c>
      <c r="L1081">
        <v>2</v>
      </c>
      <c r="M1081">
        <v>0</v>
      </c>
      <c r="N1081" s="7">
        <v>0</v>
      </c>
      <c r="O1081">
        <v>0</v>
      </c>
      <c r="T1081">
        <v>2019</v>
      </c>
      <c r="U1081" s="16" t="s">
        <v>241</v>
      </c>
      <c r="V1081" t="s">
        <v>138</v>
      </c>
      <c r="W1081" t="s">
        <v>139</v>
      </c>
      <c r="Y1081">
        <v>35</v>
      </c>
      <c r="Z1081" t="s">
        <v>84</v>
      </c>
      <c r="AA1081" t="s">
        <v>140</v>
      </c>
      <c r="AB1081" t="s">
        <v>141</v>
      </c>
      <c r="AC1081" t="s">
        <v>137</v>
      </c>
      <c r="AD1081" t="s">
        <v>278</v>
      </c>
      <c r="AE1081">
        <v>201901</v>
      </c>
      <c r="AF1081">
        <v>94</v>
      </c>
      <c r="AG1081">
        <v>107</v>
      </c>
      <c r="AH1081" s="30">
        <v>43646</v>
      </c>
      <c r="AI1081">
        <v>32</v>
      </c>
      <c r="AJ1081">
        <v>56.683039999999998</v>
      </c>
      <c r="AK1081">
        <v>-168.88858999999999</v>
      </c>
      <c r="AL1081" t="s">
        <v>210</v>
      </c>
      <c r="AM1081">
        <v>98</v>
      </c>
      <c r="AN1081">
        <v>100</v>
      </c>
      <c r="AO1081">
        <v>9.8000000000000007</v>
      </c>
      <c r="AP1081">
        <v>4.4000000000000004</v>
      </c>
    </row>
    <row r="1082" spans="1:42" x14ac:dyDescent="0.35">
      <c r="A1082" s="10">
        <v>20193517</v>
      </c>
      <c r="B1082" s="5" t="s">
        <v>63</v>
      </c>
      <c r="C1082">
        <v>2</v>
      </c>
      <c r="D1082" s="15">
        <v>36.72</v>
      </c>
      <c r="E1082" s="21">
        <v>3.6033215657522897</v>
      </c>
      <c r="J1082" s="1" t="s">
        <v>155</v>
      </c>
      <c r="K1082" s="1" t="str">
        <f t="shared" si="99"/>
        <v>0</v>
      </c>
      <c r="L1082">
        <v>2</v>
      </c>
      <c r="M1082">
        <v>0</v>
      </c>
      <c r="N1082" s="7">
        <v>0</v>
      </c>
      <c r="O1082">
        <v>0</v>
      </c>
      <c r="T1082">
        <v>2019</v>
      </c>
      <c r="U1082" s="16" t="s">
        <v>241</v>
      </c>
      <c r="V1082" t="s">
        <v>138</v>
      </c>
      <c r="W1082" t="s">
        <v>139</v>
      </c>
      <c r="Y1082">
        <v>35</v>
      </c>
      <c r="Z1082" t="s">
        <v>82</v>
      </c>
      <c r="AA1082" t="s">
        <v>140</v>
      </c>
      <c r="AB1082" t="s">
        <v>141</v>
      </c>
      <c r="AC1082" t="s">
        <v>137</v>
      </c>
      <c r="AD1082" t="s">
        <v>278</v>
      </c>
      <c r="AE1082">
        <v>201901</v>
      </c>
      <c r="AF1082">
        <v>94</v>
      </c>
      <c r="AG1082">
        <v>107</v>
      </c>
      <c r="AH1082" s="30">
        <v>43646</v>
      </c>
      <c r="AI1082">
        <v>32</v>
      </c>
      <c r="AJ1082">
        <v>56.683039999999998</v>
      </c>
      <c r="AK1082">
        <v>-168.88858999999999</v>
      </c>
      <c r="AL1082" t="s">
        <v>210</v>
      </c>
      <c r="AM1082">
        <v>98</v>
      </c>
      <c r="AN1082">
        <v>100</v>
      </c>
      <c r="AO1082">
        <v>9.8000000000000007</v>
      </c>
      <c r="AP1082">
        <v>4.4000000000000004</v>
      </c>
    </row>
    <row r="1083" spans="1:42" x14ac:dyDescent="0.35">
      <c r="A1083" s="10">
        <v>20193266</v>
      </c>
      <c r="B1083" s="5" t="s">
        <v>63</v>
      </c>
      <c r="C1083">
        <v>2</v>
      </c>
      <c r="D1083" s="1">
        <v>36.799999999999997</v>
      </c>
      <c r="E1083" s="21">
        <v>3.6054978451748854</v>
      </c>
      <c r="J1083" s="1" t="s">
        <v>155</v>
      </c>
      <c r="K1083" s="1" t="str">
        <f t="shared" si="99"/>
        <v>0</v>
      </c>
      <c r="L1083">
        <v>2</v>
      </c>
      <c r="M1083">
        <v>0</v>
      </c>
      <c r="N1083" s="7">
        <v>0</v>
      </c>
      <c r="O1083">
        <v>0</v>
      </c>
      <c r="T1083">
        <v>2019</v>
      </c>
      <c r="U1083" t="s">
        <v>238</v>
      </c>
      <c r="V1083" t="s">
        <v>138</v>
      </c>
      <c r="W1083" t="s">
        <v>139</v>
      </c>
      <c r="Y1083">
        <v>32</v>
      </c>
      <c r="Z1083" t="s">
        <v>128</v>
      </c>
      <c r="AA1083" t="s">
        <v>140</v>
      </c>
      <c r="AB1083" t="s">
        <v>141</v>
      </c>
      <c r="AC1083" t="s">
        <v>137</v>
      </c>
      <c r="AD1083" t="s">
        <v>280</v>
      </c>
      <c r="AE1083">
        <v>201901</v>
      </c>
      <c r="AF1083">
        <v>94</v>
      </c>
      <c r="AG1083">
        <v>66</v>
      </c>
      <c r="AH1083" s="30">
        <v>43632</v>
      </c>
      <c r="AI1083">
        <v>31</v>
      </c>
      <c r="AJ1083">
        <v>56.677720000000001</v>
      </c>
      <c r="AK1083">
        <v>-165.21241000000001</v>
      </c>
      <c r="AL1083" t="s">
        <v>198</v>
      </c>
      <c r="AM1083">
        <v>73</v>
      </c>
      <c r="AN1083">
        <v>76</v>
      </c>
      <c r="AO1083">
        <v>9.6</v>
      </c>
      <c r="AP1083">
        <v>3.9</v>
      </c>
    </row>
    <row r="1084" spans="1:42" x14ac:dyDescent="0.35">
      <c r="A1084" s="10">
        <v>20193564</v>
      </c>
      <c r="B1084" s="5" t="s">
        <v>63</v>
      </c>
      <c r="C1084">
        <v>2</v>
      </c>
      <c r="D1084" s="1">
        <v>36.840000000000003</v>
      </c>
      <c r="E1084" s="21">
        <v>3.6065842113871063</v>
      </c>
      <c r="F1084"/>
      <c r="J1084" s="1" t="s">
        <v>155</v>
      </c>
      <c r="K1084" s="1" t="str">
        <f t="shared" si="99"/>
        <v>0</v>
      </c>
      <c r="L1084">
        <v>2</v>
      </c>
      <c r="M1084">
        <v>0</v>
      </c>
      <c r="N1084" s="7">
        <v>0</v>
      </c>
      <c r="O1084">
        <v>0</v>
      </c>
      <c r="T1084">
        <v>2019</v>
      </c>
      <c r="U1084" s="16" t="s">
        <v>241</v>
      </c>
      <c r="V1084" t="s">
        <v>138</v>
      </c>
      <c r="W1084" t="s">
        <v>139</v>
      </c>
      <c r="Y1084">
        <v>35</v>
      </c>
      <c r="Z1084" t="s">
        <v>126</v>
      </c>
      <c r="AA1084" t="s">
        <v>140</v>
      </c>
      <c r="AB1084" t="s">
        <v>141</v>
      </c>
      <c r="AC1084" t="s">
        <v>137</v>
      </c>
      <c r="AD1084" t="s">
        <v>283</v>
      </c>
      <c r="AE1084">
        <v>201901</v>
      </c>
      <c r="AF1084">
        <v>94</v>
      </c>
      <c r="AG1084">
        <v>109</v>
      </c>
      <c r="AH1084" s="30">
        <v>43646</v>
      </c>
      <c r="AI1084">
        <v>50</v>
      </c>
      <c r="AJ1084">
        <v>56.336530000000003</v>
      </c>
      <c r="AK1084">
        <v>-169.30073999999999</v>
      </c>
      <c r="AL1084" t="s">
        <v>212</v>
      </c>
      <c r="AM1084">
        <v>136</v>
      </c>
      <c r="AN1084">
        <v>138</v>
      </c>
      <c r="AO1084">
        <v>10.1</v>
      </c>
      <c r="AP1084">
        <v>4.5</v>
      </c>
    </row>
    <row r="1085" spans="1:42" x14ac:dyDescent="0.35">
      <c r="A1085" s="11">
        <v>20193511</v>
      </c>
      <c r="B1085" s="5" t="s">
        <v>63</v>
      </c>
      <c r="C1085">
        <v>2</v>
      </c>
      <c r="D1085" s="1">
        <v>36.93</v>
      </c>
      <c r="E1085" s="21">
        <v>3.6090242288644716</v>
      </c>
      <c r="J1085" s="1" t="s">
        <v>155</v>
      </c>
      <c r="K1085" s="1" t="str">
        <f t="shared" si="99"/>
        <v>0</v>
      </c>
      <c r="L1085">
        <v>2</v>
      </c>
      <c r="M1085">
        <v>0</v>
      </c>
      <c r="N1085" s="7">
        <v>0</v>
      </c>
      <c r="O1085">
        <v>0</v>
      </c>
      <c r="T1085">
        <v>2019</v>
      </c>
      <c r="U1085" s="16" t="s">
        <v>241</v>
      </c>
      <c r="V1085" t="s">
        <v>138</v>
      </c>
      <c r="W1085" t="s">
        <v>139</v>
      </c>
      <c r="Y1085">
        <v>35</v>
      </c>
      <c r="Z1085" t="s">
        <v>76</v>
      </c>
      <c r="AA1085" t="s">
        <v>140</v>
      </c>
      <c r="AB1085" t="s">
        <v>141</v>
      </c>
      <c r="AC1085" t="s">
        <v>137</v>
      </c>
      <c r="AD1085" t="s">
        <v>278</v>
      </c>
      <c r="AE1085">
        <v>201901</v>
      </c>
      <c r="AF1085">
        <v>94</v>
      </c>
      <c r="AG1085">
        <v>107</v>
      </c>
      <c r="AH1085" s="30">
        <v>43646</v>
      </c>
      <c r="AI1085">
        <v>32</v>
      </c>
      <c r="AJ1085">
        <v>56.683039999999998</v>
      </c>
      <c r="AK1085">
        <v>-168.88858999999999</v>
      </c>
      <c r="AL1085" t="s">
        <v>210</v>
      </c>
      <c r="AM1085">
        <v>98</v>
      </c>
      <c r="AN1085">
        <v>100</v>
      </c>
      <c r="AO1085">
        <v>9.8000000000000007</v>
      </c>
      <c r="AP1085">
        <v>4.4000000000000004</v>
      </c>
    </row>
    <row r="1086" spans="1:42" x14ac:dyDescent="0.35">
      <c r="A1086" s="10">
        <v>20193504</v>
      </c>
      <c r="B1086" s="5" t="s">
        <v>63</v>
      </c>
      <c r="C1086">
        <v>2</v>
      </c>
      <c r="D1086" s="1">
        <v>36.97</v>
      </c>
      <c r="E1086" s="21">
        <v>3.6101067729485403</v>
      </c>
      <c r="J1086" s="1" t="s">
        <v>155</v>
      </c>
      <c r="K1086" s="1" t="str">
        <f t="shared" si="99"/>
        <v>0</v>
      </c>
      <c r="L1086">
        <v>2</v>
      </c>
      <c r="M1086">
        <v>0</v>
      </c>
      <c r="N1086" s="7">
        <v>0</v>
      </c>
      <c r="O1086">
        <v>0</v>
      </c>
      <c r="T1086">
        <v>2019</v>
      </c>
      <c r="U1086" s="16" t="s">
        <v>241</v>
      </c>
      <c r="V1086" t="s">
        <v>138</v>
      </c>
      <c r="W1086" t="s">
        <v>139</v>
      </c>
      <c r="Y1086">
        <v>35</v>
      </c>
      <c r="Z1086" t="s">
        <v>69</v>
      </c>
      <c r="AA1086" t="s">
        <v>140</v>
      </c>
      <c r="AB1086" t="s">
        <v>141</v>
      </c>
      <c r="AC1086" t="s">
        <v>137</v>
      </c>
      <c r="AD1086" t="s">
        <v>278</v>
      </c>
      <c r="AE1086">
        <v>201901</v>
      </c>
      <c r="AF1086">
        <v>94</v>
      </c>
      <c r="AG1086">
        <v>107</v>
      </c>
      <c r="AH1086" s="30">
        <v>43646</v>
      </c>
      <c r="AI1086">
        <v>32</v>
      </c>
      <c r="AJ1086">
        <v>56.683039999999998</v>
      </c>
      <c r="AK1086">
        <v>-168.88858999999999</v>
      </c>
      <c r="AL1086" t="s">
        <v>210</v>
      </c>
      <c r="AM1086">
        <v>98</v>
      </c>
      <c r="AN1086">
        <v>100</v>
      </c>
      <c r="AO1086">
        <v>9.8000000000000007</v>
      </c>
      <c r="AP1086">
        <v>4.4000000000000004</v>
      </c>
    </row>
    <row r="1087" spans="1:42" x14ac:dyDescent="0.35">
      <c r="A1087" s="10">
        <v>20193787</v>
      </c>
      <c r="B1087" s="5" t="s">
        <v>63</v>
      </c>
      <c r="C1087">
        <v>2</v>
      </c>
      <c r="D1087" s="1">
        <v>37.33</v>
      </c>
      <c r="E1087" s="21">
        <v>3.6197972929264925</v>
      </c>
      <c r="J1087" s="1" t="s">
        <v>155</v>
      </c>
      <c r="K1087" s="1" t="str">
        <f t="shared" si="99"/>
        <v>0</v>
      </c>
      <c r="L1087">
        <v>2</v>
      </c>
      <c r="M1087">
        <v>0</v>
      </c>
      <c r="N1087" s="7">
        <v>0</v>
      </c>
      <c r="O1087">
        <v>0</v>
      </c>
      <c r="T1087">
        <v>2019</v>
      </c>
      <c r="U1087" s="16" t="s">
        <v>243</v>
      </c>
      <c r="V1087" t="s">
        <v>138</v>
      </c>
      <c r="W1087" t="s">
        <v>139</v>
      </c>
      <c r="Y1087">
        <v>37</v>
      </c>
      <c r="Z1087" t="s">
        <v>49</v>
      </c>
      <c r="AA1087" t="s">
        <v>140</v>
      </c>
      <c r="AB1087" t="s">
        <v>141</v>
      </c>
      <c r="AC1087" t="s">
        <v>137</v>
      </c>
      <c r="AD1087" t="s">
        <v>276</v>
      </c>
      <c r="AE1087">
        <v>201901</v>
      </c>
      <c r="AF1087">
        <v>94</v>
      </c>
      <c r="AG1087">
        <v>179</v>
      </c>
      <c r="AH1087" s="30">
        <v>43668</v>
      </c>
      <c r="AI1087">
        <v>61</v>
      </c>
      <c r="AJ1087">
        <v>58.762050000000002</v>
      </c>
      <c r="AK1087">
        <v>-174.92224999999999</v>
      </c>
      <c r="AL1087" t="s">
        <v>229</v>
      </c>
      <c r="AM1087">
        <v>139</v>
      </c>
      <c r="AN1087">
        <v>141</v>
      </c>
      <c r="AO1087">
        <v>10</v>
      </c>
      <c r="AP1087">
        <v>3.8</v>
      </c>
    </row>
    <row r="1088" spans="1:42" x14ac:dyDescent="0.35">
      <c r="A1088" s="10">
        <v>20193310</v>
      </c>
      <c r="B1088" s="5" t="s">
        <v>63</v>
      </c>
      <c r="C1088">
        <v>2</v>
      </c>
      <c r="D1088" s="1">
        <v>37.72</v>
      </c>
      <c r="E1088" s="21">
        <v>3.6301904577652566</v>
      </c>
      <c r="J1088" s="1" t="s">
        <v>155</v>
      </c>
      <c r="K1088" s="1" t="str">
        <f t="shared" si="99"/>
        <v>0</v>
      </c>
      <c r="L1088">
        <v>2</v>
      </c>
      <c r="M1088">
        <v>0</v>
      </c>
      <c r="N1088" s="7">
        <v>0</v>
      </c>
      <c r="O1088">
        <v>0</v>
      </c>
      <c r="T1088">
        <v>2019</v>
      </c>
      <c r="U1088" t="s">
        <v>238</v>
      </c>
      <c r="V1088" t="s">
        <v>138</v>
      </c>
      <c r="W1088" t="s">
        <v>139</v>
      </c>
      <c r="Y1088">
        <v>33</v>
      </c>
      <c r="Z1088" t="s">
        <v>75</v>
      </c>
      <c r="AA1088" t="s">
        <v>140</v>
      </c>
      <c r="AB1088" t="s">
        <v>141</v>
      </c>
      <c r="AC1088" t="s">
        <v>137</v>
      </c>
      <c r="AD1088" t="s">
        <v>280</v>
      </c>
      <c r="AE1088">
        <v>201901</v>
      </c>
      <c r="AF1088">
        <v>94</v>
      </c>
      <c r="AG1088">
        <v>66</v>
      </c>
      <c r="AH1088" s="30">
        <v>43632</v>
      </c>
      <c r="AI1088">
        <v>31</v>
      </c>
      <c r="AJ1088">
        <v>56.677720000000001</v>
      </c>
      <c r="AK1088">
        <v>-165.21241000000001</v>
      </c>
      <c r="AL1088" t="s">
        <v>198</v>
      </c>
      <c r="AM1088">
        <v>73</v>
      </c>
      <c r="AN1088">
        <v>76</v>
      </c>
      <c r="AO1088">
        <v>9.6</v>
      </c>
      <c r="AP1088">
        <v>3.9</v>
      </c>
    </row>
    <row r="1089" spans="1:42" x14ac:dyDescent="0.35">
      <c r="A1089" s="10">
        <v>20193795</v>
      </c>
      <c r="B1089" s="5" t="s">
        <v>63</v>
      </c>
      <c r="C1089">
        <v>2</v>
      </c>
      <c r="D1089" s="1">
        <v>37.82</v>
      </c>
      <c r="E1089" s="21">
        <v>3.6328380632303117</v>
      </c>
      <c r="J1089" s="1" t="s">
        <v>155</v>
      </c>
      <c r="K1089" s="1" t="str">
        <f t="shared" si="99"/>
        <v>0</v>
      </c>
      <c r="L1089">
        <v>2</v>
      </c>
      <c r="M1089">
        <v>0</v>
      </c>
      <c r="N1089" s="7">
        <v>0</v>
      </c>
      <c r="O1089">
        <v>0</v>
      </c>
      <c r="T1089">
        <v>2019</v>
      </c>
      <c r="U1089" s="16" t="s">
        <v>243</v>
      </c>
      <c r="V1089" t="s">
        <v>138</v>
      </c>
      <c r="W1089" t="s">
        <v>139</v>
      </c>
      <c r="Y1089">
        <v>37</v>
      </c>
      <c r="Z1089" t="s">
        <v>56</v>
      </c>
      <c r="AA1089" t="s">
        <v>140</v>
      </c>
      <c r="AB1089" t="s">
        <v>141</v>
      </c>
      <c r="AC1089" t="s">
        <v>137</v>
      </c>
      <c r="AD1089" t="s">
        <v>290</v>
      </c>
      <c r="AE1089">
        <v>201901</v>
      </c>
      <c r="AF1089">
        <v>94</v>
      </c>
      <c r="AG1089">
        <v>180</v>
      </c>
      <c r="AH1089" s="30">
        <v>43668</v>
      </c>
      <c r="AI1089">
        <v>61</v>
      </c>
      <c r="AJ1089">
        <v>58.675240000000002</v>
      </c>
      <c r="AK1089">
        <v>-175.52778000000001</v>
      </c>
      <c r="AL1089" t="s">
        <v>230</v>
      </c>
      <c r="AM1089">
        <v>133</v>
      </c>
      <c r="AN1089">
        <v>135</v>
      </c>
      <c r="AO1089">
        <v>10.3</v>
      </c>
      <c r="AP1089">
        <v>3.7</v>
      </c>
    </row>
    <row r="1090" spans="1:42" x14ac:dyDescent="0.35">
      <c r="A1090" s="10">
        <v>20193522</v>
      </c>
      <c r="B1090" s="5" t="s">
        <v>63</v>
      </c>
      <c r="C1090">
        <v>2</v>
      </c>
      <c r="D1090" s="1">
        <v>37.979999999999997</v>
      </c>
      <c r="E1090" s="21">
        <v>3.6370597053841398</v>
      </c>
      <c r="J1090" s="1" t="s">
        <v>155</v>
      </c>
      <c r="K1090" s="1" t="str">
        <f t="shared" ref="K1090:K1153" si="100">IF(J1090="mat","1","0")</f>
        <v>0</v>
      </c>
      <c r="L1090">
        <v>2</v>
      </c>
      <c r="M1090">
        <v>0</v>
      </c>
      <c r="N1090" s="7">
        <v>0</v>
      </c>
      <c r="O1090">
        <v>0</v>
      </c>
      <c r="T1090">
        <v>2019</v>
      </c>
      <c r="U1090" s="16" t="s">
        <v>241</v>
      </c>
      <c r="V1090" t="s">
        <v>138</v>
      </c>
      <c r="W1090" t="s">
        <v>139</v>
      </c>
      <c r="Y1090">
        <v>35</v>
      </c>
      <c r="Z1090" t="s">
        <v>86</v>
      </c>
      <c r="AA1090" t="s">
        <v>140</v>
      </c>
      <c r="AB1090" t="s">
        <v>141</v>
      </c>
      <c r="AC1090" t="s">
        <v>137</v>
      </c>
      <c r="AD1090" t="s">
        <v>278</v>
      </c>
      <c r="AE1090">
        <v>201901</v>
      </c>
      <c r="AF1090">
        <v>94</v>
      </c>
      <c r="AG1090">
        <v>107</v>
      </c>
      <c r="AH1090" s="30">
        <v>43646</v>
      </c>
      <c r="AI1090">
        <v>32</v>
      </c>
      <c r="AJ1090">
        <v>56.683039999999998</v>
      </c>
      <c r="AK1090">
        <v>-168.88858999999999</v>
      </c>
      <c r="AL1090" t="s">
        <v>210</v>
      </c>
      <c r="AM1090">
        <v>98</v>
      </c>
      <c r="AN1090">
        <v>100</v>
      </c>
      <c r="AO1090">
        <v>9.8000000000000007</v>
      </c>
      <c r="AP1090">
        <v>4.4000000000000004</v>
      </c>
    </row>
    <row r="1091" spans="1:42" x14ac:dyDescent="0.35">
      <c r="A1091" s="10">
        <v>20193553</v>
      </c>
      <c r="B1091" s="5" t="s">
        <v>63</v>
      </c>
      <c r="C1091">
        <v>2</v>
      </c>
      <c r="D1091" s="1">
        <v>38.04</v>
      </c>
      <c r="E1091" s="21">
        <v>3.6386382376771897</v>
      </c>
      <c r="F1091"/>
      <c r="J1091" s="1" t="s">
        <v>155</v>
      </c>
      <c r="K1091" s="1" t="str">
        <f t="shared" si="100"/>
        <v>0</v>
      </c>
      <c r="L1091">
        <v>2</v>
      </c>
      <c r="M1091">
        <v>0</v>
      </c>
      <c r="N1091" s="7">
        <v>0</v>
      </c>
      <c r="O1091">
        <v>0</v>
      </c>
      <c r="T1091">
        <v>2019</v>
      </c>
      <c r="U1091" s="16" t="s">
        <v>241</v>
      </c>
      <c r="V1091" t="s">
        <v>138</v>
      </c>
      <c r="W1091" t="s">
        <v>139</v>
      </c>
      <c r="Y1091">
        <v>35</v>
      </c>
      <c r="Z1091" t="s">
        <v>116</v>
      </c>
      <c r="AA1091" t="s">
        <v>140</v>
      </c>
      <c r="AB1091" t="s">
        <v>141</v>
      </c>
      <c r="AC1091" t="s">
        <v>137</v>
      </c>
      <c r="AD1091" t="s">
        <v>283</v>
      </c>
      <c r="AE1091">
        <v>201901</v>
      </c>
      <c r="AF1091">
        <v>94</v>
      </c>
      <c r="AG1091">
        <v>109</v>
      </c>
      <c r="AH1091" s="30">
        <v>43646</v>
      </c>
      <c r="AI1091">
        <v>50</v>
      </c>
      <c r="AJ1091">
        <v>56.336530000000003</v>
      </c>
      <c r="AK1091">
        <v>-169.30073999999999</v>
      </c>
      <c r="AL1091" t="s">
        <v>212</v>
      </c>
      <c r="AM1091">
        <v>136</v>
      </c>
      <c r="AN1091">
        <v>138</v>
      </c>
      <c r="AO1091">
        <v>10.1</v>
      </c>
      <c r="AP1091">
        <v>4.5</v>
      </c>
    </row>
    <row r="1092" spans="1:42" x14ac:dyDescent="0.35">
      <c r="A1092" s="10">
        <v>20193585</v>
      </c>
      <c r="B1092" s="5" t="s">
        <v>63</v>
      </c>
      <c r="C1092">
        <v>2</v>
      </c>
      <c r="D1092" s="1">
        <v>38.33</v>
      </c>
      <c r="E1092" s="21">
        <v>3.6462328793924637</v>
      </c>
      <c r="J1092" s="1" t="s">
        <v>155</v>
      </c>
      <c r="K1092" s="1" t="str">
        <f t="shared" si="100"/>
        <v>0</v>
      </c>
      <c r="L1092">
        <v>2</v>
      </c>
      <c r="M1092">
        <v>0</v>
      </c>
      <c r="N1092" s="7">
        <v>0</v>
      </c>
      <c r="O1092">
        <v>0</v>
      </c>
      <c r="T1092">
        <v>2019</v>
      </c>
      <c r="U1092" s="16" t="s">
        <v>241</v>
      </c>
      <c r="V1092" t="s">
        <v>138</v>
      </c>
      <c r="W1092" t="s">
        <v>139</v>
      </c>
      <c r="Y1092">
        <v>35</v>
      </c>
      <c r="Z1092" t="s">
        <v>47</v>
      </c>
      <c r="AA1092" t="s">
        <v>140</v>
      </c>
      <c r="AB1092" t="s">
        <v>141</v>
      </c>
      <c r="AC1092" t="s">
        <v>137</v>
      </c>
      <c r="AD1092" t="s">
        <v>285</v>
      </c>
      <c r="AE1092">
        <v>201901</v>
      </c>
      <c r="AF1092">
        <v>94</v>
      </c>
      <c r="AG1092">
        <v>112</v>
      </c>
      <c r="AH1092" s="30">
        <v>43647</v>
      </c>
      <c r="AI1092">
        <v>61</v>
      </c>
      <c r="AJ1092">
        <v>56.672789999999999</v>
      </c>
      <c r="AK1092">
        <v>-170.73415</v>
      </c>
      <c r="AL1092" t="s">
        <v>214</v>
      </c>
      <c r="AM1092">
        <v>112</v>
      </c>
      <c r="AN1092">
        <v>115</v>
      </c>
      <c r="AO1092">
        <v>9.1</v>
      </c>
      <c r="AP1092">
        <v>4.4000000000000004</v>
      </c>
    </row>
    <row r="1093" spans="1:42" x14ac:dyDescent="0.35">
      <c r="A1093" s="10">
        <v>20192684</v>
      </c>
      <c r="B1093" s="5" t="s">
        <v>63</v>
      </c>
      <c r="C1093">
        <v>2</v>
      </c>
      <c r="D1093" s="1">
        <v>38.39</v>
      </c>
      <c r="E1093" s="21">
        <v>3.6477970090127063</v>
      </c>
      <c r="J1093" s="1" t="s">
        <v>155</v>
      </c>
      <c r="K1093" s="1" t="str">
        <f t="shared" si="100"/>
        <v>0</v>
      </c>
      <c r="L1093">
        <v>2</v>
      </c>
      <c r="M1093">
        <v>0</v>
      </c>
      <c r="N1093" s="7">
        <v>0</v>
      </c>
      <c r="O1093">
        <v>0</v>
      </c>
      <c r="T1093">
        <v>2019</v>
      </c>
      <c r="U1093" s="16" t="s">
        <v>243</v>
      </c>
      <c r="V1093" t="s">
        <v>138</v>
      </c>
      <c r="W1093" t="s">
        <v>139</v>
      </c>
      <c r="Y1093">
        <v>26</v>
      </c>
      <c r="Z1093" t="s">
        <v>46</v>
      </c>
      <c r="AA1093" t="s">
        <v>140</v>
      </c>
      <c r="AB1093" t="s">
        <v>141</v>
      </c>
      <c r="AC1093" t="s">
        <v>137</v>
      </c>
      <c r="AD1093" t="s">
        <v>287</v>
      </c>
      <c r="AE1093">
        <v>201901</v>
      </c>
      <c r="AF1093">
        <v>162</v>
      </c>
      <c r="AG1093">
        <v>173</v>
      </c>
      <c r="AH1093" s="30">
        <v>43668</v>
      </c>
      <c r="AI1093">
        <v>61</v>
      </c>
      <c r="AJ1093">
        <v>58.669730000000001</v>
      </c>
      <c r="AK1093">
        <v>-176.15867</v>
      </c>
      <c r="AL1093" t="s">
        <v>182</v>
      </c>
      <c r="AM1093">
        <v>137</v>
      </c>
      <c r="AN1093">
        <v>139</v>
      </c>
      <c r="AO1093">
        <v>9.6</v>
      </c>
      <c r="AP1093">
        <v>3.6</v>
      </c>
    </row>
    <row r="1094" spans="1:42" x14ac:dyDescent="0.35">
      <c r="A1094" s="10">
        <v>20192005</v>
      </c>
      <c r="B1094" s="5" t="s">
        <v>63</v>
      </c>
      <c r="C1094">
        <v>2</v>
      </c>
      <c r="D1094" s="1">
        <v>38.49</v>
      </c>
      <c r="E1094" s="21">
        <v>3.6503984672956546</v>
      </c>
      <c r="J1094" s="1" t="s">
        <v>155</v>
      </c>
      <c r="K1094" s="1" t="str">
        <f t="shared" si="100"/>
        <v>0</v>
      </c>
      <c r="L1094">
        <v>2</v>
      </c>
      <c r="M1094">
        <v>0</v>
      </c>
      <c r="N1094" s="7">
        <v>0</v>
      </c>
      <c r="O1094">
        <v>0</v>
      </c>
      <c r="T1094">
        <v>2019</v>
      </c>
      <c r="U1094" t="s">
        <v>238</v>
      </c>
      <c r="V1094" t="s">
        <v>138</v>
      </c>
      <c r="W1094" t="s">
        <v>139</v>
      </c>
      <c r="Y1094">
        <v>20</v>
      </c>
      <c r="Z1094" t="s">
        <v>70</v>
      </c>
      <c r="AA1094" t="s">
        <v>140</v>
      </c>
      <c r="AB1094" t="s">
        <v>141</v>
      </c>
      <c r="AC1094" t="s">
        <v>137</v>
      </c>
      <c r="AD1094" t="s">
        <v>282</v>
      </c>
      <c r="AE1094">
        <v>201901</v>
      </c>
      <c r="AF1094">
        <v>162</v>
      </c>
      <c r="AG1094">
        <v>59</v>
      </c>
      <c r="AH1094" s="30">
        <v>43632</v>
      </c>
      <c r="AI1094">
        <v>31</v>
      </c>
      <c r="AJ1094">
        <v>56.001379999999997</v>
      </c>
      <c r="AK1094">
        <v>-164.57776999999999</v>
      </c>
      <c r="AL1094" t="s">
        <v>158</v>
      </c>
      <c r="AM1094">
        <v>90</v>
      </c>
      <c r="AN1094">
        <v>92</v>
      </c>
      <c r="AO1094">
        <v>9.6</v>
      </c>
      <c r="AP1094">
        <v>4.5999999999999996</v>
      </c>
    </row>
    <row r="1095" spans="1:42" x14ac:dyDescent="0.35">
      <c r="A1095" s="10">
        <v>20193238</v>
      </c>
      <c r="B1095" s="5" t="s">
        <v>63</v>
      </c>
      <c r="C1095">
        <v>2</v>
      </c>
      <c r="D1095" s="1">
        <v>38.68</v>
      </c>
      <c r="E1095" s="21">
        <v>3.6553226705850936</v>
      </c>
      <c r="J1095" s="1" t="s">
        <v>155</v>
      </c>
      <c r="K1095" s="1" t="str">
        <f t="shared" si="100"/>
        <v>0</v>
      </c>
      <c r="L1095">
        <v>2</v>
      </c>
      <c r="M1095">
        <v>0</v>
      </c>
      <c r="N1095" s="7">
        <v>0</v>
      </c>
      <c r="O1095">
        <v>0</v>
      </c>
      <c r="T1095">
        <v>2019</v>
      </c>
      <c r="U1095" t="s">
        <v>238</v>
      </c>
      <c r="V1095" t="s">
        <v>138</v>
      </c>
      <c r="W1095" t="s">
        <v>139</v>
      </c>
      <c r="Y1095">
        <v>32</v>
      </c>
      <c r="Z1095" t="s">
        <v>102</v>
      </c>
      <c r="AA1095" t="s">
        <v>140</v>
      </c>
      <c r="AB1095" t="s">
        <v>141</v>
      </c>
      <c r="AC1095" t="s">
        <v>137</v>
      </c>
      <c r="AD1095" t="s">
        <v>288</v>
      </c>
      <c r="AE1095">
        <v>201901</v>
      </c>
      <c r="AF1095">
        <v>94</v>
      </c>
      <c r="AG1095">
        <v>34</v>
      </c>
      <c r="AH1095" s="30">
        <v>43626</v>
      </c>
      <c r="AI1095">
        <v>31</v>
      </c>
      <c r="AJ1095">
        <v>55.993720000000003</v>
      </c>
      <c r="AK1095">
        <v>-163.39366999999999</v>
      </c>
      <c r="AL1095" t="s">
        <v>195</v>
      </c>
      <c r="AM1095">
        <v>86</v>
      </c>
      <c r="AN1095">
        <v>88</v>
      </c>
      <c r="AO1095">
        <v>8.9</v>
      </c>
      <c r="AP1095">
        <v>4.5</v>
      </c>
    </row>
    <row r="1096" spans="1:42" x14ac:dyDescent="0.35">
      <c r="A1096" s="10">
        <v>20192669</v>
      </c>
      <c r="B1096" s="5" t="s">
        <v>63</v>
      </c>
      <c r="C1096">
        <v>2</v>
      </c>
      <c r="D1096" s="1">
        <v>38.75</v>
      </c>
      <c r="E1096" s="21">
        <v>3.657130755799356</v>
      </c>
      <c r="J1096" s="1" t="s">
        <v>155</v>
      </c>
      <c r="K1096" s="1" t="str">
        <f t="shared" si="100"/>
        <v>0</v>
      </c>
      <c r="L1096">
        <v>2</v>
      </c>
      <c r="M1096">
        <v>0</v>
      </c>
      <c r="N1096" s="7">
        <v>0</v>
      </c>
      <c r="O1096">
        <v>0</v>
      </c>
      <c r="T1096">
        <v>2019</v>
      </c>
      <c r="U1096" s="16" t="s">
        <v>243</v>
      </c>
      <c r="V1096" t="s">
        <v>138</v>
      </c>
      <c r="W1096" t="s">
        <v>139</v>
      </c>
      <c r="Y1096">
        <v>26</v>
      </c>
      <c r="Z1096" t="s">
        <v>131</v>
      </c>
      <c r="AA1096" t="s">
        <v>140</v>
      </c>
      <c r="AB1096" t="s">
        <v>141</v>
      </c>
      <c r="AC1096" t="s">
        <v>137</v>
      </c>
      <c r="AD1096" t="s">
        <v>284</v>
      </c>
      <c r="AE1096">
        <v>201901</v>
      </c>
      <c r="AF1096">
        <v>162</v>
      </c>
      <c r="AG1096">
        <v>172</v>
      </c>
      <c r="AH1096" s="30">
        <v>43668</v>
      </c>
      <c r="AI1096">
        <v>61</v>
      </c>
      <c r="AJ1096">
        <v>59.021769999999997</v>
      </c>
      <c r="AK1096">
        <v>-176.31945999999999</v>
      </c>
      <c r="AL1096" t="s">
        <v>181</v>
      </c>
      <c r="AM1096">
        <v>134</v>
      </c>
      <c r="AN1096">
        <v>137</v>
      </c>
      <c r="AO1096">
        <v>9.9</v>
      </c>
      <c r="AP1096">
        <v>3.2</v>
      </c>
    </row>
    <row r="1097" spans="1:42" x14ac:dyDescent="0.35">
      <c r="A1097" s="10">
        <v>20192361</v>
      </c>
      <c r="B1097" s="5" t="s">
        <v>63</v>
      </c>
      <c r="C1097">
        <v>2</v>
      </c>
      <c r="D1097" s="1">
        <v>39.01</v>
      </c>
      <c r="E1097" s="21">
        <v>3.6638180235185649</v>
      </c>
      <c r="J1097" s="1" t="s">
        <v>155</v>
      </c>
      <c r="K1097" s="1" t="str">
        <f t="shared" si="100"/>
        <v>0</v>
      </c>
      <c r="L1097">
        <v>2</v>
      </c>
      <c r="M1097">
        <v>0</v>
      </c>
      <c r="N1097" s="7">
        <v>0</v>
      </c>
      <c r="O1097">
        <v>0</v>
      </c>
      <c r="T1097">
        <v>2019</v>
      </c>
      <c r="U1097" s="16" t="s">
        <v>243</v>
      </c>
      <c r="V1097" t="s">
        <v>138</v>
      </c>
      <c r="W1097" t="s">
        <v>139</v>
      </c>
      <c r="Y1097">
        <v>23</v>
      </c>
      <c r="Z1097" t="s">
        <v>124</v>
      </c>
      <c r="AA1097" t="s">
        <v>140</v>
      </c>
      <c r="AB1097" t="s">
        <v>141</v>
      </c>
      <c r="AC1097" t="s">
        <v>137</v>
      </c>
      <c r="AD1097" t="s">
        <v>275</v>
      </c>
      <c r="AE1097">
        <v>201901</v>
      </c>
      <c r="AF1097">
        <v>162</v>
      </c>
      <c r="AG1097">
        <v>146</v>
      </c>
      <c r="AH1097" s="30">
        <v>43661</v>
      </c>
      <c r="AI1097">
        <v>61</v>
      </c>
      <c r="AJ1097">
        <v>58.332329999999999</v>
      </c>
      <c r="AK1097">
        <v>-174.28411</v>
      </c>
      <c r="AL1097" t="s">
        <v>172</v>
      </c>
      <c r="AM1097">
        <v>153</v>
      </c>
      <c r="AN1097">
        <v>155</v>
      </c>
      <c r="AO1097">
        <v>10.9</v>
      </c>
      <c r="AP1097">
        <v>4</v>
      </c>
    </row>
    <row r="1098" spans="1:42" x14ac:dyDescent="0.35">
      <c r="A1098" s="10">
        <v>20193572</v>
      </c>
      <c r="B1098" s="5" t="s">
        <v>63</v>
      </c>
      <c r="C1098">
        <v>2</v>
      </c>
      <c r="D1098" s="1">
        <v>39.15</v>
      </c>
      <c r="E1098" s="21">
        <v>3.667400422436812</v>
      </c>
      <c r="J1098" s="1" t="s">
        <v>155</v>
      </c>
      <c r="K1098" s="1" t="str">
        <f t="shared" si="100"/>
        <v>0</v>
      </c>
      <c r="L1098">
        <v>2</v>
      </c>
      <c r="M1098">
        <v>0</v>
      </c>
      <c r="N1098" s="7">
        <v>0</v>
      </c>
      <c r="O1098">
        <v>0</v>
      </c>
      <c r="T1098">
        <v>2019</v>
      </c>
      <c r="U1098" s="16" t="s">
        <v>241</v>
      </c>
      <c r="V1098" t="s">
        <v>138</v>
      </c>
      <c r="W1098" t="s">
        <v>139</v>
      </c>
      <c r="Y1098">
        <v>35</v>
      </c>
      <c r="Z1098" t="s">
        <v>134</v>
      </c>
      <c r="AA1098" t="s">
        <v>140</v>
      </c>
      <c r="AB1098" t="s">
        <v>141</v>
      </c>
      <c r="AC1098" t="s">
        <v>137</v>
      </c>
      <c r="AD1098" t="s">
        <v>283</v>
      </c>
      <c r="AE1098">
        <v>201901</v>
      </c>
      <c r="AF1098">
        <v>94</v>
      </c>
      <c r="AG1098">
        <v>109</v>
      </c>
      <c r="AH1098" s="30">
        <v>43646</v>
      </c>
      <c r="AI1098">
        <v>50</v>
      </c>
      <c r="AJ1098">
        <v>56.336530000000003</v>
      </c>
      <c r="AK1098">
        <v>-169.30073999999999</v>
      </c>
      <c r="AL1098" t="s">
        <v>212</v>
      </c>
      <c r="AM1098">
        <v>136</v>
      </c>
      <c r="AN1098">
        <v>138</v>
      </c>
      <c r="AO1098">
        <v>10.1</v>
      </c>
      <c r="AP1098">
        <v>4.5</v>
      </c>
    </row>
    <row r="1099" spans="1:42" x14ac:dyDescent="0.35">
      <c r="A1099" s="10">
        <v>20193226</v>
      </c>
      <c r="B1099" s="5" t="s">
        <v>63</v>
      </c>
      <c r="C1099">
        <v>2</v>
      </c>
      <c r="D1099" s="1">
        <v>39.159999999999997</v>
      </c>
      <c r="E1099" s="21">
        <v>3.6676558176623097</v>
      </c>
      <c r="J1099" s="1" t="s">
        <v>155</v>
      </c>
      <c r="K1099" s="1" t="str">
        <f t="shared" si="100"/>
        <v>0</v>
      </c>
      <c r="L1099">
        <v>2</v>
      </c>
      <c r="M1099">
        <v>0</v>
      </c>
      <c r="N1099" s="7">
        <v>0</v>
      </c>
      <c r="O1099">
        <v>0</v>
      </c>
      <c r="T1099">
        <v>2019</v>
      </c>
      <c r="U1099" t="s">
        <v>238</v>
      </c>
      <c r="V1099" t="s">
        <v>138</v>
      </c>
      <c r="W1099" t="s">
        <v>139</v>
      </c>
      <c r="Y1099">
        <v>32</v>
      </c>
      <c r="Z1099" t="s">
        <v>90</v>
      </c>
      <c r="AA1099" t="s">
        <v>140</v>
      </c>
      <c r="AB1099" t="s">
        <v>141</v>
      </c>
      <c r="AC1099" t="s">
        <v>137</v>
      </c>
      <c r="AD1099" t="s">
        <v>288</v>
      </c>
      <c r="AE1099">
        <v>201901</v>
      </c>
      <c r="AF1099">
        <v>94</v>
      </c>
      <c r="AG1099">
        <v>34</v>
      </c>
      <c r="AH1099" s="30">
        <v>43626</v>
      </c>
      <c r="AI1099">
        <v>31</v>
      </c>
      <c r="AJ1099">
        <v>55.993720000000003</v>
      </c>
      <c r="AK1099">
        <v>-163.39366999999999</v>
      </c>
      <c r="AL1099" t="s">
        <v>195</v>
      </c>
      <c r="AM1099">
        <v>86</v>
      </c>
      <c r="AN1099">
        <v>88</v>
      </c>
      <c r="AO1099">
        <v>8.9</v>
      </c>
      <c r="AP1099">
        <v>4.5</v>
      </c>
    </row>
    <row r="1100" spans="1:42" x14ac:dyDescent="0.35">
      <c r="A1100" s="10">
        <v>20193784</v>
      </c>
      <c r="B1100" s="5" t="s">
        <v>63</v>
      </c>
      <c r="C1100">
        <v>2</v>
      </c>
      <c r="D1100" s="1">
        <v>39.33</v>
      </c>
      <c r="E1100" s="21">
        <v>3.6719875864437181</v>
      </c>
      <c r="J1100" s="1" t="s">
        <v>155</v>
      </c>
      <c r="K1100" s="1" t="str">
        <f t="shared" si="100"/>
        <v>0</v>
      </c>
      <c r="L1100">
        <v>2</v>
      </c>
      <c r="M1100">
        <v>0</v>
      </c>
      <c r="N1100" s="7">
        <v>0</v>
      </c>
      <c r="O1100">
        <v>0</v>
      </c>
      <c r="T1100">
        <v>2019</v>
      </c>
      <c r="U1100" s="16" t="s">
        <v>243</v>
      </c>
      <c r="V1100" t="s">
        <v>138</v>
      </c>
      <c r="W1100" t="s">
        <v>139</v>
      </c>
      <c r="Y1100">
        <v>37</v>
      </c>
      <c r="Z1100" t="s">
        <v>46</v>
      </c>
      <c r="AA1100" t="s">
        <v>140</v>
      </c>
      <c r="AB1100" t="s">
        <v>141</v>
      </c>
      <c r="AC1100" t="s">
        <v>137</v>
      </c>
      <c r="AD1100" t="s">
        <v>276</v>
      </c>
      <c r="AE1100">
        <v>201901</v>
      </c>
      <c r="AF1100">
        <v>94</v>
      </c>
      <c r="AG1100">
        <v>179</v>
      </c>
      <c r="AH1100" s="30">
        <v>43668</v>
      </c>
      <c r="AI1100">
        <v>61</v>
      </c>
      <c r="AJ1100">
        <v>58.762050000000002</v>
      </c>
      <c r="AK1100">
        <v>-174.92224999999999</v>
      </c>
      <c r="AL1100" t="s">
        <v>229</v>
      </c>
      <c r="AM1100">
        <v>139</v>
      </c>
      <c r="AN1100">
        <v>141</v>
      </c>
      <c r="AO1100">
        <v>10</v>
      </c>
      <c r="AP1100">
        <v>3.8</v>
      </c>
    </row>
    <row r="1101" spans="1:42" x14ac:dyDescent="0.35">
      <c r="A1101" s="10">
        <v>20192681</v>
      </c>
      <c r="B1101" s="5" t="s">
        <v>63</v>
      </c>
      <c r="C1101">
        <v>2</v>
      </c>
      <c r="D1101" s="15">
        <v>39.89</v>
      </c>
      <c r="E1101" s="21">
        <v>3.6861256659173152</v>
      </c>
      <c r="J1101" s="1" t="s">
        <v>155</v>
      </c>
      <c r="K1101" s="1" t="str">
        <f t="shared" si="100"/>
        <v>0</v>
      </c>
      <c r="L1101">
        <v>2</v>
      </c>
      <c r="M1101">
        <v>0</v>
      </c>
      <c r="N1101" s="7">
        <v>0</v>
      </c>
      <c r="O1101">
        <v>0</v>
      </c>
      <c r="T1101">
        <v>2019</v>
      </c>
      <c r="U1101" s="16" t="s">
        <v>243</v>
      </c>
      <c r="V1101" t="s">
        <v>138</v>
      </c>
      <c r="W1101" t="s">
        <v>139</v>
      </c>
      <c r="Y1101">
        <v>26</v>
      </c>
      <c r="Z1101" t="s">
        <v>43</v>
      </c>
      <c r="AA1101" t="s">
        <v>140</v>
      </c>
      <c r="AB1101" t="s">
        <v>141</v>
      </c>
      <c r="AC1101" t="s">
        <v>137</v>
      </c>
      <c r="AD1101" t="s">
        <v>287</v>
      </c>
      <c r="AE1101">
        <v>201901</v>
      </c>
      <c r="AF1101">
        <v>162</v>
      </c>
      <c r="AG1101">
        <v>173</v>
      </c>
      <c r="AH1101" s="30">
        <v>43668</v>
      </c>
      <c r="AI1101">
        <v>61</v>
      </c>
      <c r="AJ1101">
        <v>58.669730000000001</v>
      </c>
      <c r="AK1101">
        <v>-176.15867</v>
      </c>
      <c r="AL1101" t="s">
        <v>182</v>
      </c>
      <c r="AM1101">
        <v>137</v>
      </c>
      <c r="AN1101">
        <v>139</v>
      </c>
      <c r="AO1101">
        <v>9.6</v>
      </c>
      <c r="AP1101">
        <v>3.6</v>
      </c>
    </row>
    <row r="1102" spans="1:42" x14ac:dyDescent="0.35">
      <c r="A1102" s="10">
        <v>20192686</v>
      </c>
      <c r="B1102" s="5" t="s">
        <v>63</v>
      </c>
      <c r="C1102">
        <v>2</v>
      </c>
      <c r="D1102" s="1">
        <v>40.01</v>
      </c>
      <c r="E1102" s="21">
        <v>3.6891294228691436</v>
      </c>
      <c r="J1102" s="1" t="s">
        <v>155</v>
      </c>
      <c r="K1102" s="1" t="str">
        <f t="shared" si="100"/>
        <v>0</v>
      </c>
      <c r="L1102">
        <v>2</v>
      </c>
      <c r="M1102">
        <v>0</v>
      </c>
      <c r="N1102" s="7">
        <v>0</v>
      </c>
      <c r="O1102">
        <v>0</v>
      </c>
      <c r="T1102">
        <v>2019</v>
      </c>
      <c r="U1102" s="16" t="s">
        <v>243</v>
      </c>
      <c r="V1102" t="s">
        <v>138</v>
      </c>
      <c r="W1102" t="s">
        <v>139</v>
      </c>
      <c r="Y1102">
        <v>26</v>
      </c>
      <c r="Z1102" t="s">
        <v>48</v>
      </c>
      <c r="AA1102" t="s">
        <v>140</v>
      </c>
      <c r="AB1102" t="s">
        <v>141</v>
      </c>
      <c r="AC1102" t="s">
        <v>137</v>
      </c>
      <c r="AD1102" t="s">
        <v>287</v>
      </c>
      <c r="AE1102">
        <v>201901</v>
      </c>
      <c r="AF1102">
        <v>162</v>
      </c>
      <c r="AG1102">
        <v>173</v>
      </c>
      <c r="AH1102" s="30">
        <v>43668</v>
      </c>
      <c r="AI1102">
        <v>61</v>
      </c>
      <c r="AJ1102">
        <v>58.669730000000001</v>
      </c>
      <c r="AK1102">
        <v>-176.15867</v>
      </c>
      <c r="AL1102" t="s">
        <v>182</v>
      </c>
      <c r="AM1102">
        <v>137</v>
      </c>
      <c r="AN1102">
        <v>139</v>
      </c>
      <c r="AO1102">
        <v>9.6</v>
      </c>
      <c r="AP1102">
        <v>3.6</v>
      </c>
    </row>
    <row r="1103" spans="1:42" x14ac:dyDescent="0.35">
      <c r="A1103" s="10">
        <v>20192691</v>
      </c>
      <c r="B1103" s="5" t="s">
        <v>63</v>
      </c>
      <c r="C1103">
        <v>2</v>
      </c>
      <c r="D1103" s="1">
        <v>40.14</v>
      </c>
      <c r="E1103" s="21">
        <v>3.692373343368192</v>
      </c>
      <c r="J1103" s="1" t="s">
        <v>155</v>
      </c>
      <c r="K1103" s="1" t="str">
        <f t="shared" si="100"/>
        <v>0</v>
      </c>
      <c r="L1103">
        <v>2</v>
      </c>
      <c r="M1103">
        <v>0</v>
      </c>
      <c r="N1103" s="7">
        <v>0</v>
      </c>
      <c r="O1103">
        <v>0</v>
      </c>
      <c r="T1103">
        <v>2019</v>
      </c>
      <c r="U1103" s="16" t="s">
        <v>243</v>
      </c>
      <c r="V1103" t="s">
        <v>138</v>
      </c>
      <c r="W1103" t="s">
        <v>139</v>
      </c>
      <c r="Y1103">
        <v>26</v>
      </c>
      <c r="Z1103" t="s">
        <v>52</v>
      </c>
      <c r="AA1103" t="s">
        <v>140</v>
      </c>
      <c r="AB1103" t="s">
        <v>141</v>
      </c>
      <c r="AC1103" t="s">
        <v>137</v>
      </c>
      <c r="AD1103" t="s">
        <v>287</v>
      </c>
      <c r="AE1103">
        <v>201901</v>
      </c>
      <c r="AF1103">
        <v>162</v>
      </c>
      <c r="AG1103">
        <v>173</v>
      </c>
      <c r="AH1103" s="30">
        <v>43668</v>
      </c>
      <c r="AI1103">
        <v>61</v>
      </c>
      <c r="AJ1103">
        <v>58.669730000000001</v>
      </c>
      <c r="AK1103">
        <v>-176.15867</v>
      </c>
      <c r="AL1103" t="s">
        <v>182</v>
      </c>
      <c r="AM1103">
        <v>137</v>
      </c>
      <c r="AN1103">
        <v>139</v>
      </c>
      <c r="AO1103">
        <v>9.6</v>
      </c>
      <c r="AP1103">
        <v>3.6</v>
      </c>
    </row>
    <row r="1104" spans="1:42" x14ac:dyDescent="0.35">
      <c r="A1104" s="10">
        <v>20192685</v>
      </c>
      <c r="B1104" s="5" t="s">
        <v>63</v>
      </c>
      <c r="C1104">
        <v>2</v>
      </c>
      <c r="D1104" s="1">
        <v>40.33</v>
      </c>
      <c r="E1104" s="21">
        <v>3.6970956088852769</v>
      </c>
      <c r="J1104" s="1" t="s">
        <v>155</v>
      </c>
      <c r="K1104" s="1" t="str">
        <f t="shared" si="100"/>
        <v>0</v>
      </c>
      <c r="L1104">
        <v>2</v>
      </c>
      <c r="M1104">
        <v>0</v>
      </c>
      <c r="N1104" s="7">
        <v>0</v>
      </c>
      <c r="O1104">
        <v>0</v>
      </c>
      <c r="R1104">
        <v>387</v>
      </c>
      <c r="T1104">
        <v>2019</v>
      </c>
      <c r="U1104" s="16" t="s">
        <v>243</v>
      </c>
      <c r="V1104" t="s">
        <v>138</v>
      </c>
      <c r="W1104" t="s">
        <v>139</v>
      </c>
      <c r="Y1104">
        <v>26</v>
      </c>
      <c r="Z1104" t="s">
        <v>47</v>
      </c>
      <c r="AA1104" t="s">
        <v>140</v>
      </c>
      <c r="AB1104" t="s">
        <v>141</v>
      </c>
      <c r="AC1104" t="s">
        <v>137</v>
      </c>
      <c r="AD1104" t="s">
        <v>287</v>
      </c>
      <c r="AE1104">
        <v>201901</v>
      </c>
      <c r="AF1104">
        <v>162</v>
      </c>
      <c r="AG1104">
        <v>173</v>
      </c>
      <c r="AH1104" s="30">
        <v>43668</v>
      </c>
      <c r="AI1104">
        <v>61</v>
      </c>
      <c r="AJ1104">
        <v>58.669730000000001</v>
      </c>
      <c r="AK1104">
        <v>-176.15867</v>
      </c>
      <c r="AL1104" t="s">
        <v>182</v>
      </c>
      <c r="AM1104">
        <v>137</v>
      </c>
      <c r="AN1104">
        <v>139</v>
      </c>
      <c r="AO1104">
        <v>9.6</v>
      </c>
      <c r="AP1104">
        <v>3.6</v>
      </c>
    </row>
    <row r="1105" spans="1:42" x14ac:dyDescent="0.35">
      <c r="A1105" s="10">
        <v>20193217</v>
      </c>
      <c r="B1105" s="5" t="s">
        <v>63</v>
      </c>
      <c r="C1105">
        <v>2</v>
      </c>
      <c r="D1105" s="15">
        <v>40.590000000000003</v>
      </c>
      <c r="E1105" s="21">
        <v>3.7035217308508064</v>
      </c>
      <c r="J1105" s="1" t="s">
        <v>155</v>
      </c>
      <c r="K1105" s="1" t="str">
        <f t="shared" si="100"/>
        <v>0</v>
      </c>
      <c r="L1105">
        <v>2</v>
      </c>
      <c r="M1105">
        <v>0</v>
      </c>
      <c r="N1105" s="7">
        <v>0</v>
      </c>
      <c r="O1105">
        <v>0</v>
      </c>
      <c r="T1105">
        <v>2019</v>
      </c>
      <c r="U1105" t="s">
        <v>238</v>
      </c>
      <c r="V1105" t="s">
        <v>138</v>
      </c>
      <c r="W1105" t="s">
        <v>139</v>
      </c>
      <c r="Y1105">
        <v>32</v>
      </c>
      <c r="Z1105" t="s">
        <v>82</v>
      </c>
      <c r="AA1105" t="s">
        <v>140</v>
      </c>
      <c r="AB1105" t="s">
        <v>141</v>
      </c>
      <c r="AC1105" t="s">
        <v>137</v>
      </c>
      <c r="AD1105" t="s">
        <v>288</v>
      </c>
      <c r="AE1105">
        <v>201901</v>
      </c>
      <c r="AF1105">
        <v>94</v>
      </c>
      <c r="AG1105">
        <v>34</v>
      </c>
      <c r="AH1105" s="30">
        <v>43626</v>
      </c>
      <c r="AI1105">
        <v>31</v>
      </c>
      <c r="AJ1105">
        <v>55.993720000000003</v>
      </c>
      <c r="AK1105">
        <v>-163.39366999999999</v>
      </c>
      <c r="AL1105" t="s">
        <v>195</v>
      </c>
      <c r="AM1105">
        <v>86</v>
      </c>
      <c r="AN1105">
        <v>88</v>
      </c>
      <c r="AO1105">
        <v>8.9</v>
      </c>
      <c r="AP1105">
        <v>4.5</v>
      </c>
    </row>
    <row r="1106" spans="1:42" x14ac:dyDescent="0.35">
      <c r="A1106" s="10">
        <v>20193547</v>
      </c>
      <c r="B1106" s="5" t="s">
        <v>63</v>
      </c>
      <c r="C1106">
        <v>2</v>
      </c>
      <c r="D1106" s="1">
        <v>41.02</v>
      </c>
      <c r="E1106" s="21">
        <v>3.7140597526442347</v>
      </c>
      <c r="J1106" s="1" t="s">
        <v>155</v>
      </c>
      <c r="K1106" s="1" t="str">
        <f t="shared" si="100"/>
        <v>0</v>
      </c>
      <c r="L1106">
        <v>2</v>
      </c>
      <c r="M1106">
        <v>0</v>
      </c>
      <c r="N1106" s="7">
        <v>0</v>
      </c>
      <c r="O1106">
        <v>0</v>
      </c>
      <c r="R1106">
        <v>387</v>
      </c>
      <c r="T1106">
        <v>2019</v>
      </c>
      <c r="U1106" s="16" t="s">
        <v>241</v>
      </c>
      <c r="V1106" t="s">
        <v>138</v>
      </c>
      <c r="W1106" t="s">
        <v>139</v>
      </c>
      <c r="Y1106">
        <v>35</v>
      </c>
      <c r="Z1106" t="s">
        <v>110</v>
      </c>
      <c r="AA1106" t="s">
        <v>140</v>
      </c>
      <c r="AB1106" t="s">
        <v>141</v>
      </c>
      <c r="AC1106" t="s">
        <v>137</v>
      </c>
      <c r="AD1106" t="s">
        <v>283</v>
      </c>
      <c r="AE1106">
        <v>201901</v>
      </c>
      <c r="AF1106">
        <v>94</v>
      </c>
      <c r="AG1106">
        <v>109</v>
      </c>
      <c r="AH1106" s="30">
        <v>43646</v>
      </c>
      <c r="AI1106">
        <v>50</v>
      </c>
      <c r="AJ1106">
        <v>56.336530000000003</v>
      </c>
      <c r="AK1106">
        <v>-169.30073999999999</v>
      </c>
      <c r="AL1106" t="s">
        <v>212</v>
      </c>
      <c r="AM1106">
        <v>136</v>
      </c>
      <c r="AN1106">
        <v>138</v>
      </c>
      <c r="AO1106">
        <v>10.1</v>
      </c>
      <c r="AP1106">
        <v>4.5</v>
      </c>
    </row>
    <row r="1107" spans="1:42" x14ac:dyDescent="0.35">
      <c r="A1107" s="10">
        <v>20192710</v>
      </c>
      <c r="B1107" s="5" t="s">
        <v>63</v>
      </c>
      <c r="C1107">
        <v>2</v>
      </c>
      <c r="D1107" s="1">
        <v>41.11</v>
      </c>
      <c r="E1107" s="21">
        <v>3.7162514009097869</v>
      </c>
      <c r="J1107" s="1" t="s">
        <v>155</v>
      </c>
      <c r="K1107" s="1" t="str">
        <f t="shared" si="100"/>
        <v>0</v>
      </c>
      <c r="L1107">
        <v>2</v>
      </c>
      <c r="M1107">
        <v>0</v>
      </c>
      <c r="N1107">
        <v>0</v>
      </c>
      <c r="O1107">
        <v>0</v>
      </c>
      <c r="T1107">
        <v>2019</v>
      </c>
      <c r="U1107" s="16" t="s">
        <v>243</v>
      </c>
      <c r="V1107" t="s">
        <v>138</v>
      </c>
      <c r="W1107" t="s">
        <v>139</v>
      </c>
      <c r="Y1107">
        <v>27</v>
      </c>
      <c r="Z1107" t="s">
        <v>75</v>
      </c>
      <c r="AA1107" t="s">
        <v>140</v>
      </c>
      <c r="AB1107" t="s">
        <v>141</v>
      </c>
      <c r="AC1107" t="s">
        <v>137</v>
      </c>
      <c r="AD1107" t="s">
        <v>286</v>
      </c>
      <c r="AE1107">
        <v>201901</v>
      </c>
      <c r="AF1107">
        <v>162</v>
      </c>
      <c r="AG1107">
        <v>147</v>
      </c>
      <c r="AH1107" s="30">
        <v>43661</v>
      </c>
      <c r="AI1107">
        <v>61</v>
      </c>
      <c r="AJ1107">
        <v>58.6584</v>
      </c>
      <c r="AK1107">
        <v>-174.27427</v>
      </c>
      <c r="AL1107" t="s">
        <v>173</v>
      </c>
      <c r="AM1107">
        <v>155</v>
      </c>
      <c r="AN1107">
        <v>157</v>
      </c>
      <c r="AO1107">
        <v>11.3</v>
      </c>
      <c r="AP1107">
        <v>3.8</v>
      </c>
    </row>
    <row r="1108" spans="1:42" x14ac:dyDescent="0.35">
      <c r="A1108" s="10">
        <v>20192356</v>
      </c>
      <c r="B1108" s="5" t="s">
        <v>63</v>
      </c>
      <c r="C1108">
        <v>2</v>
      </c>
      <c r="D1108" s="1">
        <v>41.47</v>
      </c>
      <c r="E1108" s="21">
        <v>3.7249702742582897</v>
      </c>
      <c r="J1108" s="1" t="s">
        <v>155</v>
      </c>
      <c r="K1108" s="1" t="str">
        <f t="shared" si="100"/>
        <v>0</v>
      </c>
      <c r="L1108">
        <v>2</v>
      </c>
      <c r="M1108">
        <v>0</v>
      </c>
      <c r="N1108" s="7">
        <v>0</v>
      </c>
      <c r="O1108">
        <v>0</v>
      </c>
      <c r="T1108">
        <v>2019</v>
      </c>
      <c r="U1108" s="16" t="s">
        <v>243</v>
      </c>
      <c r="V1108" t="s">
        <v>138</v>
      </c>
      <c r="W1108" t="s">
        <v>139</v>
      </c>
      <c r="Y1108">
        <v>23</v>
      </c>
      <c r="Z1108" t="s">
        <v>119</v>
      </c>
      <c r="AA1108" t="s">
        <v>140</v>
      </c>
      <c r="AB1108" t="s">
        <v>141</v>
      </c>
      <c r="AC1108" t="s">
        <v>137</v>
      </c>
      <c r="AD1108" t="s">
        <v>275</v>
      </c>
      <c r="AE1108">
        <v>201901</v>
      </c>
      <c r="AF1108">
        <v>162</v>
      </c>
      <c r="AG1108">
        <v>146</v>
      </c>
      <c r="AH1108" s="30">
        <v>43661</v>
      </c>
      <c r="AI1108">
        <v>61</v>
      </c>
      <c r="AJ1108">
        <v>58.332329999999999</v>
      </c>
      <c r="AK1108">
        <v>-174.28411</v>
      </c>
      <c r="AL1108" t="s">
        <v>172</v>
      </c>
      <c r="AM1108">
        <v>153</v>
      </c>
      <c r="AN1108">
        <v>155</v>
      </c>
      <c r="AO1108">
        <v>10.9</v>
      </c>
      <c r="AP1108">
        <v>4</v>
      </c>
    </row>
    <row r="1109" spans="1:42" x14ac:dyDescent="0.35">
      <c r="A1109" s="10">
        <v>20193514</v>
      </c>
      <c r="B1109" s="5" t="s">
        <v>63</v>
      </c>
      <c r="C1109">
        <v>2</v>
      </c>
      <c r="D1109" s="1">
        <v>41.65</v>
      </c>
      <c r="E1109" s="21">
        <v>3.7293013686128518</v>
      </c>
      <c r="J1109" s="1" t="s">
        <v>155</v>
      </c>
      <c r="K1109" s="1" t="str">
        <f t="shared" si="100"/>
        <v>0</v>
      </c>
      <c r="L1109">
        <v>2</v>
      </c>
      <c r="M1109">
        <v>0</v>
      </c>
      <c r="N1109" s="7">
        <v>0</v>
      </c>
      <c r="O1109">
        <v>0</v>
      </c>
      <c r="T1109">
        <v>2019</v>
      </c>
      <c r="U1109" s="16" t="s">
        <v>241</v>
      </c>
      <c r="V1109" t="s">
        <v>138</v>
      </c>
      <c r="W1109" t="s">
        <v>139</v>
      </c>
      <c r="Y1109">
        <v>35</v>
      </c>
      <c r="Z1109" t="s">
        <v>79</v>
      </c>
      <c r="AA1109" t="s">
        <v>140</v>
      </c>
      <c r="AB1109" t="s">
        <v>141</v>
      </c>
      <c r="AC1109" t="s">
        <v>137</v>
      </c>
      <c r="AD1109" t="s">
        <v>278</v>
      </c>
      <c r="AE1109">
        <v>201901</v>
      </c>
      <c r="AF1109">
        <v>94</v>
      </c>
      <c r="AG1109">
        <v>107</v>
      </c>
      <c r="AH1109" s="30">
        <v>43646</v>
      </c>
      <c r="AI1109">
        <v>32</v>
      </c>
      <c r="AJ1109">
        <v>56.683039999999998</v>
      </c>
      <c r="AK1109">
        <v>-168.88858999999999</v>
      </c>
      <c r="AL1109" t="s">
        <v>210</v>
      </c>
      <c r="AM1109">
        <v>98</v>
      </c>
      <c r="AN1109">
        <v>100</v>
      </c>
      <c r="AO1109">
        <v>9.8000000000000007</v>
      </c>
      <c r="AP1109">
        <v>4.4000000000000004</v>
      </c>
    </row>
    <row r="1110" spans="1:42" x14ac:dyDescent="0.35">
      <c r="A1110" s="10">
        <v>20193770</v>
      </c>
      <c r="B1110" s="5" t="s">
        <v>63</v>
      </c>
      <c r="C1110">
        <v>2</v>
      </c>
      <c r="D1110" s="1">
        <v>41.81</v>
      </c>
      <c r="E1110" s="21">
        <v>3.7331355453684738</v>
      </c>
      <c r="J1110" s="1" t="s">
        <v>155</v>
      </c>
      <c r="K1110" s="1" t="str">
        <f t="shared" si="100"/>
        <v>0</v>
      </c>
      <c r="L1110">
        <v>2</v>
      </c>
      <c r="M1110">
        <v>0</v>
      </c>
      <c r="N1110" s="7">
        <v>0</v>
      </c>
      <c r="O1110">
        <v>0</v>
      </c>
      <c r="T1110">
        <v>2019</v>
      </c>
      <c r="U1110" s="16" t="s">
        <v>243</v>
      </c>
      <c r="V1110" t="s">
        <v>138</v>
      </c>
      <c r="W1110" t="s">
        <v>139</v>
      </c>
      <c r="Y1110">
        <v>37</v>
      </c>
      <c r="Z1110" t="s">
        <v>132</v>
      </c>
      <c r="AA1110" t="s">
        <v>140</v>
      </c>
      <c r="AB1110" t="s">
        <v>141</v>
      </c>
      <c r="AC1110" t="s">
        <v>137</v>
      </c>
      <c r="AD1110" t="s">
        <v>276</v>
      </c>
      <c r="AE1110">
        <v>201901</v>
      </c>
      <c r="AF1110">
        <v>94</v>
      </c>
      <c r="AG1110">
        <v>179</v>
      </c>
      <c r="AH1110" s="30">
        <v>43668</v>
      </c>
      <c r="AI1110">
        <v>61</v>
      </c>
      <c r="AJ1110">
        <v>58.762050000000002</v>
      </c>
      <c r="AK1110">
        <v>-174.92224999999999</v>
      </c>
      <c r="AL1110" t="s">
        <v>229</v>
      </c>
      <c r="AM1110">
        <v>139</v>
      </c>
      <c r="AN1110">
        <v>141</v>
      </c>
      <c r="AO1110">
        <v>10</v>
      </c>
      <c r="AP1110">
        <v>3.8</v>
      </c>
    </row>
    <row r="1111" spans="1:42" x14ac:dyDescent="0.35">
      <c r="A1111" s="10">
        <v>20192403</v>
      </c>
      <c r="B1111" s="5" t="s">
        <v>63</v>
      </c>
      <c r="C1111">
        <v>2</v>
      </c>
      <c r="D1111" s="1">
        <v>41.86</v>
      </c>
      <c r="E1111" s="21">
        <v>3.7343307170178535</v>
      </c>
      <c r="J1111" s="1" t="s">
        <v>155</v>
      </c>
      <c r="K1111" s="1" t="str">
        <f t="shared" si="100"/>
        <v>0</v>
      </c>
      <c r="L1111">
        <v>2</v>
      </c>
      <c r="M1111">
        <v>0</v>
      </c>
      <c r="N1111" s="7">
        <v>0</v>
      </c>
      <c r="O1111">
        <v>0</v>
      </c>
      <c r="T1111">
        <v>2019</v>
      </c>
      <c r="U1111" s="16" t="s">
        <v>241</v>
      </c>
      <c r="V1111" t="s">
        <v>138</v>
      </c>
      <c r="W1111" t="s">
        <v>139</v>
      </c>
      <c r="Y1111">
        <v>24</v>
      </c>
      <c r="Z1111" t="s">
        <v>68</v>
      </c>
      <c r="AA1111" t="s">
        <v>140</v>
      </c>
      <c r="AB1111" t="s">
        <v>141</v>
      </c>
      <c r="AC1111" t="s">
        <v>137</v>
      </c>
      <c r="AD1111" t="s">
        <v>299</v>
      </c>
      <c r="AE1111">
        <v>201901</v>
      </c>
      <c r="AF1111">
        <v>162</v>
      </c>
      <c r="AG1111">
        <v>138</v>
      </c>
      <c r="AH1111" s="30">
        <v>43655</v>
      </c>
      <c r="AI1111">
        <v>61</v>
      </c>
      <c r="AJ1111">
        <v>56.680990000000001</v>
      </c>
      <c r="AK1111">
        <v>-171.3587</v>
      </c>
      <c r="AL1111" t="s">
        <v>171</v>
      </c>
      <c r="AM1111">
        <v>117</v>
      </c>
      <c r="AN1111">
        <v>119</v>
      </c>
      <c r="AO1111">
        <v>9.9</v>
      </c>
      <c r="AP1111">
        <v>4.4000000000000004</v>
      </c>
    </row>
    <row r="1112" spans="1:42" x14ac:dyDescent="0.35">
      <c r="A1112" s="10">
        <v>20193515</v>
      </c>
      <c r="B1112" s="5" t="s">
        <v>63</v>
      </c>
      <c r="C1112">
        <v>2</v>
      </c>
      <c r="D1112" s="1">
        <v>42.02</v>
      </c>
      <c r="E1112" s="21">
        <v>3.7381456954168546</v>
      </c>
      <c r="J1112" s="1" t="s">
        <v>155</v>
      </c>
      <c r="K1112" s="1" t="str">
        <f t="shared" si="100"/>
        <v>0</v>
      </c>
      <c r="L1112">
        <v>2</v>
      </c>
      <c r="M1112">
        <v>0</v>
      </c>
      <c r="N1112" s="7">
        <v>0</v>
      </c>
      <c r="O1112">
        <v>0</v>
      </c>
      <c r="T1112">
        <v>2019</v>
      </c>
      <c r="U1112" s="16" t="s">
        <v>241</v>
      </c>
      <c r="V1112" t="s">
        <v>138</v>
      </c>
      <c r="W1112" t="s">
        <v>139</v>
      </c>
      <c r="Y1112">
        <v>35</v>
      </c>
      <c r="Z1112" t="s">
        <v>80</v>
      </c>
      <c r="AA1112" t="s">
        <v>140</v>
      </c>
      <c r="AB1112" t="s">
        <v>141</v>
      </c>
      <c r="AC1112" t="s">
        <v>137</v>
      </c>
      <c r="AD1112" t="s">
        <v>278</v>
      </c>
      <c r="AE1112">
        <v>201901</v>
      </c>
      <c r="AF1112">
        <v>94</v>
      </c>
      <c r="AG1112">
        <v>107</v>
      </c>
      <c r="AH1112" s="30">
        <v>43646</v>
      </c>
      <c r="AI1112">
        <v>32</v>
      </c>
      <c r="AJ1112">
        <v>56.683039999999998</v>
      </c>
      <c r="AK1112">
        <v>-168.88858999999999</v>
      </c>
      <c r="AL1112" t="s">
        <v>210</v>
      </c>
      <c r="AM1112">
        <v>98</v>
      </c>
      <c r="AN1112">
        <v>100</v>
      </c>
      <c r="AO1112">
        <v>9.8000000000000007</v>
      </c>
      <c r="AP1112">
        <v>4.4000000000000004</v>
      </c>
    </row>
    <row r="1113" spans="1:42" x14ac:dyDescent="0.35">
      <c r="A1113" s="10">
        <v>20193610</v>
      </c>
      <c r="B1113" s="5" t="s">
        <v>63</v>
      </c>
      <c r="C1113">
        <v>2</v>
      </c>
      <c r="D1113" s="1">
        <v>42.32</v>
      </c>
      <c r="E1113" s="21">
        <v>3.7452597875500437</v>
      </c>
      <c r="J1113" s="1" t="s">
        <v>155</v>
      </c>
      <c r="K1113" s="1" t="str">
        <f t="shared" si="100"/>
        <v>0</v>
      </c>
      <c r="L1113">
        <v>2</v>
      </c>
      <c r="M1113">
        <v>0</v>
      </c>
      <c r="N1113" s="7">
        <v>0</v>
      </c>
      <c r="O1113">
        <v>0</v>
      </c>
      <c r="T1113">
        <v>2019</v>
      </c>
      <c r="U1113" s="16" t="s">
        <v>241</v>
      </c>
      <c r="V1113" t="s">
        <v>138</v>
      </c>
      <c r="W1113" t="s">
        <v>139</v>
      </c>
      <c r="Y1113">
        <v>36</v>
      </c>
      <c r="Z1113" t="s">
        <v>75</v>
      </c>
      <c r="AA1113" t="s">
        <v>140</v>
      </c>
      <c r="AB1113" t="s">
        <v>141</v>
      </c>
      <c r="AC1113" t="s">
        <v>137</v>
      </c>
      <c r="AD1113" t="s">
        <v>283</v>
      </c>
      <c r="AE1113">
        <v>201901</v>
      </c>
      <c r="AF1113">
        <v>94</v>
      </c>
      <c r="AG1113">
        <v>109</v>
      </c>
      <c r="AH1113" s="30">
        <v>43646</v>
      </c>
      <c r="AI1113">
        <v>50</v>
      </c>
      <c r="AJ1113">
        <v>56.336530000000003</v>
      </c>
      <c r="AK1113">
        <v>-169.30073999999999</v>
      </c>
      <c r="AL1113" t="s">
        <v>212</v>
      </c>
      <c r="AM1113">
        <v>136</v>
      </c>
      <c r="AN1113">
        <v>138</v>
      </c>
      <c r="AO1113">
        <v>10.1</v>
      </c>
      <c r="AP1113">
        <v>4.5</v>
      </c>
    </row>
    <row r="1114" spans="1:42" x14ac:dyDescent="0.35">
      <c r="A1114" s="10">
        <v>20192688</v>
      </c>
      <c r="B1114" s="5" t="s">
        <v>63</v>
      </c>
      <c r="C1114">
        <v>2</v>
      </c>
      <c r="D1114" s="1">
        <v>42.37</v>
      </c>
      <c r="E1114" s="21">
        <v>3.7464405646384678</v>
      </c>
      <c r="J1114" s="1" t="s">
        <v>155</v>
      </c>
      <c r="K1114" s="1" t="str">
        <f t="shared" si="100"/>
        <v>0</v>
      </c>
      <c r="L1114">
        <v>2</v>
      </c>
      <c r="M1114">
        <v>0</v>
      </c>
      <c r="N1114" s="7">
        <v>0</v>
      </c>
      <c r="O1114">
        <v>0</v>
      </c>
      <c r="T1114">
        <v>2019</v>
      </c>
      <c r="U1114" s="16" t="s">
        <v>243</v>
      </c>
      <c r="V1114" t="s">
        <v>138</v>
      </c>
      <c r="W1114" t="s">
        <v>139</v>
      </c>
      <c r="Y1114">
        <v>26</v>
      </c>
      <c r="Z1114" t="s">
        <v>50</v>
      </c>
      <c r="AA1114" t="s">
        <v>140</v>
      </c>
      <c r="AB1114" t="s">
        <v>141</v>
      </c>
      <c r="AC1114" t="s">
        <v>137</v>
      </c>
      <c r="AD1114" t="s">
        <v>287</v>
      </c>
      <c r="AE1114">
        <v>201901</v>
      </c>
      <c r="AF1114">
        <v>162</v>
      </c>
      <c r="AG1114">
        <v>173</v>
      </c>
      <c r="AH1114" s="30">
        <v>43668</v>
      </c>
      <c r="AI1114">
        <v>61</v>
      </c>
      <c r="AJ1114">
        <v>58.669730000000001</v>
      </c>
      <c r="AK1114">
        <v>-176.15867</v>
      </c>
      <c r="AL1114" t="s">
        <v>182</v>
      </c>
      <c r="AM1114">
        <v>137</v>
      </c>
      <c r="AN1114">
        <v>139</v>
      </c>
      <c r="AO1114">
        <v>9.6</v>
      </c>
      <c r="AP1114">
        <v>3.6</v>
      </c>
    </row>
    <row r="1115" spans="1:42" x14ac:dyDescent="0.35">
      <c r="A1115" s="10">
        <v>20192683</v>
      </c>
      <c r="B1115" s="5" t="s">
        <v>63</v>
      </c>
      <c r="C1115">
        <v>2</v>
      </c>
      <c r="D1115" s="1">
        <v>42.48</v>
      </c>
      <c r="E1115" s="21">
        <v>3.7490333769336832</v>
      </c>
      <c r="J1115" s="1" t="s">
        <v>155</v>
      </c>
      <c r="K1115" s="1" t="str">
        <f t="shared" si="100"/>
        <v>0</v>
      </c>
      <c r="L1115">
        <v>2</v>
      </c>
      <c r="M1115">
        <v>0</v>
      </c>
      <c r="N1115" s="7">
        <v>0</v>
      </c>
      <c r="O1115">
        <v>0</v>
      </c>
      <c r="R1115">
        <v>387</v>
      </c>
      <c r="T1115">
        <v>2019</v>
      </c>
      <c r="U1115" s="16" t="s">
        <v>243</v>
      </c>
      <c r="V1115" t="s">
        <v>138</v>
      </c>
      <c r="W1115" t="s">
        <v>139</v>
      </c>
      <c r="Y1115">
        <v>26</v>
      </c>
      <c r="Z1115" t="s">
        <v>45</v>
      </c>
      <c r="AA1115" t="s">
        <v>140</v>
      </c>
      <c r="AB1115" t="s">
        <v>141</v>
      </c>
      <c r="AC1115" t="s">
        <v>137</v>
      </c>
      <c r="AD1115" t="s">
        <v>287</v>
      </c>
      <c r="AE1115">
        <v>201901</v>
      </c>
      <c r="AF1115">
        <v>162</v>
      </c>
      <c r="AG1115">
        <v>173</v>
      </c>
      <c r="AH1115" s="30">
        <v>43668</v>
      </c>
      <c r="AI1115">
        <v>61</v>
      </c>
      <c r="AJ1115">
        <v>58.669730000000001</v>
      </c>
      <c r="AK1115">
        <v>-176.15867</v>
      </c>
      <c r="AL1115" t="s">
        <v>182</v>
      </c>
      <c r="AM1115">
        <v>137</v>
      </c>
      <c r="AN1115">
        <v>139</v>
      </c>
      <c r="AO1115">
        <v>9.6</v>
      </c>
      <c r="AP1115">
        <v>3.6</v>
      </c>
    </row>
    <row r="1116" spans="1:42" x14ac:dyDescent="0.35">
      <c r="A1116" s="10">
        <v>20193773</v>
      </c>
      <c r="B1116" s="5" t="s">
        <v>63</v>
      </c>
      <c r="C1116">
        <v>2</v>
      </c>
      <c r="D1116" s="15">
        <v>42.7</v>
      </c>
      <c r="E1116" s="21">
        <v>3.7541989202345789</v>
      </c>
      <c r="J1116" s="1" t="s">
        <v>155</v>
      </c>
      <c r="K1116" s="1" t="str">
        <f t="shared" si="100"/>
        <v>0</v>
      </c>
      <c r="L1116">
        <v>2</v>
      </c>
      <c r="M1116">
        <v>0</v>
      </c>
      <c r="N1116" s="7">
        <v>0</v>
      </c>
      <c r="O1116">
        <v>0</v>
      </c>
      <c r="T1116">
        <v>2019</v>
      </c>
      <c r="U1116" s="16" t="s">
        <v>243</v>
      </c>
      <c r="V1116" t="s">
        <v>138</v>
      </c>
      <c r="W1116" t="s">
        <v>139</v>
      </c>
      <c r="Y1116">
        <v>37</v>
      </c>
      <c r="Z1116" t="s">
        <v>36</v>
      </c>
      <c r="AA1116" t="s">
        <v>140</v>
      </c>
      <c r="AB1116" t="s">
        <v>141</v>
      </c>
      <c r="AC1116" t="s">
        <v>137</v>
      </c>
      <c r="AD1116" t="s">
        <v>276</v>
      </c>
      <c r="AE1116">
        <v>201901</v>
      </c>
      <c r="AF1116">
        <v>94</v>
      </c>
      <c r="AG1116">
        <v>179</v>
      </c>
      <c r="AH1116" s="30">
        <v>43668</v>
      </c>
      <c r="AI1116">
        <v>61</v>
      </c>
      <c r="AJ1116">
        <v>58.762050000000002</v>
      </c>
      <c r="AK1116">
        <v>-174.92224999999999</v>
      </c>
      <c r="AL1116" t="s">
        <v>229</v>
      </c>
      <c r="AM1116">
        <v>139</v>
      </c>
      <c r="AN1116">
        <v>141</v>
      </c>
      <c r="AO1116">
        <v>10</v>
      </c>
      <c r="AP1116">
        <v>3.8</v>
      </c>
    </row>
    <row r="1117" spans="1:42" x14ac:dyDescent="0.35">
      <c r="A1117" s="10">
        <v>20193782</v>
      </c>
      <c r="B1117" s="5" t="s">
        <v>63</v>
      </c>
      <c r="C1117">
        <v>2</v>
      </c>
      <c r="D1117" s="1">
        <v>42.76</v>
      </c>
      <c r="E1117" s="21">
        <v>3.7556030861568446</v>
      </c>
      <c r="J1117" s="1" t="s">
        <v>155</v>
      </c>
      <c r="K1117" s="1" t="str">
        <f t="shared" si="100"/>
        <v>0</v>
      </c>
      <c r="L1117">
        <v>2</v>
      </c>
      <c r="M1117">
        <v>0</v>
      </c>
      <c r="N1117" s="7">
        <v>0</v>
      </c>
      <c r="O1117">
        <v>0</v>
      </c>
      <c r="T1117">
        <v>2019</v>
      </c>
      <c r="U1117" s="16" t="s">
        <v>243</v>
      </c>
      <c r="V1117" t="s">
        <v>138</v>
      </c>
      <c r="W1117" t="s">
        <v>139</v>
      </c>
      <c r="Y1117">
        <v>37</v>
      </c>
      <c r="Z1117" t="s">
        <v>44</v>
      </c>
      <c r="AA1117" t="s">
        <v>140</v>
      </c>
      <c r="AB1117" t="s">
        <v>141</v>
      </c>
      <c r="AC1117" t="s">
        <v>137</v>
      </c>
      <c r="AD1117" t="s">
        <v>276</v>
      </c>
      <c r="AE1117">
        <v>201901</v>
      </c>
      <c r="AF1117">
        <v>94</v>
      </c>
      <c r="AG1117">
        <v>179</v>
      </c>
      <c r="AH1117" s="30">
        <v>43668</v>
      </c>
      <c r="AI1117">
        <v>61</v>
      </c>
      <c r="AJ1117">
        <v>58.762050000000002</v>
      </c>
      <c r="AK1117">
        <v>-174.92224999999999</v>
      </c>
      <c r="AL1117" t="s">
        <v>229</v>
      </c>
      <c r="AM1117">
        <v>139</v>
      </c>
      <c r="AN1117">
        <v>141</v>
      </c>
      <c r="AO1117">
        <v>10</v>
      </c>
      <c r="AP1117">
        <v>3.8</v>
      </c>
    </row>
    <row r="1118" spans="1:42" x14ac:dyDescent="0.35">
      <c r="A1118" s="10">
        <v>20193635</v>
      </c>
      <c r="B1118" s="5" t="s">
        <v>63</v>
      </c>
      <c r="C1118">
        <v>2</v>
      </c>
      <c r="D1118" s="1">
        <v>42.88</v>
      </c>
      <c r="E1118" s="21">
        <v>3.7584055167625467</v>
      </c>
      <c r="J1118" s="1" t="s">
        <v>155</v>
      </c>
      <c r="K1118" s="1" t="str">
        <f t="shared" si="100"/>
        <v>0</v>
      </c>
      <c r="L1118">
        <v>2</v>
      </c>
      <c r="M1118">
        <v>0</v>
      </c>
      <c r="N1118" s="7">
        <v>0</v>
      </c>
      <c r="O1118">
        <v>0</v>
      </c>
      <c r="T1118">
        <v>2019</v>
      </c>
      <c r="U1118" s="16" t="s">
        <v>241</v>
      </c>
      <c r="V1118" t="s">
        <v>138</v>
      </c>
      <c r="W1118" t="s">
        <v>139</v>
      </c>
      <c r="Y1118">
        <v>36</v>
      </c>
      <c r="Z1118" t="s">
        <v>99</v>
      </c>
      <c r="AA1118" t="s">
        <v>140</v>
      </c>
      <c r="AB1118" t="s">
        <v>141</v>
      </c>
      <c r="AC1118" t="s">
        <v>137</v>
      </c>
      <c r="AD1118" t="s">
        <v>283</v>
      </c>
      <c r="AE1118">
        <v>201901</v>
      </c>
      <c r="AF1118">
        <v>94</v>
      </c>
      <c r="AG1118">
        <v>109</v>
      </c>
      <c r="AH1118" s="30">
        <v>43646</v>
      </c>
      <c r="AI1118">
        <v>50</v>
      </c>
      <c r="AJ1118">
        <v>56.336530000000003</v>
      </c>
      <c r="AK1118">
        <v>-169.30073999999999</v>
      </c>
      <c r="AL1118" t="s">
        <v>212</v>
      </c>
      <c r="AM1118">
        <v>136</v>
      </c>
      <c r="AN1118">
        <v>138</v>
      </c>
      <c r="AO1118">
        <v>10.1</v>
      </c>
      <c r="AP1118">
        <v>4.5</v>
      </c>
    </row>
    <row r="1119" spans="1:42" x14ac:dyDescent="0.35">
      <c r="A1119" s="10">
        <v>20192696</v>
      </c>
      <c r="B1119" s="5" t="s">
        <v>63</v>
      </c>
      <c r="C1119">
        <v>2</v>
      </c>
      <c r="D1119" s="1">
        <v>42.92</v>
      </c>
      <c r="E1119" s="21">
        <v>3.7593379177624979</v>
      </c>
      <c r="J1119" s="1" t="s">
        <v>155</v>
      </c>
      <c r="K1119" s="1" t="str">
        <f t="shared" si="100"/>
        <v>0</v>
      </c>
      <c r="L1119">
        <v>2</v>
      </c>
      <c r="M1119">
        <v>0</v>
      </c>
      <c r="N1119" s="7">
        <v>0</v>
      </c>
      <c r="O1119">
        <v>0</v>
      </c>
      <c r="T1119">
        <v>2019</v>
      </c>
      <c r="U1119" s="16" t="s">
        <v>243</v>
      </c>
      <c r="V1119" t="s">
        <v>138</v>
      </c>
      <c r="W1119" t="s">
        <v>139</v>
      </c>
      <c r="Y1119">
        <v>26</v>
      </c>
      <c r="Z1119" t="s">
        <v>57</v>
      </c>
      <c r="AA1119" t="s">
        <v>140</v>
      </c>
      <c r="AB1119" t="s">
        <v>141</v>
      </c>
      <c r="AC1119" t="s">
        <v>137</v>
      </c>
      <c r="AD1119" t="s">
        <v>348</v>
      </c>
      <c r="AE1119">
        <v>201901</v>
      </c>
      <c r="AF1119">
        <v>162</v>
      </c>
      <c r="AG1119">
        <v>174</v>
      </c>
      <c r="AH1119" s="30">
        <v>43668</v>
      </c>
      <c r="AI1119">
        <v>61</v>
      </c>
      <c r="AJ1119">
        <v>58.664239999999999</v>
      </c>
      <c r="AK1119">
        <v>-176.78598</v>
      </c>
      <c r="AL1119" t="s">
        <v>183</v>
      </c>
      <c r="AM1119">
        <v>134</v>
      </c>
      <c r="AN1119">
        <v>136</v>
      </c>
      <c r="AO1119">
        <v>9.6999999999999993</v>
      </c>
      <c r="AP1119">
        <v>3.4</v>
      </c>
    </row>
    <row r="1120" spans="1:42" x14ac:dyDescent="0.35">
      <c r="A1120" s="10">
        <v>20193777</v>
      </c>
      <c r="B1120" s="5" t="s">
        <v>63</v>
      </c>
      <c r="C1120">
        <v>2</v>
      </c>
      <c r="D1120" s="1">
        <v>43.09</v>
      </c>
      <c r="E1120" s="21">
        <v>3.7632909516277468</v>
      </c>
      <c r="J1120" s="1" t="s">
        <v>155</v>
      </c>
      <c r="K1120" s="1" t="str">
        <f t="shared" si="100"/>
        <v>0</v>
      </c>
      <c r="L1120">
        <v>2</v>
      </c>
      <c r="M1120">
        <v>0</v>
      </c>
      <c r="N1120" s="7">
        <v>0</v>
      </c>
      <c r="O1120">
        <v>0</v>
      </c>
      <c r="T1120">
        <v>2019</v>
      </c>
      <c r="U1120" s="16" t="s">
        <v>243</v>
      </c>
      <c r="V1120" t="s">
        <v>138</v>
      </c>
      <c r="W1120" t="s">
        <v>139</v>
      </c>
      <c r="Y1120">
        <v>37</v>
      </c>
      <c r="Z1120" t="s">
        <v>39</v>
      </c>
      <c r="AA1120" t="s">
        <v>140</v>
      </c>
      <c r="AB1120" t="s">
        <v>141</v>
      </c>
      <c r="AC1120" t="s">
        <v>137</v>
      </c>
      <c r="AD1120" t="s">
        <v>276</v>
      </c>
      <c r="AE1120">
        <v>201901</v>
      </c>
      <c r="AF1120">
        <v>94</v>
      </c>
      <c r="AG1120">
        <v>179</v>
      </c>
      <c r="AH1120" s="30">
        <v>43668</v>
      </c>
      <c r="AI1120">
        <v>61</v>
      </c>
      <c r="AJ1120">
        <v>58.762050000000002</v>
      </c>
      <c r="AK1120">
        <v>-174.92224999999999</v>
      </c>
      <c r="AL1120" t="s">
        <v>229</v>
      </c>
      <c r="AM1120">
        <v>139</v>
      </c>
      <c r="AN1120">
        <v>141</v>
      </c>
      <c r="AO1120">
        <v>10</v>
      </c>
      <c r="AP1120">
        <v>3.8</v>
      </c>
    </row>
    <row r="1121" spans="1:42" x14ac:dyDescent="0.35">
      <c r="A1121" s="10">
        <v>20193607</v>
      </c>
      <c r="B1121" s="5" t="s">
        <v>63</v>
      </c>
      <c r="C1121">
        <v>2</v>
      </c>
      <c r="D1121" s="1">
        <v>43.11</v>
      </c>
      <c r="E1121" s="21">
        <v>3.7637549887590431</v>
      </c>
      <c r="J1121" s="1" t="s">
        <v>155</v>
      </c>
      <c r="K1121" s="1" t="str">
        <f t="shared" si="100"/>
        <v>0</v>
      </c>
      <c r="L1121">
        <v>2</v>
      </c>
      <c r="M1121">
        <v>0</v>
      </c>
      <c r="N1121" s="7">
        <v>0</v>
      </c>
      <c r="O1121">
        <v>0</v>
      </c>
      <c r="T1121">
        <v>2019</v>
      </c>
      <c r="U1121" s="16" t="s">
        <v>241</v>
      </c>
      <c r="V1121" t="s">
        <v>138</v>
      </c>
      <c r="W1121" t="s">
        <v>139</v>
      </c>
      <c r="Y1121">
        <v>36</v>
      </c>
      <c r="Z1121" t="s">
        <v>72</v>
      </c>
      <c r="AA1121" t="s">
        <v>140</v>
      </c>
      <c r="AB1121" t="s">
        <v>141</v>
      </c>
      <c r="AC1121" t="s">
        <v>137</v>
      </c>
      <c r="AD1121" t="s">
        <v>283</v>
      </c>
      <c r="AE1121">
        <v>201901</v>
      </c>
      <c r="AF1121">
        <v>94</v>
      </c>
      <c r="AG1121">
        <v>109</v>
      </c>
      <c r="AH1121" s="30">
        <v>43646</v>
      </c>
      <c r="AI1121">
        <v>50</v>
      </c>
      <c r="AJ1121">
        <v>56.336530000000003</v>
      </c>
      <c r="AK1121">
        <v>-169.30073999999999</v>
      </c>
      <c r="AL1121" t="s">
        <v>212</v>
      </c>
      <c r="AM1121">
        <v>136</v>
      </c>
      <c r="AN1121">
        <v>138</v>
      </c>
      <c r="AO1121">
        <v>10.1</v>
      </c>
      <c r="AP1121">
        <v>4.5</v>
      </c>
    </row>
    <row r="1122" spans="1:42" x14ac:dyDescent="0.35">
      <c r="A1122" s="10">
        <v>20193596</v>
      </c>
      <c r="B1122" s="5" t="s">
        <v>63</v>
      </c>
      <c r="C1122">
        <v>2</v>
      </c>
      <c r="D1122" s="1">
        <v>43.11</v>
      </c>
      <c r="E1122" s="21">
        <v>3.7637549887590431</v>
      </c>
      <c r="J1122" s="1" t="s">
        <v>155</v>
      </c>
      <c r="K1122" s="1" t="str">
        <f t="shared" si="100"/>
        <v>0</v>
      </c>
      <c r="L1122">
        <v>2</v>
      </c>
      <c r="M1122">
        <v>0</v>
      </c>
      <c r="N1122" s="7">
        <v>0</v>
      </c>
      <c r="O1122">
        <v>0</v>
      </c>
      <c r="T1122">
        <v>2019</v>
      </c>
      <c r="U1122" s="16" t="s">
        <v>241</v>
      </c>
      <c r="V1122" t="s">
        <v>138</v>
      </c>
      <c r="W1122" t="s">
        <v>139</v>
      </c>
      <c r="Y1122">
        <v>35</v>
      </c>
      <c r="Z1122" t="s">
        <v>57</v>
      </c>
      <c r="AA1122" t="s">
        <v>140</v>
      </c>
      <c r="AB1122" t="s">
        <v>141</v>
      </c>
      <c r="AC1122" t="s">
        <v>137</v>
      </c>
      <c r="AD1122" t="s">
        <v>283</v>
      </c>
      <c r="AE1122">
        <v>201901</v>
      </c>
      <c r="AF1122">
        <v>94</v>
      </c>
      <c r="AG1122">
        <v>109</v>
      </c>
      <c r="AH1122" s="30">
        <v>43646</v>
      </c>
      <c r="AI1122">
        <v>50</v>
      </c>
      <c r="AJ1122">
        <v>56.336530000000003</v>
      </c>
      <c r="AK1122">
        <v>-169.30073999999999</v>
      </c>
      <c r="AL1122" t="s">
        <v>212</v>
      </c>
      <c r="AM1122">
        <v>136</v>
      </c>
      <c r="AN1122">
        <v>138</v>
      </c>
      <c r="AO1122">
        <v>10.1</v>
      </c>
      <c r="AP1122">
        <v>4.5</v>
      </c>
    </row>
    <row r="1123" spans="1:42" x14ac:dyDescent="0.35">
      <c r="A1123" s="11">
        <v>20193512</v>
      </c>
      <c r="B1123" s="5" t="s">
        <v>63</v>
      </c>
      <c r="C1123">
        <v>2</v>
      </c>
      <c r="D1123" s="1">
        <v>43.34</v>
      </c>
      <c r="E1123" s="21">
        <v>3.7690759961082132</v>
      </c>
      <c r="J1123" s="1" t="s">
        <v>155</v>
      </c>
      <c r="K1123" s="1" t="str">
        <f t="shared" si="100"/>
        <v>0</v>
      </c>
      <c r="L1123">
        <v>2</v>
      </c>
      <c r="M1123">
        <v>0</v>
      </c>
      <c r="N1123" s="7">
        <v>0</v>
      </c>
      <c r="O1123">
        <v>0</v>
      </c>
      <c r="T1123">
        <v>2019</v>
      </c>
      <c r="U1123" s="16" t="s">
        <v>241</v>
      </c>
      <c r="V1123" t="s">
        <v>138</v>
      </c>
      <c r="W1123" t="s">
        <v>139</v>
      </c>
      <c r="Y1123">
        <v>35</v>
      </c>
      <c r="Z1123" t="s">
        <v>77</v>
      </c>
      <c r="AA1123" t="s">
        <v>140</v>
      </c>
      <c r="AB1123" t="s">
        <v>141</v>
      </c>
      <c r="AC1123" t="s">
        <v>137</v>
      </c>
      <c r="AD1123" t="s">
        <v>278</v>
      </c>
      <c r="AE1123">
        <v>201901</v>
      </c>
      <c r="AF1123">
        <v>94</v>
      </c>
      <c r="AG1123">
        <v>107</v>
      </c>
      <c r="AH1123" s="30">
        <v>43646</v>
      </c>
      <c r="AI1123">
        <v>32</v>
      </c>
      <c r="AJ1123">
        <v>56.683039999999998</v>
      </c>
      <c r="AK1123">
        <v>-168.88858999999999</v>
      </c>
      <c r="AL1123" t="s">
        <v>210</v>
      </c>
      <c r="AM1123">
        <v>98</v>
      </c>
      <c r="AN1123">
        <v>100</v>
      </c>
      <c r="AO1123">
        <v>9.8000000000000007</v>
      </c>
      <c r="AP1123">
        <v>4.4000000000000004</v>
      </c>
    </row>
    <row r="1124" spans="1:42" x14ac:dyDescent="0.35">
      <c r="A1124" s="10">
        <v>20193584</v>
      </c>
      <c r="B1124" s="5" t="s">
        <v>63</v>
      </c>
      <c r="C1124">
        <v>2</v>
      </c>
      <c r="D1124" s="1">
        <v>43.37</v>
      </c>
      <c r="E1124" s="21">
        <v>3.7697679578472747</v>
      </c>
      <c r="J1124" s="1" t="s">
        <v>155</v>
      </c>
      <c r="K1124" s="1" t="str">
        <f t="shared" si="100"/>
        <v>0</v>
      </c>
      <c r="L1124">
        <v>2</v>
      </c>
      <c r="M1124">
        <v>0</v>
      </c>
      <c r="N1124" s="7">
        <v>0</v>
      </c>
      <c r="O1124">
        <v>0</v>
      </c>
      <c r="T1124">
        <v>2019</v>
      </c>
      <c r="U1124" s="16" t="s">
        <v>241</v>
      </c>
      <c r="V1124" t="s">
        <v>138</v>
      </c>
      <c r="W1124" t="s">
        <v>139</v>
      </c>
      <c r="Y1124">
        <v>35</v>
      </c>
      <c r="Z1124" t="s">
        <v>46</v>
      </c>
      <c r="AA1124" t="s">
        <v>140</v>
      </c>
      <c r="AB1124" t="s">
        <v>141</v>
      </c>
      <c r="AC1124" t="s">
        <v>137</v>
      </c>
      <c r="AD1124" t="s">
        <v>285</v>
      </c>
      <c r="AE1124">
        <v>201901</v>
      </c>
      <c r="AF1124">
        <v>94</v>
      </c>
      <c r="AG1124">
        <v>112</v>
      </c>
      <c r="AH1124" s="30">
        <v>43647</v>
      </c>
      <c r="AI1124">
        <v>61</v>
      </c>
      <c r="AJ1124">
        <v>56.672789999999999</v>
      </c>
      <c r="AK1124">
        <v>-170.73415</v>
      </c>
      <c r="AL1124" t="s">
        <v>214</v>
      </c>
      <c r="AM1124">
        <v>112</v>
      </c>
      <c r="AN1124">
        <v>115</v>
      </c>
      <c r="AO1124">
        <v>9.1</v>
      </c>
      <c r="AP1124">
        <v>4.4000000000000004</v>
      </c>
    </row>
    <row r="1125" spans="1:42" x14ac:dyDescent="0.35">
      <c r="A1125" s="10">
        <v>20193771</v>
      </c>
      <c r="B1125" s="5" t="s">
        <v>63</v>
      </c>
      <c r="C1125">
        <v>2</v>
      </c>
      <c r="D1125" s="1">
        <v>43.57</v>
      </c>
      <c r="E1125" s="21">
        <v>3.7743688401293509</v>
      </c>
      <c r="J1125" s="1" t="s">
        <v>155</v>
      </c>
      <c r="K1125" s="1" t="str">
        <f t="shared" si="100"/>
        <v>0</v>
      </c>
      <c r="L1125">
        <v>2</v>
      </c>
      <c r="M1125">
        <v>0</v>
      </c>
      <c r="N1125" s="7">
        <v>0</v>
      </c>
      <c r="O1125">
        <v>0</v>
      </c>
      <c r="T1125">
        <v>2019</v>
      </c>
      <c r="U1125" s="16" t="s">
        <v>243</v>
      </c>
      <c r="V1125" t="s">
        <v>138</v>
      </c>
      <c r="W1125" t="s">
        <v>139</v>
      </c>
      <c r="Y1125">
        <v>37</v>
      </c>
      <c r="Z1125" t="s">
        <v>133</v>
      </c>
      <c r="AA1125" t="s">
        <v>140</v>
      </c>
      <c r="AB1125" t="s">
        <v>141</v>
      </c>
      <c r="AC1125" t="s">
        <v>137</v>
      </c>
      <c r="AD1125" t="s">
        <v>276</v>
      </c>
      <c r="AE1125">
        <v>201901</v>
      </c>
      <c r="AF1125">
        <v>94</v>
      </c>
      <c r="AG1125">
        <v>179</v>
      </c>
      <c r="AH1125" s="30">
        <v>43668</v>
      </c>
      <c r="AI1125">
        <v>61</v>
      </c>
      <c r="AJ1125">
        <v>58.762050000000002</v>
      </c>
      <c r="AK1125">
        <v>-174.92224999999999</v>
      </c>
      <c r="AL1125" t="s">
        <v>229</v>
      </c>
      <c r="AM1125">
        <v>139</v>
      </c>
      <c r="AN1125">
        <v>141</v>
      </c>
      <c r="AO1125">
        <v>10</v>
      </c>
      <c r="AP1125">
        <v>3.8</v>
      </c>
    </row>
    <row r="1126" spans="1:42" x14ac:dyDescent="0.35">
      <c r="A1126" s="10">
        <v>20193240</v>
      </c>
      <c r="B1126" s="5" t="s">
        <v>63</v>
      </c>
      <c r="C1126">
        <v>2</v>
      </c>
      <c r="D1126" s="1">
        <v>43.64</v>
      </c>
      <c r="E1126" s="21">
        <v>3.77597416096487</v>
      </c>
      <c r="J1126" s="1" t="s">
        <v>155</v>
      </c>
      <c r="K1126" s="1" t="str">
        <f t="shared" si="100"/>
        <v>0</v>
      </c>
      <c r="L1126">
        <v>2</v>
      </c>
      <c r="M1126">
        <v>0</v>
      </c>
      <c r="N1126" s="7">
        <v>0</v>
      </c>
      <c r="O1126">
        <v>0</v>
      </c>
      <c r="T1126">
        <v>2019</v>
      </c>
      <c r="U1126" t="s">
        <v>238</v>
      </c>
      <c r="V1126" t="s">
        <v>138</v>
      </c>
      <c r="W1126" t="s">
        <v>139</v>
      </c>
      <c r="Y1126">
        <v>32</v>
      </c>
      <c r="Z1126" t="s">
        <v>103</v>
      </c>
      <c r="AA1126" t="s">
        <v>140</v>
      </c>
      <c r="AB1126" t="s">
        <v>141</v>
      </c>
      <c r="AC1126" t="s">
        <v>137</v>
      </c>
      <c r="AD1126" t="s">
        <v>288</v>
      </c>
      <c r="AE1126">
        <v>201901</v>
      </c>
      <c r="AF1126">
        <v>94</v>
      </c>
      <c r="AG1126">
        <v>34</v>
      </c>
      <c r="AH1126" s="30">
        <v>43626</v>
      </c>
      <c r="AI1126">
        <v>31</v>
      </c>
      <c r="AJ1126">
        <v>55.993720000000003</v>
      </c>
      <c r="AK1126">
        <v>-163.39366999999999</v>
      </c>
      <c r="AL1126" t="s">
        <v>195</v>
      </c>
      <c r="AM1126">
        <v>86</v>
      </c>
      <c r="AN1126">
        <v>88</v>
      </c>
      <c r="AO1126">
        <v>8.9</v>
      </c>
      <c r="AP1126">
        <v>4.5</v>
      </c>
    </row>
    <row r="1127" spans="1:42" x14ac:dyDescent="0.35">
      <c r="A1127" s="10">
        <v>20193780</v>
      </c>
      <c r="B1127" s="5" t="s">
        <v>63</v>
      </c>
      <c r="C1127">
        <v>2</v>
      </c>
      <c r="D1127" s="1">
        <v>43.82</v>
      </c>
      <c r="E1127" s="21">
        <v>3.7800903341673204</v>
      </c>
      <c r="J1127" s="1" t="s">
        <v>155</v>
      </c>
      <c r="K1127" s="1" t="str">
        <f t="shared" si="100"/>
        <v>0</v>
      </c>
      <c r="L1127">
        <v>2</v>
      </c>
      <c r="M1127">
        <v>0</v>
      </c>
      <c r="N1127" s="7">
        <v>0</v>
      </c>
      <c r="O1127">
        <v>0</v>
      </c>
      <c r="T1127">
        <v>2019</v>
      </c>
      <c r="U1127" s="16" t="s">
        <v>243</v>
      </c>
      <c r="V1127" t="s">
        <v>138</v>
      </c>
      <c r="W1127" t="s">
        <v>139</v>
      </c>
      <c r="Y1127">
        <v>37</v>
      </c>
      <c r="Z1127" t="s">
        <v>42</v>
      </c>
      <c r="AA1127" t="s">
        <v>140</v>
      </c>
      <c r="AB1127" t="s">
        <v>141</v>
      </c>
      <c r="AC1127" t="s">
        <v>137</v>
      </c>
      <c r="AD1127" t="s">
        <v>276</v>
      </c>
      <c r="AE1127">
        <v>201901</v>
      </c>
      <c r="AF1127">
        <v>94</v>
      </c>
      <c r="AG1127">
        <v>179</v>
      </c>
      <c r="AH1127" s="30">
        <v>43668</v>
      </c>
      <c r="AI1127">
        <v>61</v>
      </c>
      <c r="AJ1127">
        <v>58.762050000000002</v>
      </c>
      <c r="AK1127">
        <v>-174.92224999999999</v>
      </c>
      <c r="AL1127" t="s">
        <v>229</v>
      </c>
      <c r="AM1127">
        <v>139</v>
      </c>
      <c r="AN1127">
        <v>141</v>
      </c>
      <c r="AO1127">
        <v>10</v>
      </c>
      <c r="AP1127">
        <v>3.8</v>
      </c>
    </row>
    <row r="1128" spans="1:42" x14ac:dyDescent="0.35">
      <c r="A1128" s="11">
        <v>20192708</v>
      </c>
      <c r="B1128" s="5" t="s">
        <v>63</v>
      </c>
      <c r="C1128">
        <v>2</v>
      </c>
      <c r="D1128" s="1">
        <v>43.93</v>
      </c>
      <c r="E1128" s="21">
        <v>3.7825974579876882</v>
      </c>
      <c r="J1128" s="1" t="s">
        <v>155</v>
      </c>
      <c r="K1128" s="1" t="str">
        <f t="shared" si="100"/>
        <v>0</v>
      </c>
      <c r="L1128">
        <v>2</v>
      </c>
      <c r="M1128">
        <v>0</v>
      </c>
      <c r="N1128" s="7">
        <v>0</v>
      </c>
      <c r="O1128">
        <v>0</v>
      </c>
      <c r="T1128">
        <v>2019</v>
      </c>
      <c r="U1128" s="16" t="s">
        <v>243</v>
      </c>
      <c r="V1128" t="s">
        <v>138</v>
      </c>
      <c r="W1128" t="s">
        <v>139</v>
      </c>
      <c r="Y1128">
        <v>27</v>
      </c>
      <c r="Z1128" t="s">
        <v>73</v>
      </c>
      <c r="AA1128" t="s">
        <v>140</v>
      </c>
      <c r="AB1128" t="s">
        <v>141</v>
      </c>
      <c r="AC1128" t="s">
        <v>137</v>
      </c>
      <c r="AD1128" t="s">
        <v>286</v>
      </c>
      <c r="AE1128">
        <v>201901</v>
      </c>
      <c r="AF1128">
        <v>162</v>
      </c>
      <c r="AG1128">
        <v>147</v>
      </c>
      <c r="AH1128" s="30">
        <v>43661</v>
      </c>
      <c r="AI1128">
        <v>61</v>
      </c>
      <c r="AJ1128">
        <v>58.6584</v>
      </c>
      <c r="AK1128">
        <v>-174.27427</v>
      </c>
      <c r="AL1128" t="s">
        <v>173</v>
      </c>
      <c r="AM1128">
        <v>155</v>
      </c>
      <c r="AN1128">
        <v>157</v>
      </c>
      <c r="AO1128">
        <v>11.3</v>
      </c>
      <c r="AP1128">
        <v>3.8</v>
      </c>
    </row>
    <row r="1129" spans="1:42" x14ac:dyDescent="0.35">
      <c r="A1129" s="10">
        <v>20192378</v>
      </c>
      <c r="B1129" s="5" t="s">
        <v>63</v>
      </c>
      <c r="C1129">
        <v>2</v>
      </c>
      <c r="D1129" s="1">
        <v>44.87</v>
      </c>
      <c r="E1129" s="21">
        <v>3.803769419987892</v>
      </c>
      <c r="J1129" s="1" t="s">
        <v>155</v>
      </c>
      <c r="K1129" s="1" t="str">
        <f t="shared" si="100"/>
        <v>0</v>
      </c>
      <c r="L1129">
        <v>2</v>
      </c>
      <c r="M1129">
        <v>0</v>
      </c>
      <c r="N1129" s="7">
        <v>0</v>
      </c>
      <c r="O1129">
        <v>0</v>
      </c>
      <c r="T1129">
        <v>2019</v>
      </c>
      <c r="U1129" s="16" t="s">
        <v>243</v>
      </c>
      <c r="V1129" t="s">
        <v>138</v>
      </c>
      <c r="W1129" t="s">
        <v>139</v>
      </c>
      <c r="Y1129">
        <v>23</v>
      </c>
      <c r="Z1129" t="s">
        <v>40</v>
      </c>
      <c r="AA1129" t="s">
        <v>140</v>
      </c>
      <c r="AB1129" t="s">
        <v>141</v>
      </c>
      <c r="AC1129" t="s">
        <v>137</v>
      </c>
      <c r="AD1129" t="s">
        <v>286</v>
      </c>
      <c r="AE1129">
        <v>201901</v>
      </c>
      <c r="AF1129">
        <v>162</v>
      </c>
      <c r="AG1129">
        <v>147</v>
      </c>
      <c r="AH1129" s="30">
        <v>43661</v>
      </c>
      <c r="AI1129">
        <v>61</v>
      </c>
      <c r="AJ1129">
        <v>58.6584</v>
      </c>
      <c r="AK1129">
        <v>-174.27427</v>
      </c>
      <c r="AL1129" t="s">
        <v>173</v>
      </c>
      <c r="AM1129">
        <v>155</v>
      </c>
      <c r="AN1129">
        <v>157</v>
      </c>
      <c r="AO1129">
        <v>11.3</v>
      </c>
      <c r="AP1129">
        <v>3.8</v>
      </c>
    </row>
    <row r="1130" spans="1:42" x14ac:dyDescent="0.35">
      <c r="A1130" s="11">
        <v>20192711</v>
      </c>
      <c r="B1130" s="5" t="s">
        <v>63</v>
      </c>
      <c r="C1130">
        <v>2</v>
      </c>
      <c r="D1130" s="1">
        <v>45.23</v>
      </c>
      <c r="E1130" s="21">
        <v>3.8117605834897517</v>
      </c>
      <c r="J1130" s="1" t="s">
        <v>155</v>
      </c>
      <c r="K1130" s="1" t="str">
        <f t="shared" si="100"/>
        <v>0</v>
      </c>
      <c r="L1130">
        <v>2</v>
      </c>
      <c r="M1130">
        <v>0</v>
      </c>
      <c r="N1130">
        <v>0</v>
      </c>
      <c r="O1130">
        <v>0</v>
      </c>
      <c r="T1130">
        <v>2019</v>
      </c>
      <c r="U1130" s="16" t="s">
        <v>243</v>
      </c>
      <c r="V1130" t="s">
        <v>138</v>
      </c>
      <c r="W1130" t="s">
        <v>139</v>
      </c>
      <c r="Y1130">
        <v>27</v>
      </c>
      <c r="Z1130" t="s">
        <v>76</v>
      </c>
      <c r="AA1130" t="s">
        <v>140</v>
      </c>
      <c r="AB1130" t="s">
        <v>141</v>
      </c>
      <c r="AC1130" t="s">
        <v>137</v>
      </c>
      <c r="AD1130" t="s">
        <v>286</v>
      </c>
      <c r="AE1130">
        <v>201901</v>
      </c>
      <c r="AF1130">
        <v>162</v>
      </c>
      <c r="AG1130">
        <v>147</v>
      </c>
      <c r="AH1130" s="30">
        <v>43661</v>
      </c>
      <c r="AI1130">
        <v>61</v>
      </c>
      <c r="AJ1130">
        <v>58.6584</v>
      </c>
      <c r="AK1130">
        <v>-174.27427</v>
      </c>
      <c r="AL1130" t="s">
        <v>173</v>
      </c>
      <c r="AM1130">
        <v>155</v>
      </c>
      <c r="AN1130">
        <v>157</v>
      </c>
      <c r="AO1130">
        <v>11.3</v>
      </c>
      <c r="AP1130">
        <v>3.8</v>
      </c>
    </row>
    <row r="1131" spans="1:42" x14ac:dyDescent="0.35">
      <c r="A1131" s="10">
        <v>20193250</v>
      </c>
      <c r="B1131" s="5" t="s">
        <v>63</v>
      </c>
      <c r="C1131">
        <v>2</v>
      </c>
      <c r="D1131" s="1">
        <v>45.46</v>
      </c>
      <c r="E1131" s="21">
        <v>3.8168328184243974</v>
      </c>
      <c r="J1131" s="1" t="s">
        <v>155</v>
      </c>
      <c r="K1131" s="1" t="str">
        <f t="shared" si="100"/>
        <v>0</v>
      </c>
      <c r="L1131">
        <v>2</v>
      </c>
      <c r="M1131">
        <v>0</v>
      </c>
      <c r="N1131" s="7">
        <v>0</v>
      </c>
      <c r="O1131">
        <v>0</v>
      </c>
      <c r="T1131">
        <v>2019</v>
      </c>
      <c r="U1131" t="s">
        <v>238</v>
      </c>
      <c r="V1131" t="s">
        <v>138</v>
      </c>
      <c r="W1131" t="s">
        <v>139</v>
      </c>
      <c r="Y1131">
        <v>32</v>
      </c>
      <c r="Z1131" t="s">
        <v>113</v>
      </c>
      <c r="AA1131" t="s">
        <v>140</v>
      </c>
      <c r="AB1131" t="s">
        <v>141</v>
      </c>
      <c r="AC1131" t="s">
        <v>137</v>
      </c>
      <c r="AD1131" t="s">
        <v>288</v>
      </c>
      <c r="AE1131">
        <v>201901</v>
      </c>
      <c r="AF1131">
        <v>94</v>
      </c>
      <c r="AG1131">
        <v>34</v>
      </c>
      <c r="AH1131" s="30">
        <v>43626</v>
      </c>
      <c r="AI1131">
        <v>31</v>
      </c>
      <c r="AJ1131">
        <v>55.993720000000003</v>
      </c>
      <c r="AK1131">
        <v>-163.39366999999999</v>
      </c>
      <c r="AL1131" t="s">
        <v>195</v>
      </c>
      <c r="AM1131">
        <v>86</v>
      </c>
      <c r="AN1131">
        <v>88</v>
      </c>
      <c r="AO1131">
        <v>8.9</v>
      </c>
      <c r="AP1131">
        <v>4.5</v>
      </c>
    </row>
    <row r="1132" spans="1:42" x14ac:dyDescent="0.35">
      <c r="A1132" s="10">
        <v>20193201</v>
      </c>
      <c r="B1132" s="5" t="s">
        <v>63</v>
      </c>
      <c r="C1132">
        <v>2</v>
      </c>
      <c r="D1132" s="15">
        <v>45.53</v>
      </c>
      <c r="E1132" s="21">
        <v>3.8183714493466909</v>
      </c>
      <c r="J1132" s="1" t="s">
        <v>155</v>
      </c>
      <c r="K1132" s="1" t="str">
        <f t="shared" si="100"/>
        <v>0</v>
      </c>
      <c r="L1132">
        <v>2</v>
      </c>
      <c r="M1132">
        <v>0</v>
      </c>
      <c r="N1132" s="7">
        <v>0</v>
      </c>
      <c r="O1132">
        <v>0</v>
      </c>
      <c r="T1132">
        <v>2019</v>
      </c>
      <c r="U1132" t="s">
        <v>238</v>
      </c>
      <c r="V1132" t="s">
        <v>138</v>
      </c>
      <c r="W1132" t="s">
        <v>139</v>
      </c>
      <c r="Y1132">
        <v>32</v>
      </c>
      <c r="Z1132" t="s">
        <v>66</v>
      </c>
      <c r="AA1132" t="s">
        <v>140</v>
      </c>
      <c r="AB1132" t="s">
        <v>141</v>
      </c>
      <c r="AC1132" t="s">
        <v>137</v>
      </c>
      <c r="AD1132" t="s">
        <v>296</v>
      </c>
      <c r="AE1132">
        <v>201901</v>
      </c>
      <c r="AF1132">
        <v>94</v>
      </c>
      <c r="AG1132">
        <v>31</v>
      </c>
      <c r="AH1132" s="30">
        <v>43625</v>
      </c>
      <c r="AI1132">
        <v>31</v>
      </c>
      <c r="AJ1132">
        <v>56.66986</v>
      </c>
      <c r="AK1132">
        <v>-162.81097</v>
      </c>
      <c r="AL1132" t="s">
        <v>194</v>
      </c>
      <c r="AM1132">
        <v>70</v>
      </c>
      <c r="AN1132">
        <v>72</v>
      </c>
      <c r="AO1132">
        <v>8.5</v>
      </c>
      <c r="AP1132">
        <v>4.2</v>
      </c>
    </row>
    <row r="1133" spans="1:42" x14ac:dyDescent="0.35">
      <c r="A1133" s="10">
        <v>20193634</v>
      </c>
      <c r="B1133" s="5" t="s">
        <v>63</v>
      </c>
      <c r="C1133">
        <v>2</v>
      </c>
      <c r="D1133" s="1">
        <v>45.78</v>
      </c>
      <c r="E1133" s="21">
        <v>3.8238473145244205</v>
      </c>
      <c r="J1133" s="1" t="s">
        <v>155</v>
      </c>
      <c r="K1133" s="1" t="str">
        <f t="shared" si="100"/>
        <v>0</v>
      </c>
      <c r="L1133">
        <v>2</v>
      </c>
      <c r="M1133">
        <v>0</v>
      </c>
      <c r="N1133" s="7">
        <v>0</v>
      </c>
      <c r="O1133">
        <v>0</v>
      </c>
      <c r="T1133">
        <v>2019</v>
      </c>
      <c r="U1133" s="16" t="s">
        <v>241</v>
      </c>
      <c r="V1133" t="s">
        <v>138</v>
      </c>
      <c r="W1133" t="s">
        <v>139</v>
      </c>
      <c r="Y1133">
        <v>36</v>
      </c>
      <c r="Z1133" t="s">
        <v>98</v>
      </c>
      <c r="AA1133" t="s">
        <v>140</v>
      </c>
      <c r="AB1133" t="s">
        <v>141</v>
      </c>
      <c r="AC1133" t="s">
        <v>137</v>
      </c>
      <c r="AD1133" t="s">
        <v>283</v>
      </c>
      <c r="AE1133">
        <v>201901</v>
      </c>
      <c r="AF1133">
        <v>94</v>
      </c>
      <c r="AG1133">
        <v>109</v>
      </c>
      <c r="AH1133" s="30">
        <v>43646</v>
      </c>
      <c r="AI1133">
        <v>50</v>
      </c>
      <c r="AJ1133">
        <v>56.336530000000003</v>
      </c>
      <c r="AK1133">
        <v>-169.30073999999999</v>
      </c>
      <c r="AL1133" t="s">
        <v>212</v>
      </c>
      <c r="AM1133">
        <v>136</v>
      </c>
      <c r="AN1133">
        <v>138</v>
      </c>
      <c r="AO1133">
        <v>10.1</v>
      </c>
      <c r="AP1133">
        <v>4.5</v>
      </c>
    </row>
    <row r="1134" spans="1:42" x14ac:dyDescent="0.35">
      <c r="A1134" s="10">
        <v>20192692</v>
      </c>
      <c r="B1134" s="5" t="s">
        <v>63</v>
      </c>
      <c r="C1134">
        <v>2</v>
      </c>
      <c r="D1134" s="1">
        <v>46.21</v>
      </c>
      <c r="E1134" s="21">
        <v>3.8331962248821752</v>
      </c>
      <c r="J1134" s="1" t="s">
        <v>155</v>
      </c>
      <c r="K1134" s="1" t="str">
        <f t="shared" si="100"/>
        <v>0</v>
      </c>
      <c r="L1134">
        <v>2</v>
      </c>
      <c r="M1134">
        <v>0</v>
      </c>
      <c r="N1134" s="7">
        <v>0</v>
      </c>
      <c r="O1134">
        <v>0</v>
      </c>
      <c r="T1134">
        <v>2019</v>
      </c>
      <c r="U1134" s="16" t="s">
        <v>243</v>
      </c>
      <c r="V1134" t="s">
        <v>138</v>
      </c>
      <c r="W1134" t="s">
        <v>139</v>
      </c>
      <c r="Y1134">
        <v>26</v>
      </c>
      <c r="Z1134" t="s">
        <v>53</v>
      </c>
      <c r="AA1134" t="s">
        <v>140</v>
      </c>
      <c r="AB1134" t="s">
        <v>141</v>
      </c>
      <c r="AC1134" t="s">
        <v>137</v>
      </c>
      <c r="AD1134" t="s">
        <v>287</v>
      </c>
      <c r="AE1134">
        <v>201901</v>
      </c>
      <c r="AF1134">
        <v>162</v>
      </c>
      <c r="AG1134">
        <v>173</v>
      </c>
      <c r="AH1134" s="30">
        <v>43668</v>
      </c>
      <c r="AI1134">
        <v>61</v>
      </c>
      <c r="AJ1134">
        <v>58.669730000000001</v>
      </c>
      <c r="AK1134">
        <v>-176.15867</v>
      </c>
      <c r="AL1134" t="s">
        <v>182</v>
      </c>
      <c r="AM1134">
        <v>137</v>
      </c>
      <c r="AN1134">
        <v>139</v>
      </c>
      <c r="AO1134">
        <v>9.6</v>
      </c>
      <c r="AP1134">
        <v>3.6</v>
      </c>
    </row>
    <row r="1135" spans="1:42" x14ac:dyDescent="0.35">
      <c r="A1135" s="10">
        <v>20192682</v>
      </c>
      <c r="B1135" s="5" t="s">
        <v>63</v>
      </c>
      <c r="C1135">
        <v>2</v>
      </c>
      <c r="D1135" s="1">
        <v>46.7</v>
      </c>
      <c r="E1135" s="21">
        <v>3.8437441646748516</v>
      </c>
      <c r="J1135" s="1" t="s">
        <v>155</v>
      </c>
      <c r="K1135" s="1" t="str">
        <f t="shared" si="100"/>
        <v>0</v>
      </c>
      <c r="L1135">
        <v>2</v>
      </c>
      <c r="M1135">
        <v>0</v>
      </c>
      <c r="N1135" s="7">
        <v>0</v>
      </c>
      <c r="O1135">
        <v>0</v>
      </c>
      <c r="T1135">
        <v>2019</v>
      </c>
      <c r="U1135" s="16" t="s">
        <v>243</v>
      </c>
      <c r="V1135" t="s">
        <v>138</v>
      </c>
      <c r="W1135" t="s">
        <v>139</v>
      </c>
      <c r="Y1135">
        <v>26</v>
      </c>
      <c r="Z1135" t="s">
        <v>44</v>
      </c>
      <c r="AA1135" t="s">
        <v>140</v>
      </c>
      <c r="AB1135" t="s">
        <v>141</v>
      </c>
      <c r="AC1135" t="s">
        <v>137</v>
      </c>
      <c r="AD1135" t="s">
        <v>287</v>
      </c>
      <c r="AE1135">
        <v>201901</v>
      </c>
      <c r="AF1135">
        <v>162</v>
      </c>
      <c r="AG1135">
        <v>173</v>
      </c>
      <c r="AH1135" s="30">
        <v>43668</v>
      </c>
      <c r="AI1135">
        <v>61</v>
      </c>
      <c r="AJ1135">
        <v>58.669730000000001</v>
      </c>
      <c r="AK1135">
        <v>-176.15867</v>
      </c>
      <c r="AL1135" t="s">
        <v>182</v>
      </c>
      <c r="AM1135">
        <v>137</v>
      </c>
      <c r="AN1135">
        <v>139</v>
      </c>
      <c r="AO1135">
        <v>9.6</v>
      </c>
      <c r="AP1135">
        <v>3.6</v>
      </c>
    </row>
    <row r="1136" spans="1:42" x14ac:dyDescent="0.35">
      <c r="A1136" s="10">
        <v>20193623</v>
      </c>
      <c r="B1136" s="5" t="s">
        <v>63</v>
      </c>
      <c r="C1136">
        <v>2</v>
      </c>
      <c r="D1136" s="1">
        <v>46.75</v>
      </c>
      <c r="E1136" s="21">
        <v>3.844814255734696</v>
      </c>
      <c r="J1136" s="1" t="s">
        <v>155</v>
      </c>
      <c r="K1136" s="1" t="str">
        <f t="shared" si="100"/>
        <v>0</v>
      </c>
      <c r="L1136">
        <v>2</v>
      </c>
      <c r="M1136">
        <v>0</v>
      </c>
      <c r="N1136" s="7">
        <v>0</v>
      </c>
      <c r="O1136">
        <v>0</v>
      </c>
      <c r="T1136">
        <v>2019</v>
      </c>
      <c r="U1136" s="16" t="s">
        <v>241</v>
      </c>
      <c r="V1136" t="s">
        <v>138</v>
      </c>
      <c r="W1136" t="s">
        <v>139</v>
      </c>
      <c r="Y1136">
        <v>36</v>
      </c>
      <c r="Z1136" t="s">
        <v>87</v>
      </c>
      <c r="AA1136" t="s">
        <v>140</v>
      </c>
      <c r="AB1136" t="s">
        <v>141</v>
      </c>
      <c r="AC1136" t="s">
        <v>137</v>
      </c>
      <c r="AD1136" t="s">
        <v>283</v>
      </c>
      <c r="AE1136">
        <v>201901</v>
      </c>
      <c r="AF1136">
        <v>94</v>
      </c>
      <c r="AG1136">
        <v>109</v>
      </c>
      <c r="AH1136" s="30">
        <v>43646</v>
      </c>
      <c r="AI1136">
        <v>50</v>
      </c>
      <c r="AJ1136">
        <v>56.336530000000003</v>
      </c>
      <c r="AK1136">
        <v>-169.30073999999999</v>
      </c>
      <c r="AL1136" t="s">
        <v>212</v>
      </c>
      <c r="AM1136">
        <v>136</v>
      </c>
      <c r="AN1136">
        <v>138</v>
      </c>
      <c r="AO1136">
        <v>10.1</v>
      </c>
      <c r="AP1136">
        <v>4.5</v>
      </c>
    </row>
    <row r="1137" spans="1:42" x14ac:dyDescent="0.35">
      <c r="A1137" s="10">
        <v>20193631</v>
      </c>
      <c r="B1137" s="5" t="s">
        <v>63</v>
      </c>
      <c r="C1137">
        <v>2</v>
      </c>
      <c r="D1137" s="1">
        <v>46.81</v>
      </c>
      <c r="E1137" s="21">
        <v>3.8460968553119792</v>
      </c>
      <c r="J1137" s="1" t="s">
        <v>155</v>
      </c>
      <c r="K1137" s="1" t="str">
        <f t="shared" si="100"/>
        <v>0</v>
      </c>
      <c r="L1137">
        <v>2</v>
      </c>
      <c r="M1137">
        <v>0</v>
      </c>
      <c r="N1137" s="7">
        <v>0</v>
      </c>
      <c r="O1137">
        <v>0</v>
      </c>
      <c r="T1137">
        <v>2019</v>
      </c>
      <c r="U1137" s="16" t="s">
        <v>241</v>
      </c>
      <c r="V1137" t="s">
        <v>138</v>
      </c>
      <c r="W1137" t="s">
        <v>139</v>
      </c>
      <c r="Y1137">
        <v>36</v>
      </c>
      <c r="Z1137" t="s">
        <v>95</v>
      </c>
      <c r="AA1137" t="s">
        <v>140</v>
      </c>
      <c r="AB1137" t="s">
        <v>141</v>
      </c>
      <c r="AC1137" t="s">
        <v>137</v>
      </c>
      <c r="AD1137" t="s">
        <v>283</v>
      </c>
      <c r="AE1137">
        <v>201901</v>
      </c>
      <c r="AF1137">
        <v>94</v>
      </c>
      <c r="AG1137">
        <v>109</v>
      </c>
      <c r="AH1137" s="30">
        <v>43646</v>
      </c>
      <c r="AI1137">
        <v>50</v>
      </c>
      <c r="AJ1137">
        <v>56.336530000000003</v>
      </c>
      <c r="AK1137">
        <v>-169.30073999999999</v>
      </c>
      <c r="AL1137" t="s">
        <v>212</v>
      </c>
      <c r="AM1137">
        <v>136</v>
      </c>
      <c r="AN1137">
        <v>138</v>
      </c>
      <c r="AO1137">
        <v>10.1</v>
      </c>
      <c r="AP1137">
        <v>4.5</v>
      </c>
    </row>
    <row r="1138" spans="1:42" x14ac:dyDescent="0.35">
      <c r="A1138" s="10">
        <v>20193551</v>
      </c>
      <c r="B1138" s="5" t="s">
        <v>63</v>
      </c>
      <c r="C1138">
        <v>2</v>
      </c>
      <c r="D1138" s="1">
        <v>47.06</v>
      </c>
      <c r="E1138" s="21">
        <v>3.8514233832992164</v>
      </c>
      <c r="F1138"/>
      <c r="J1138" s="1" t="s">
        <v>155</v>
      </c>
      <c r="K1138" s="1" t="str">
        <f t="shared" si="100"/>
        <v>0</v>
      </c>
      <c r="L1138">
        <v>2</v>
      </c>
      <c r="M1138">
        <v>0</v>
      </c>
      <c r="N1138" s="7">
        <v>0</v>
      </c>
      <c r="O1138">
        <v>0</v>
      </c>
      <c r="T1138">
        <v>2019</v>
      </c>
      <c r="U1138" s="16" t="s">
        <v>241</v>
      </c>
      <c r="V1138" t="s">
        <v>138</v>
      </c>
      <c r="W1138" t="s">
        <v>139</v>
      </c>
      <c r="Y1138">
        <v>35</v>
      </c>
      <c r="Z1138" t="s">
        <v>114</v>
      </c>
      <c r="AA1138" t="s">
        <v>140</v>
      </c>
      <c r="AB1138" t="s">
        <v>141</v>
      </c>
      <c r="AC1138" t="s">
        <v>137</v>
      </c>
      <c r="AD1138" t="s">
        <v>283</v>
      </c>
      <c r="AE1138">
        <v>201901</v>
      </c>
      <c r="AF1138">
        <v>94</v>
      </c>
      <c r="AG1138">
        <v>109</v>
      </c>
      <c r="AH1138" s="30">
        <v>43646</v>
      </c>
      <c r="AI1138">
        <v>50</v>
      </c>
      <c r="AJ1138">
        <v>56.336530000000003</v>
      </c>
      <c r="AK1138">
        <v>-169.30073999999999</v>
      </c>
      <c r="AL1138" t="s">
        <v>212</v>
      </c>
      <c r="AM1138">
        <v>136</v>
      </c>
      <c r="AN1138">
        <v>138</v>
      </c>
      <c r="AO1138">
        <v>10.1</v>
      </c>
      <c r="AP1138">
        <v>4.5</v>
      </c>
    </row>
    <row r="1139" spans="1:42" x14ac:dyDescent="0.35">
      <c r="A1139" s="10">
        <v>20193750</v>
      </c>
      <c r="B1139" s="5" t="s">
        <v>63</v>
      </c>
      <c r="C1139">
        <v>2</v>
      </c>
      <c r="D1139" s="1">
        <v>47.07</v>
      </c>
      <c r="E1139" s="21">
        <v>3.851635855413051</v>
      </c>
      <c r="J1139" s="1" t="s">
        <v>155</v>
      </c>
      <c r="K1139" s="1" t="str">
        <f t="shared" si="100"/>
        <v>0</v>
      </c>
      <c r="L1139">
        <v>2</v>
      </c>
      <c r="M1139">
        <v>0</v>
      </c>
      <c r="N1139" s="7">
        <v>0</v>
      </c>
      <c r="O1139">
        <v>0</v>
      </c>
      <c r="T1139">
        <v>2019</v>
      </c>
      <c r="U1139" s="16" t="s">
        <v>243</v>
      </c>
      <c r="V1139" t="s">
        <v>138</v>
      </c>
      <c r="W1139" t="s">
        <v>139</v>
      </c>
      <c r="Y1139">
        <v>37</v>
      </c>
      <c r="Z1139" t="s">
        <v>113</v>
      </c>
      <c r="AA1139" t="s">
        <v>140</v>
      </c>
      <c r="AB1139" t="s">
        <v>141</v>
      </c>
      <c r="AC1139" t="s">
        <v>137</v>
      </c>
      <c r="AD1139" t="s">
        <v>292</v>
      </c>
      <c r="AE1139">
        <v>201901</v>
      </c>
      <c r="AF1139">
        <v>94</v>
      </c>
      <c r="AG1139">
        <v>178</v>
      </c>
      <c r="AH1139" s="30">
        <v>43668</v>
      </c>
      <c r="AI1139">
        <v>61</v>
      </c>
      <c r="AJ1139">
        <v>59.011040000000001</v>
      </c>
      <c r="AK1139">
        <v>-174.97883999999999</v>
      </c>
      <c r="AL1139" t="s">
        <v>228</v>
      </c>
      <c r="AM1139">
        <v>128</v>
      </c>
      <c r="AN1139">
        <v>130</v>
      </c>
      <c r="AO1139">
        <v>10.199999999999999</v>
      </c>
      <c r="AP1139">
        <v>3.6</v>
      </c>
    </row>
    <row r="1140" spans="1:42" x14ac:dyDescent="0.35">
      <c r="A1140" s="10">
        <v>20194002</v>
      </c>
      <c r="B1140" s="5" t="s">
        <v>63</v>
      </c>
      <c r="C1140">
        <v>2</v>
      </c>
      <c r="D1140" s="1">
        <v>47.2</v>
      </c>
      <c r="E1140" s="21">
        <v>3.8543938925915096</v>
      </c>
      <c r="J1140" s="1" t="s">
        <v>155</v>
      </c>
      <c r="K1140" s="1" t="str">
        <f t="shared" si="100"/>
        <v>0</v>
      </c>
      <c r="L1140">
        <v>2</v>
      </c>
      <c r="M1140">
        <v>0</v>
      </c>
      <c r="N1140" s="7">
        <v>0</v>
      </c>
      <c r="O1140">
        <v>0</v>
      </c>
      <c r="T1140">
        <v>2019</v>
      </c>
      <c r="U1140" s="16" t="s">
        <v>243</v>
      </c>
      <c r="V1140" t="s">
        <v>138</v>
      </c>
      <c r="W1140" t="s">
        <v>139</v>
      </c>
      <c r="Y1140">
        <v>40</v>
      </c>
      <c r="Z1140" t="s">
        <v>67</v>
      </c>
      <c r="AA1140" t="s">
        <v>140</v>
      </c>
      <c r="AB1140" t="s">
        <v>141</v>
      </c>
      <c r="AC1140" t="s">
        <v>137</v>
      </c>
      <c r="AD1140" t="s">
        <v>290</v>
      </c>
      <c r="AE1140">
        <v>201901</v>
      </c>
      <c r="AF1140">
        <v>94</v>
      </c>
      <c r="AG1140">
        <v>180</v>
      </c>
      <c r="AH1140" s="30">
        <v>43668</v>
      </c>
      <c r="AI1140">
        <v>61</v>
      </c>
      <c r="AJ1140">
        <v>58.675240000000002</v>
      </c>
      <c r="AK1140">
        <v>-175.52778000000001</v>
      </c>
      <c r="AL1140" t="s">
        <v>230</v>
      </c>
      <c r="AM1140">
        <v>133</v>
      </c>
      <c r="AN1140">
        <v>135</v>
      </c>
      <c r="AO1140">
        <v>10.3</v>
      </c>
      <c r="AP1140">
        <v>3.7</v>
      </c>
    </row>
    <row r="1141" spans="1:42" x14ac:dyDescent="0.35">
      <c r="A1141" s="10">
        <v>20192004</v>
      </c>
      <c r="B1141" s="5" t="s">
        <v>63</v>
      </c>
      <c r="C1141">
        <v>2</v>
      </c>
      <c r="D1141" s="1">
        <v>47.46</v>
      </c>
      <c r="E1141" s="21">
        <v>3.8598872510076174</v>
      </c>
      <c r="J1141" s="1" t="s">
        <v>155</v>
      </c>
      <c r="K1141" s="1" t="str">
        <f t="shared" si="100"/>
        <v>0</v>
      </c>
      <c r="L1141">
        <v>2</v>
      </c>
      <c r="M1141">
        <v>0</v>
      </c>
      <c r="N1141" s="7">
        <v>0</v>
      </c>
      <c r="O1141">
        <v>0</v>
      </c>
      <c r="T1141">
        <v>2019</v>
      </c>
      <c r="U1141" t="s">
        <v>238</v>
      </c>
      <c r="V1141" t="s">
        <v>138</v>
      </c>
      <c r="W1141" t="s">
        <v>139</v>
      </c>
      <c r="Y1141">
        <v>20</v>
      </c>
      <c r="Z1141" t="s">
        <v>69</v>
      </c>
      <c r="AA1141" t="s">
        <v>140</v>
      </c>
      <c r="AB1141" t="s">
        <v>141</v>
      </c>
      <c r="AC1141" t="s">
        <v>137</v>
      </c>
      <c r="AD1141" t="s">
        <v>282</v>
      </c>
      <c r="AE1141">
        <v>201901</v>
      </c>
      <c r="AF1141">
        <v>162</v>
      </c>
      <c r="AG1141">
        <v>59</v>
      </c>
      <c r="AH1141" s="30">
        <v>43632</v>
      </c>
      <c r="AI1141">
        <v>31</v>
      </c>
      <c r="AJ1141">
        <v>56.001379999999997</v>
      </c>
      <c r="AK1141">
        <v>-164.57776999999999</v>
      </c>
      <c r="AL1141" t="s">
        <v>158</v>
      </c>
      <c r="AM1141">
        <v>90</v>
      </c>
      <c r="AN1141">
        <v>92</v>
      </c>
      <c r="AO1141">
        <v>9.6</v>
      </c>
      <c r="AP1141">
        <v>4.5999999999999996</v>
      </c>
    </row>
    <row r="1142" spans="1:42" x14ac:dyDescent="0.35">
      <c r="A1142" s="10">
        <v>20193617</v>
      </c>
      <c r="B1142" s="5" t="s">
        <v>63</v>
      </c>
      <c r="C1142">
        <v>2</v>
      </c>
      <c r="D1142" s="15">
        <v>47.48</v>
      </c>
      <c r="E1142" s="21">
        <v>3.8603085697414672</v>
      </c>
      <c r="J1142" s="1" t="s">
        <v>155</v>
      </c>
      <c r="K1142" s="1" t="str">
        <f t="shared" si="100"/>
        <v>0</v>
      </c>
      <c r="L1142">
        <v>2</v>
      </c>
      <c r="M1142">
        <v>0</v>
      </c>
      <c r="N1142" s="7">
        <v>0</v>
      </c>
      <c r="O1142">
        <v>0</v>
      </c>
      <c r="T1142">
        <v>2019</v>
      </c>
      <c r="U1142" s="16" t="s">
        <v>241</v>
      </c>
      <c r="V1142" t="s">
        <v>138</v>
      </c>
      <c r="W1142" t="s">
        <v>139</v>
      </c>
      <c r="Y1142">
        <v>36</v>
      </c>
      <c r="Z1142" t="s">
        <v>82</v>
      </c>
      <c r="AA1142" t="s">
        <v>140</v>
      </c>
      <c r="AB1142" t="s">
        <v>141</v>
      </c>
      <c r="AC1142" t="s">
        <v>137</v>
      </c>
      <c r="AD1142" t="s">
        <v>283</v>
      </c>
      <c r="AE1142">
        <v>201901</v>
      </c>
      <c r="AF1142">
        <v>94</v>
      </c>
      <c r="AG1142">
        <v>109</v>
      </c>
      <c r="AH1142" s="30">
        <v>43646</v>
      </c>
      <c r="AI1142">
        <v>50</v>
      </c>
      <c r="AJ1142">
        <v>56.336530000000003</v>
      </c>
      <c r="AK1142">
        <v>-169.30073999999999</v>
      </c>
      <c r="AL1142" t="s">
        <v>212</v>
      </c>
      <c r="AM1142">
        <v>136</v>
      </c>
      <c r="AN1142">
        <v>138</v>
      </c>
      <c r="AO1142">
        <v>10.1</v>
      </c>
      <c r="AP1142">
        <v>4.5</v>
      </c>
    </row>
    <row r="1143" spans="1:42" x14ac:dyDescent="0.35">
      <c r="A1143" s="10">
        <v>20193233</v>
      </c>
      <c r="B1143" s="5" t="s">
        <v>63</v>
      </c>
      <c r="C1143">
        <v>2</v>
      </c>
      <c r="D1143" s="15">
        <v>47.53</v>
      </c>
      <c r="E1143" s="21">
        <v>3.8613610906259179</v>
      </c>
      <c r="J1143" s="1" t="s">
        <v>155</v>
      </c>
      <c r="K1143" s="1" t="str">
        <f t="shared" si="100"/>
        <v>0</v>
      </c>
      <c r="L1143">
        <v>2</v>
      </c>
      <c r="M1143">
        <v>0</v>
      </c>
      <c r="N1143" s="7">
        <v>0</v>
      </c>
      <c r="O1143">
        <v>0</v>
      </c>
      <c r="T1143">
        <v>2019</v>
      </c>
      <c r="U1143" t="s">
        <v>238</v>
      </c>
      <c r="V1143" t="s">
        <v>138</v>
      </c>
      <c r="W1143" t="s">
        <v>139</v>
      </c>
      <c r="Y1143">
        <v>32</v>
      </c>
      <c r="Z1143" t="s">
        <v>97</v>
      </c>
      <c r="AA1143" t="s">
        <v>140</v>
      </c>
      <c r="AB1143" t="s">
        <v>141</v>
      </c>
      <c r="AC1143" t="s">
        <v>137</v>
      </c>
      <c r="AD1143" t="s">
        <v>288</v>
      </c>
      <c r="AE1143">
        <v>201901</v>
      </c>
      <c r="AF1143">
        <v>94</v>
      </c>
      <c r="AG1143">
        <v>34</v>
      </c>
      <c r="AH1143" s="30">
        <v>43626</v>
      </c>
      <c r="AI1143">
        <v>31</v>
      </c>
      <c r="AJ1143">
        <v>55.993720000000003</v>
      </c>
      <c r="AK1143">
        <v>-163.39366999999999</v>
      </c>
      <c r="AL1143" t="s">
        <v>195</v>
      </c>
      <c r="AM1143">
        <v>86</v>
      </c>
      <c r="AN1143">
        <v>88</v>
      </c>
      <c r="AO1143">
        <v>8.9</v>
      </c>
      <c r="AP1143">
        <v>4.5</v>
      </c>
    </row>
    <row r="1144" spans="1:42" x14ac:dyDescent="0.35">
      <c r="A1144" s="10">
        <v>20193570</v>
      </c>
      <c r="B1144" s="5" t="s">
        <v>63</v>
      </c>
      <c r="C1144">
        <v>2</v>
      </c>
      <c r="D1144" s="1">
        <v>47.9</v>
      </c>
      <c r="E1144" s="21">
        <v>3.8691155044168695</v>
      </c>
      <c r="F1144"/>
      <c r="J1144" s="1" t="s">
        <v>155</v>
      </c>
      <c r="K1144" s="1" t="str">
        <f t="shared" si="100"/>
        <v>0</v>
      </c>
      <c r="L1144">
        <v>2</v>
      </c>
      <c r="M1144">
        <v>0</v>
      </c>
      <c r="N1144" s="7">
        <v>0</v>
      </c>
      <c r="O1144">
        <v>0</v>
      </c>
      <c r="T1144">
        <v>2019</v>
      </c>
      <c r="U1144" s="16" t="s">
        <v>241</v>
      </c>
      <c r="V1144" t="s">
        <v>138</v>
      </c>
      <c r="W1144" t="s">
        <v>139</v>
      </c>
      <c r="Y1144">
        <v>35</v>
      </c>
      <c r="Z1144" t="s">
        <v>132</v>
      </c>
      <c r="AA1144" t="s">
        <v>140</v>
      </c>
      <c r="AB1144" t="s">
        <v>141</v>
      </c>
      <c r="AC1144" t="s">
        <v>137</v>
      </c>
      <c r="AD1144" t="s">
        <v>283</v>
      </c>
      <c r="AE1144">
        <v>201901</v>
      </c>
      <c r="AF1144">
        <v>94</v>
      </c>
      <c r="AG1144">
        <v>109</v>
      </c>
      <c r="AH1144" s="30">
        <v>43646</v>
      </c>
      <c r="AI1144">
        <v>50</v>
      </c>
      <c r="AJ1144">
        <v>56.336530000000003</v>
      </c>
      <c r="AK1144">
        <v>-169.30073999999999</v>
      </c>
      <c r="AL1144" t="s">
        <v>212</v>
      </c>
      <c r="AM1144">
        <v>136</v>
      </c>
      <c r="AN1144">
        <v>138</v>
      </c>
      <c r="AO1144">
        <v>10.1</v>
      </c>
      <c r="AP1144">
        <v>4.5</v>
      </c>
    </row>
    <row r="1145" spans="1:42" x14ac:dyDescent="0.35">
      <c r="A1145" s="10">
        <v>20193224</v>
      </c>
      <c r="B1145" s="5" t="s">
        <v>63</v>
      </c>
      <c r="C1145">
        <v>2</v>
      </c>
      <c r="D1145" s="1">
        <v>47.93</v>
      </c>
      <c r="E1145" s="21">
        <v>3.8697416131715401</v>
      </c>
      <c r="J1145" s="1" t="s">
        <v>155</v>
      </c>
      <c r="K1145" s="1" t="str">
        <f t="shared" si="100"/>
        <v>0</v>
      </c>
      <c r="L1145">
        <v>2</v>
      </c>
      <c r="M1145">
        <v>0</v>
      </c>
      <c r="N1145" s="7">
        <v>0</v>
      </c>
      <c r="O1145">
        <v>0</v>
      </c>
      <c r="T1145">
        <v>2019</v>
      </c>
      <c r="U1145" t="s">
        <v>238</v>
      </c>
      <c r="V1145" t="s">
        <v>138</v>
      </c>
      <c r="W1145" t="s">
        <v>139</v>
      </c>
      <c r="Y1145">
        <v>32</v>
      </c>
      <c r="Z1145" t="s">
        <v>88</v>
      </c>
      <c r="AA1145" t="s">
        <v>140</v>
      </c>
      <c r="AB1145" t="s">
        <v>141</v>
      </c>
      <c r="AC1145" t="s">
        <v>137</v>
      </c>
      <c r="AD1145" t="s">
        <v>288</v>
      </c>
      <c r="AE1145">
        <v>201901</v>
      </c>
      <c r="AF1145">
        <v>94</v>
      </c>
      <c r="AG1145">
        <v>34</v>
      </c>
      <c r="AH1145" s="30">
        <v>43626</v>
      </c>
      <c r="AI1145">
        <v>31</v>
      </c>
      <c r="AJ1145">
        <v>55.993720000000003</v>
      </c>
      <c r="AK1145">
        <v>-163.39366999999999</v>
      </c>
      <c r="AL1145" t="s">
        <v>195</v>
      </c>
      <c r="AM1145">
        <v>86</v>
      </c>
      <c r="AN1145">
        <v>88</v>
      </c>
      <c r="AO1145">
        <v>8.9</v>
      </c>
      <c r="AP1145">
        <v>4.5</v>
      </c>
    </row>
    <row r="1146" spans="1:42" x14ac:dyDescent="0.35">
      <c r="A1146" s="10">
        <v>20193546</v>
      </c>
      <c r="B1146" s="5" t="s">
        <v>63</v>
      </c>
      <c r="C1146">
        <v>2</v>
      </c>
      <c r="D1146" s="1">
        <v>48.42</v>
      </c>
      <c r="E1146" s="21">
        <v>3.8799129515099127</v>
      </c>
      <c r="J1146" s="1" t="s">
        <v>155</v>
      </c>
      <c r="K1146" s="1" t="str">
        <f t="shared" si="100"/>
        <v>0</v>
      </c>
      <c r="L1146">
        <v>2</v>
      </c>
      <c r="M1146">
        <v>0</v>
      </c>
      <c r="N1146" s="7">
        <v>0</v>
      </c>
      <c r="O1146">
        <v>0</v>
      </c>
      <c r="T1146">
        <v>2019</v>
      </c>
      <c r="U1146" s="16" t="s">
        <v>241</v>
      </c>
      <c r="V1146" t="s">
        <v>138</v>
      </c>
      <c r="W1146" t="s">
        <v>139</v>
      </c>
      <c r="Y1146">
        <v>35</v>
      </c>
      <c r="Z1146" t="s">
        <v>109</v>
      </c>
      <c r="AA1146" t="s">
        <v>140</v>
      </c>
      <c r="AB1146" t="s">
        <v>141</v>
      </c>
      <c r="AC1146" t="s">
        <v>137</v>
      </c>
      <c r="AD1146" t="s">
        <v>283</v>
      </c>
      <c r="AE1146">
        <v>201901</v>
      </c>
      <c r="AF1146">
        <v>94</v>
      </c>
      <c r="AG1146">
        <v>109</v>
      </c>
      <c r="AH1146" s="30">
        <v>43646</v>
      </c>
      <c r="AI1146">
        <v>50</v>
      </c>
      <c r="AJ1146">
        <v>56.336530000000003</v>
      </c>
      <c r="AK1146">
        <v>-169.30073999999999</v>
      </c>
      <c r="AL1146" t="s">
        <v>212</v>
      </c>
      <c r="AM1146">
        <v>136</v>
      </c>
      <c r="AN1146">
        <v>138</v>
      </c>
      <c r="AO1146">
        <v>10.1</v>
      </c>
      <c r="AP1146">
        <v>4.5</v>
      </c>
    </row>
    <row r="1147" spans="1:42" x14ac:dyDescent="0.35">
      <c r="A1147" s="10">
        <v>20193592</v>
      </c>
      <c r="B1147" s="5" t="s">
        <v>63</v>
      </c>
      <c r="C1147">
        <v>2</v>
      </c>
      <c r="D1147" s="1">
        <v>48.49</v>
      </c>
      <c r="E1147" s="21">
        <v>3.8813575911172609</v>
      </c>
      <c r="J1147" s="1" t="s">
        <v>155</v>
      </c>
      <c r="K1147" s="1" t="str">
        <f t="shared" si="100"/>
        <v>0</v>
      </c>
      <c r="L1147">
        <v>2</v>
      </c>
      <c r="M1147">
        <v>0</v>
      </c>
      <c r="N1147" s="7">
        <v>0</v>
      </c>
      <c r="O1147">
        <v>0</v>
      </c>
      <c r="T1147">
        <v>2019</v>
      </c>
      <c r="U1147" s="16" t="s">
        <v>241</v>
      </c>
      <c r="V1147" t="s">
        <v>138</v>
      </c>
      <c r="W1147" t="s">
        <v>139</v>
      </c>
      <c r="Y1147">
        <v>35</v>
      </c>
      <c r="Z1147" t="s">
        <v>53</v>
      </c>
      <c r="AA1147" t="s">
        <v>140</v>
      </c>
      <c r="AB1147" t="s">
        <v>141</v>
      </c>
      <c r="AC1147" t="s">
        <v>137</v>
      </c>
      <c r="AD1147" t="s">
        <v>283</v>
      </c>
      <c r="AE1147">
        <v>201901</v>
      </c>
      <c r="AF1147">
        <v>94</v>
      </c>
      <c r="AG1147">
        <v>109</v>
      </c>
      <c r="AH1147" s="30">
        <v>43646</v>
      </c>
      <c r="AI1147">
        <v>50</v>
      </c>
      <c r="AJ1147">
        <v>56.336530000000003</v>
      </c>
      <c r="AK1147">
        <v>-169.30073999999999</v>
      </c>
      <c r="AL1147" t="s">
        <v>212</v>
      </c>
      <c r="AM1147">
        <v>136</v>
      </c>
      <c r="AN1147">
        <v>138</v>
      </c>
      <c r="AO1147">
        <v>10.1</v>
      </c>
      <c r="AP1147">
        <v>4.5</v>
      </c>
    </row>
    <row r="1148" spans="1:42" x14ac:dyDescent="0.35">
      <c r="A1148" s="10">
        <v>20193629</v>
      </c>
      <c r="B1148" s="5" t="s">
        <v>63</v>
      </c>
      <c r="C1148">
        <v>2</v>
      </c>
      <c r="D1148" s="1">
        <v>48.85</v>
      </c>
      <c r="E1148" s="21">
        <v>3.8887543784887919</v>
      </c>
      <c r="J1148" s="1" t="s">
        <v>155</v>
      </c>
      <c r="K1148" s="1" t="str">
        <f t="shared" si="100"/>
        <v>0</v>
      </c>
      <c r="L1148">
        <v>2</v>
      </c>
      <c r="M1148">
        <v>0</v>
      </c>
      <c r="N1148" s="7">
        <v>0</v>
      </c>
      <c r="O1148">
        <v>0</v>
      </c>
      <c r="T1148">
        <v>2019</v>
      </c>
      <c r="U1148" s="16" t="s">
        <v>241</v>
      </c>
      <c r="V1148" t="s">
        <v>138</v>
      </c>
      <c r="W1148" t="s">
        <v>139</v>
      </c>
      <c r="Y1148">
        <v>36</v>
      </c>
      <c r="Z1148" t="s">
        <v>93</v>
      </c>
      <c r="AA1148" t="s">
        <v>140</v>
      </c>
      <c r="AB1148" t="s">
        <v>141</v>
      </c>
      <c r="AC1148" t="s">
        <v>137</v>
      </c>
      <c r="AD1148" t="s">
        <v>283</v>
      </c>
      <c r="AE1148">
        <v>201901</v>
      </c>
      <c r="AF1148">
        <v>94</v>
      </c>
      <c r="AG1148">
        <v>109</v>
      </c>
      <c r="AH1148" s="30">
        <v>43646</v>
      </c>
      <c r="AI1148">
        <v>50</v>
      </c>
      <c r="AJ1148">
        <v>56.336530000000003</v>
      </c>
      <c r="AK1148">
        <v>-169.30073999999999</v>
      </c>
      <c r="AL1148" t="s">
        <v>212</v>
      </c>
      <c r="AM1148">
        <v>136</v>
      </c>
      <c r="AN1148">
        <v>138</v>
      </c>
      <c r="AO1148">
        <v>10.1</v>
      </c>
      <c r="AP1148">
        <v>4.5</v>
      </c>
    </row>
    <row r="1149" spans="1:42" x14ac:dyDescent="0.35">
      <c r="A1149" s="10">
        <v>20194027</v>
      </c>
      <c r="B1149" s="5" t="s">
        <v>63</v>
      </c>
      <c r="C1149">
        <v>2</v>
      </c>
      <c r="D1149" s="1">
        <v>49.12</v>
      </c>
      <c r="E1149" s="21">
        <v>3.8942662838388871</v>
      </c>
      <c r="J1149" s="1" t="s">
        <v>155</v>
      </c>
      <c r="K1149" s="1" t="str">
        <f t="shared" si="100"/>
        <v>0</v>
      </c>
      <c r="L1149">
        <v>2</v>
      </c>
      <c r="M1149">
        <v>0</v>
      </c>
      <c r="N1149" s="7">
        <v>0</v>
      </c>
      <c r="O1149">
        <v>0</v>
      </c>
      <c r="T1149">
        <v>2019</v>
      </c>
      <c r="U1149" s="16" t="s">
        <v>243</v>
      </c>
      <c r="V1149" t="s">
        <v>138</v>
      </c>
      <c r="W1149" t="s">
        <v>139</v>
      </c>
      <c r="Y1149">
        <v>40</v>
      </c>
      <c r="Z1149" t="s">
        <v>91</v>
      </c>
      <c r="AA1149" t="s">
        <v>140</v>
      </c>
      <c r="AB1149" t="s">
        <v>141</v>
      </c>
      <c r="AC1149" t="s">
        <v>137</v>
      </c>
      <c r="AD1149" t="s">
        <v>297</v>
      </c>
      <c r="AE1149">
        <v>201901</v>
      </c>
      <c r="AF1149">
        <v>94</v>
      </c>
      <c r="AG1149">
        <v>181</v>
      </c>
      <c r="AH1149" s="30">
        <v>43669</v>
      </c>
      <c r="AI1149">
        <v>61</v>
      </c>
      <c r="AJ1149">
        <v>58.983629999999998</v>
      </c>
      <c r="AK1149">
        <v>-175.7311</v>
      </c>
      <c r="AL1149" t="s">
        <v>231</v>
      </c>
      <c r="AM1149">
        <v>132</v>
      </c>
      <c r="AN1149">
        <v>134</v>
      </c>
      <c r="AO1149">
        <v>9.9</v>
      </c>
      <c r="AP1149">
        <v>3.4</v>
      </c>
    </row>
    <row r="1150" spans="1:42" x14ac:dyDescent="0.35">
      <c r="A1150" s="10">
        <v>20193231</v>
      </c>
      <c r="B1150" s="5" t="s">
        <v>63</v>
      </c>
      <c r="C1150">
        <v>2</v>
      </c>
      <c r="D1150" s="1">
        <v>49.83</v>
      </c>
      <c r="E1150" s="21">
        <v>3.9086172122933132</v>
      </c>
      <c r="J1150" s="1" t="s">
        <v>155</v>
      </c>
      <c r="K1150" s="1" t="str">
        <f t="shared" si="100"/>
        <v>0</v>
      </c>
      <c r="L1150">
        <v>2</v>
      </c>
      <c r="M1150">
        <v>0</v>
      </c>
      <c r="N1150" s="7">
        <v>0</v>
      </c>
      <c r="O1150">
        <v>0</v>
      </c>
      <c r="T1150">
        <v>2019</v>
      </c>
      <c r="U1150" t="s">
        <v>238</v>
      </c>
      <c r="V1150" t="s">
        <v>138</v>
      </c>
      <c r="W1150" t="s">
        <v>139</v>
      </c>
      <c r="Y1150">
        <v>32</v>
      </c>
      <c r="Z1150" t="s">
        <v>95</v>
      </c>
      <c r="AA1150" t="s">
        <v>140</v>
      </c>
      <c r="AB1150" t="s">
        <v>141</v>
      </c>
      <c r="AC1150" t="s">
        <v>137</v>
      </c>
      <c r="AD1150" t="s">
        <v>288</v>
      </c>
      <c r="AE1150">
        <v>201901</v>
      </c>
      <c r="AF1150">
        <v>94</v>
      </c>
      <c r="AG1150">
        <v>34</v>
      </c>
      <c r="AH1150" s="30">
        <v>43626</v>
      </c>
      <c r="AI1150">
        <v>31</v>
      </c>
      <c r="AJ1150">
        <v>55.993720000000003</v>
      </c>
      <c r="AK1150">
        <v>-163.39366999999999</v>
      </c>
      <c r="AL1150" t="s">
        <v>195</v>
      </c>
      <c r="AM1150">
        <v>86</v>
      </c>
      <c r="AN1150">
        <v>88</v>
      </c>
      <c r="AO1150">
        <v>8.9</v>
      </c>
      <c r="AP1150">
        <v>4.5</v>
      </c>
    </row>
    <row r="1151" spans="1:42" x14ac:dyDescent="0.35">
      <c r="A1151" s="10">
        <v>20192034</v>
      </c>
      <c r="B1151" s="5" t="s">
        <v>63</v>
      </c>
      <c r="C1151">
        <v>2</v>
      </c>
      <c r="D1151" s="1">
        <v>50.31</v>
      </c>
      <c r="E1151" s="21">
        <v>3.9182038645032273</v>
      </c>
      <c r="J1151" s="1" t="s">
        <v>155</v>
      </c>
      <c r="K1151" s="1" t="str">
        <f t="shared" si="100"/>
        <v>0</v>
      </c>
      <c r="L1151">
        <v>2</v>
      </c>
      <c r="M1151">
        <v>0</v>
      </c>
      <c r="N1151" s="7">
        <v>0</v>
      </c>
      <c r="O1151">
        <v>0</v>
      </c>
      <c r="T1151">
        <v>2019</v>
      </c>
      <c r="U1151" t="s">
        <v>238</v>
      </c>
      <c r="V1151" t="s">
        <v>138</v>
      </c>
      <c r="W1151" t="s">
        <v>139</v>
      </c>
      <c r="Y1151">
        <v>20</v>
      </c>
      <c r="Z1151" t="s">
        <v>98</v>
      </c>
      <c r="AA1151" t="s">
        <v>140</v>
      </c>
      <c r="AB1151" t="s">
        <v>141</v>
      </c>
      <c r="AC1151" t="s">
        <v>137</v>
      </c>
      <c r="AD1151" t="s">
        <v>279</v>
      </c>
      <c r="AE1151">
        <v>201901</v>
      </c>
      <c r="AF1151">
        <v>162</v>
      </c>
      <c r="AG1151">
        <v>60</v>
      </c>
      <c r="AH1151" s="30">
        <v>43632</v>
      </c>
      <c r="AI1151">
        <v>31</v>
      </c>
      <c r="AJ1151">
        <v>55.985439999999997</v>
      </c>
      <c r="AK1151">
        <v>-165.16670999999999</v>
      </c>
      <c r="AL1151" t="s">
        <v>159</v>
      </c>
      <c r="AM1151">
        <v>94</v>
      </c>
      <c r="AN1151">
        <v>96</v>
      </c>
      <c r="AO1151">
        <v>9.3000000000000007</v>
      </c>
      <c r="AP1151">
        <v>4.9000000000000004</v>
      </c>
    </row>
    <row r="1152" spans="1:42" x14ac:dyDescent="0.35">
      <c r="A1152" s="10">
        <v>20193614</v>
      </c>
      <c r="B1152" s="5" t="s">
        <v>63</v>
      </c>
      <c r="C1152">
        <v>2</v>
      </c>
      <c r="D1152" s="1">
        <v>50.34</v>
      </c>
      <c r="E1152" s="21">
        <v>3.9187999897071699</v>
      </c>
      <c r="J1152" s="1" t="s">
        <v>155</v>
      </c>
      <c r="K1152" s="1" t="str">
        <f t="shared" si="100"/>
        <v>0</v>
      </c>
      <c r="L1152">
        <v>2</v>
      </c>
      <c r="M1152">
        <v>0</v>
      </c>
      <c r="N1152" s="7">
        <v>0</v>
      </c>
      <c r="O1152">
        <v>0</v>
      </c>
      <c r="T1152">
        <v>2019</v>
      </c>
      <c r="U1152" s="16" t="s">
        <v>241</v>
      </c>
      <c r="V1152" t="s">
        <v>138</v>
      </c>
      <c r="W1152" t="s">
        <v>139</v>
      </c>
      <c r="Y1152">
        <v>36</v>
      </c>
      <c r="Z1152" t="s">
        <v>79</v>
      </c>
      <c r="AA1152" t="s">
        <v>140</v>
      </c>
      <c r="AB1152" t="s">
        <v>141</v>
      </c>
      <c r="AC1152" t="s">
        <v>137</v>
      </c>
      <c r="AD1152" t="s">
        <v>283</v>
      </c>
      <c r="AE1152">
        <v>201901</v>
      </c>
      <c r="AF1152">
        <v>94</v>
      </c>
      <c r="AG1152">
        <v>109</v>
      </c>
      <c r="AH1152" s="30">
        <v>43646</v>
      </c>
      <c r="AI1152">
        <v>50</v>
      </c>
      <c r="AJ1152">
        <v>56.336530000000003</v>
      </c>
      <c r="AK1152">
        <v>-169.30073999999999</v>
      </c>
      <c r="AL1152" t="s">
        <v>212</v>
      </c>
      <c r="AM1152">
        <v>136</v>
      </c>
      <c r="AN1152">
        <v>138</v>
      </c>
      <c r="AO1152">
        <v>10.1</v>
      </c>
      <c r="AP1152">
        <v>4.5</v>
      </c>
    </row>
    <row r="1153" spans="1:42" x14ac:dyDescent="0.35">
      <c r="A1153" s="10">
        <v>20192028</v>
      </c>
      <c r="B1153" s="5" t="s">
        <v>63</v>
      </c>
      <c r="C1153">
        <v>2</v>
      </c>
      <c r="D1153" s="1">
        <v>50.67</v>
      </c>
      <c r="E1153" s="21">
        <v>3.9253340194878183</v>
      </c>
      <c r="J1153" s="1" t="s">
        <v>155</v>
      </c>
      <c r="K1153" s="1" t="str">
        <f t="shared" si="100"/>
        <v>0</v>
      </c>
      <c r="L1153">
        <v>2</v>
      </c>
      <c r="M1153">
        <v>0</v>
      </c>
      <c r="N1153" s="7">
        <v>0</v>
      </c>
      <c r="O1153">
        <v>0</v>
      </c>
      <c r="T1153">
        <v>2019</v>
      </c>
      <c r="U1153" t="s">
        <v>238</v>
      </c>
      <c r="V1153" t="s">
        <v>138</v>
      </c>
      <c r="W1153" t="s">
        <v>139</v>
      </c>
      <c r="Y1153">
        <v>20</v>
      </c>
      <c r="Z1153" t="s">
        <v>92</v>
      </c>
      <c r="AA1153" t="s">
        <v>140</v>
      </c>
      <c r="AB1153" t="s">
        <v>141</v>
      </c>
      <c r="AC1153" t="s">
        <v>137</v>
      </c>
      <c r="AD1153" t="s">
        <v>281</v>
      </c>
      <c r="AE1153">
        <v>201901</v>
      </c>
      <c r="AF1153">
        <v>162</v>
      </c>
      <c r="AG1153">
        <v>57</v>
      </c>
      <c r="AH1153" s="30">
        <v>43632</v>
      </c>
      <c r="AI1153">
        <v>31</v>
      </c>
      <c r="AJ1153">
        <v>56.685380000000002</v>
      </c>
      <c r="AK1153">
        <v>-164.57938999999999</v>
      </c>
      <c r="AL1153" t="s">
        <v>157</v>
      </c>
      <c r="AM1153">
        <v>73</v>
      </c>
      <c r="AN1153">
        <v>75</v>
      </c>
      <c r="AO1153">
        <v>9.1999999999999993</v>
      </c>
      <c r="AP1153">
        <v>3.9</v>
      </c>
    </row>
    <row r="1154" spans="1:42" x14ac:dyDescent="0.35">
      <c r="A1154" s="10">
        <v>20193246</v>
      </c>
      <c r="B1154" s="5" t="s">
        <v>63</v>
      </c>
      <c r="C1154">
        <v>2</v>
      </c>
      <c r="D1154" s="1">
        <v>50.91</v>
      </c>
      <c r="E1154" s="21">
        <v>3.9300593679142444</v>
      </c>
      <c r="J1154" s="1" t="s">
        <v>155</v>
      </c>
      <c r="K1154" s="1" t="str">
        <f t="shared" ref="K1154:K1217" si="101">IF(J1154="mat","1","0")</f>
        <v>0</v>
      </c>
      <c r="L1154">
        <v>2</v>
      </c>
      <c r="M1154">
        <v>0</v>
      </c>
      <c r="N1154" s="7">
        <v>0</v>
      </c>
      <c r="O1154">
        <v>0</v>
      </c>
      <c r="T1154">
        <v>2019</v>
      </c>
      <c r="U1154" t="s">
        <v>238</v>
      </c>
      <c r="V1154" t="s">
        <v>138</v>
      </c>
      <c r="W1154" t="s">
        <v>139</v>
      </c>
      <c r="Y1154">
        <v>32</v>
      </c>
      <c r="Z1154" t="s">
        <v>109</v>
      </c>
      <c r="AA1154" t="s">
        <v>140</v>
      </c>
      <c r="AB1154" t="s">
        <v>141</v>
      </c>
      <c r="AC1154" t="s">
        <v>137</v>
      </c>
      <c r="AD1154" t="s">
        <v>288</v>
      </c>
      <c r="AE1154">
        <v>201901</v>
      </c>
      <c r="AF1154">
        <v>94</v>
      </c>
      <c r="AG1154">
        <v>34</v>
      </c>
      <c r="AH1154" s="30">
        <v>43626</v>
      </c>
      <c r="AI1154">
        <v>31</v>
      </c>
      <c r="AJ1154">
        <v>55.993720000000003</v>
      </c>
      <c r="AK1154">
        <v>-163.39366999999999</v>
      </c>
      <c r="AL1154" t="s">
        <v>195</v>
      </c>
      <c r="AM1154">
        <v>86</v>
      </c>
      <c r="AN1154">
        <v>88</v>
      </c>
      <c r="AO1154">
        <v>8.9</v>
      </c>
      <c r="AP1154">
        <v>4.5</v>
      </c>
    </row>
    <row r="1155" spans="1:42" x14ac:dyDescent="0.35">
      <c r="A1155" s="10">
        <v>20193228</v>
      </c>
      <c r="B1155" s="5" t="s">
        <v>63</v>
      </c>
      <c r="C1155">
        <v>2</v>
      </c>
      <c r="D1155" s="1">
        <v>51.66</v>
      </c>
      <c r="E1155" s="21">
        <v>3.9446837876676946</v>
      </c>
      <c r="J1155" s="1" t="s">
        <v>155</v>
      </c>
      <c r="K1155" s="1" t="str">
        <f t="shared" si="101"/>
        <v>0</v>
      </c>
      <c r="L1155">
        <v>2</v>
      </c>
      <c r="M1155">
        <v>0</v>
      </c>
      <c r="N1155" s="7">
        <v>0</v>
      </c>
      <c r="O1155">
        <v>0</v>
      </c>
      <c r="T1155">
        <v>2019</v>
      </c>
      <c r="U1155" t="s">
        <v>238</v>
      </c>
      <c r="V1155" t="s">
        <v>138</v>
      </c>
      <c r="W1155" t="s">
        <v>139</v>
      </c>
      <c r="Y1155">
        <v>32</v>
      </c>
      <c r="Z1155" t="s">
        <v>92</v>
      </c>
      <c r="AA1155" t="s">
        <v>140</v>
      </c>
      <c r="AB1155" t="s">
        <v>141</v>
      </c>
      <c r="AC1155" t="s">
        <v>137</v>
      </c>
      <c r="AD1155" t="s">
        <v>288</v>
      </c>
      <c r="AE1155">
        <v>201901</v>
      </c>
      <c r="AF1155">
        <v>94</v>
      </c>
      <c r="AG1155">
        <v>34</v>
      </c>
      <c r="AH1155" s="30">
        <v>43626</v>
      </c>
      <c r="AI1155">
        <v>31</v>
      </c>
      <c r="AJ1155">
        <v>55.993720000000003</v>
      </c>
      <c r="AK1155">
        <v>-163.39366999999999</v>
      </c>
      <c r="AL1155" t="s">
        <v>195</v>
      </c>
      <c r="AM1155">
        <v>86</v>
      </c>
      <c r="AN1155">
        <v>88</v>
      </c>
      <c r="AO1155">
        <v>8.9</v>
      </c>
      <c r="AP1155">
        <v>4.5</v>
      </c>
    </row>
    <row r="1156" spans="1:42" x14ac:dyDescent="0.35">
      <c r="A1156" s="10">
        <v>20192388</v>
      </c>
      <c r="B1156" s="5" t="s">
        <v>63</v>
      </c>
      <c r="C1156">
        <v>2</v>
      </c>
      <c r="D1156" s="1">
        <v>51.88</v>
      </c>
      <c r="E1156" s="21">
        <v>3.948933359448243</v>
      </c>
      <c r="J1156" s="1" t="s">
        <v>155</v>
      </c>
      <c r="K1156" s="1" t="str">
        <f t="shared" si="101"/>
        <v>0</v>
      </c>
      <c r="L1156">
        <v>2</v>
      </c>
      <c r="M1156">
        <v>0</v>
      </c>
      <c r="N1156" s="7">
        <v>0</v>
      </c>
      <c r="O1156">
        <v>0</v>
      </c>
      <c r="T1156">
        <v>2019</v>
      </c>
      <c r="U1156" s="16" t="s">
        <v>243</v>
      </c>
      <c r="V1156" t="s">
        <v>138</v>
      </c>
      <c r="W1156" t="s">
        <v>139</v>
      </c>
      <c r="Y1156">
        <v>23</v>
      </c>
      <c r="Z1156" t="s">
        <v>50</v>
      </c>
      <c r="AA1156" t="s">
        <v>140</v>
      </c>
      <c r="AB1156" t="s">
        <v>141</v>
      </c>
      <c r="AC1156" t="s">
        <v>137</v>
      </c>
      <c r="AD1156" t="s">
        <v>286</v>
      </c>
      <c r="AE1156">
        <v>201901</v>
      </c>
      <c r="AF1156">
        <v>162</v>
      </c>
      <c r="AG1156">
        <v>147</v>
      </c>
      <c r="AH1156" s="30">
        <v>43661</v>
      </c>
      <c r="AI1156">
        <v>61</v>
      </c>
      <c r="AJ1156">
        <v>58.6584</v>
      </c>
      <c r="AK1156">
        <v>-174.27427</v>
      </c>
      <c r="AL1156" t="s">
        <v>173</v>
      </c>
      <c r="AM1156">
        <v>155</v>
      </c>
      <c r="AN1156">
        <v>157</v>
      </c>
      <c r="AO1156">
        <v>11.3</v>
      </c>
      <c r="AP1156">
        <v>3.8</v>
      </c>
    </row>
    <row r="1157" spans="1:42" x14ac:dyDescent="0.35">
      <c r="A1157" s="10">
        <v>20193232</v>
      </c>
      <c r="B1157" s="5" t="s">
        <v>63</v>
      </c>
      <c r="C1157">
        <v>2</v>
      </c>
      <c r="D1157" s="1">
        <v>51.93</v>
      </c>
      <c r="E1157" s="21">
        <v>3.9498966578562276</v>
      </c>
      <c r="J1157" s="1" t="s">
        <v>155</v>
      </c>
      <c r="K1157" s="1" t="str">
        <f t="shared" si="101"/>
        <v>0</v>
      </c>
      <c r="L1157">
        <v>2</v>
      </c>
      <c r="M1157">
        <v>0</v>
      </c>
      <c r="N1157" s="7">
        <v>0</v>
      </c>
      <c r="O1157">
        <v>0</v>
      </c>
      <c r="T1157">
        <v>2019</v>
      </c>
      <c r="U1157" t="s">
        <v>238</v>
      </c>
      <c r="V1157" t="s">
        <v>138</v>
      </c>
      <c r="W1157" t="s">
        <v>139</v>
      </c>
      <c r="Y1157">
        <v>32</v>
      </c>
      <c r="Z1157" t="s">
        <v>96</v>
      </c>
      <c r="AA1157" t="s">
        <v>140</v>
      </c>
      <c r="AB1157" t="s">
        <v>141</v>
      </c>
      <c r="AC1157" t="s">
        <v>137</v>
      </c>
      <c r="AD1157" t="s">
        <v>288</v>
      </c>
      <c r="AE1157">
        <v>201901</v>
      </c>
      <c r="AF1157">
        <v>94</v>
      </c>
      <c r="AG1157">
        <v>34</v>
      </c>
      <c r="AH1157" s="30">
        <v>43626</v>
      </c>
      <c r="AI1157">
        <v>31</v>
      </c>
      <c r="AJ1157">
        <v>55.993720000000003</v>
      </c>
      <c r="AK1157">
        <v>-163.39366999999999</v>
      </c>
      <c r="AL1157" t="s">
        <v>195</v>
      </c>
      <c r="AM1157">
        <v>86</v>
      </c>
      <c r="AN1157">
        <v>88</v>
      </c>
      <c r="AO1157">
        <v>8.9</v>
      </c>
      <c r="AP1157">
        <v>4.5</v>
      </c>
    </row>
    <row r="1158" spans="1:42" x14ac:dyDescent="0.35">
      <c r="A1158" s="10">
        <v>20192375</v>
      </c>
      <c r="B1158" s="5" t="s">
        <v>63</v>
      </c>
      <c r="C1158">
        <v>2</v>
      </c>
      <c r="D1158" s="1">
        <v>52.14</v>
      </c>
      <c r="E1158" s="21">
        <v>3.9539324085053558</v>
      </c>
      <c r="J1158" s="1" t="s">
        <v>155</v>
      </c>
      <c r="K1158" s="1" t="str">
        <f t="shared" si="101"/>
        <v>0</v>
      </c>
      <c r="L1158">
        <v>2</v>
      </c>
      <c r="M1158">
        <v>0</v>
      </c>
      <c r="N1158" s="7">
        <v>0</v>
      </c>
      <c r="O1158">
        <v>0</v>
      </c>
      <c r="T1158">
        <v>2019</v>
      </c>
      <c r="U1158" s="16" t="s">
        <v>243</v>
      </c>
      <c r="V1158" t="s">
        <v>138</v>
      </c>
      <c r="W1158" t="s">
        <v>139</v>
      </c>
      <c r="Y1158">
        <v>23</v>
      </c>
      <c r="Z1158" t="s">
        <v>37</v>
      </c>
      <c r="AA1158" t="s">
        <v>140</v>
      </c>
      <c r="AB1158" t="s">
        <v>141</v>
      </c>
      <c r="AC1158" t="s">
        <v>137</v>
      </c>
      <c r="AD1158" t="s">
        <v>286</v>
      </c>
      <c r="AE1158">
        <v>201901</v>
      </c>
      <c r="AF1158">
        <v>162</v>
      </c>
      <c r="AG1158">
        <v>147</v>
      </c>
      <c r="AH1158" s="30">
        <v>43661</v>
      </c>
      <c r="AI1158">
        <v>61</v>
      </c>
      <c r="AJ1158">
        <v>58.6584</v>
      </c>
      <c r="AK1158">
        <v>-174.27427</v>
      </c>
      <c r="AL1158" t="s">
        <v>173</v>
      </c>
      <c r="AM1158">
        <v>155</v>
      </c>
      <c r="AN1158">
        <v>157</v>
      </c>
      <c r="AO1158">
        <v>11.3</v>
      </c>
      <c r="AP1158">
        <v>3.8</v>
      </c>
    </row>
    <row r="1159" spans="1:42" x14ac:dyDescent="0.35">
      <c r="A1159" s="10">
        <v>20193203</v>
      </c>
      <c r="B1159" s="5" t="s">
        <v>63</v>
      </c>
      <c r="C1159">
        <v>2</v>
      </c>
      <c r="D1159" s="1">
        <v>52.21</v>
      </c>
      <c r="E1159" s="21">
        <v>3.9552740474224608</v>
      </c>
      <c r="J1159" s="1" t="s">
        <v>155</v>
      </c>
      <c r="K1159" s="1" t="str">
        <f t="shared" si="101"/>
        <v>0</v>
      </c>
      <c r="L1159">
        <v>2</v>
      </c>
      <c r="M1159">
        <v>0</v>
      </c>
      <c r="N1159" s="7">
        <v>0</v>
      </c>
      <c r="O1159">
        <v>0</v>
      </c>
      <c r="T1159">
        <v>2019</v>
      </c>
      <c r="U1159" t="s">
        <v>238</v>
      </c>
      <c r="V1159" t="s">
        <v>138</v>
      </c>
      <c r="W1159" t="s">
        <v>139</v>
      </c>
      <c r="Y1159">
        <v>32</v>
      </c>
      <c r="Z1159" t="s">
        <v>68</v>
      </c>
      <c r="AA1159" t="s">
        <v>140</v>
      </c>
      <c r="AB1159" t="s">
        <v>141</v>
      </c>
      <c r="AC1159" t="s">
        <v>137</v>
      </c>
      <c r="AD1159" t="s">
        <v>295</v>
      </c>
      <c r="AE1159">
        <v>201901</v>
      </c>
      <c r="AF1159">
        <v>94</v>
      </c>
      <c r="AG1159">
        <v>36</v>
      </c>
      <c r="AH1159" s="30">
        <v>43626</v>
      </c>
      <c r="AI1159">
        <v>31</v>
      </c>
      <c r="AJ1159">
        <v>56.329090000000001</v>
      </c>
      <c r="AK1159">
        <v>-163.41739000000001</v>
      </c>
      <c r="AL1159" t="s">
        <v>196</v>
      </c>
      <c r="AM1159">
        <v>83</v>
      </c>
      <c r="AN1159">
        <v>85</v>
      </c>
      <c r="AO1159">
        <v>8.9</v>
      </c>
      <c r="AP1159">
        <v>4.3</v>
      </c>
    </row>
    <row r="1160" spans="1:42" x14ac:dyDescent="0.35">
      <c r="A1160" s="10">
        <v>20193557</v>
      </c>
      <c r="B1160" s="5" t="s">
        <v>63</v>
      </c>
      <c r="C1160">
        <v>2</v>
      </c>
      <c r="D1160" s="15">
        <v>52.31</v>
      </c>
      <c r="E1160" s="21">
        <v>3.9571875573825199</v>
      </c>
      <c r="F1160"/>
      <c r="J1160" s="1" t="s">
        <v>155</v>
      </c>
      <c r="K1160" s="1" t="str">
        <f t="shared" si="101"/>
        <v>0</v>
      </c>
      <c r="L1160">
        <v>2</v>
      </c>
      <c r="M1160">
        <v>0</v>
      </c>
      <c r="N1160" s="7">
        <v>0</v>
      </c>
      <c r="O1160">
        <v>0</v>
      </c>
      <c r="T1160">
        <v>2019</v>
      </c>
      <c r="U1160" s="16" t="s">
        <v>241</v>
      </c>
      <c r="V1160" t="s">
        <v>138</v>
      </c>
      <c r="W1160" t="s">
        <v>139</v>
      </c>
      <c r="Y1160">
        <v>35</v>
      </c>
      <c r="Z1160" t="s">
        <v>120</v>
      </c>
      <c r="AA1160" t="s">
        <v>140</v>
      </c>
      <c r="AB1160" t="s">
        <v>141</v>
      </c>
      <c r="AC1160" t="s">
        <v>137</v>
      </c>
      <c r="AD1160" t="s">
        <v>283</v>
      </c>
      <c r="AE1160">
        <v>201901</v>
      </c>
      <c r="AF1160">
        <v>94</v>
      </c>
      <c r="AG1160">
        <v>109</v>
      </c>
      <c r="AH1160" s="30">
        <v>43646</v>
      </c>
      <c r="AI1160">
        <v>50</v>
      </c>
      <c r="AJ1160">
        <v>56.336530000000003</v>
      </c>
      <c r="AK1160">
        <v>-169.30073999999999</v>
      </c>
      <c r="AL1160" t="s">
        <v>212</v>
      </c>
      <c r="AM1160">
        <v>136</v>
      </c>
      <c r="AN1160">
        <v>138</v>
      </c>
      <c r="AO1160">
        <v>10.1</v>
      </c>
      <c r="AP1160">
        <v>4.5</v>
      </c>
    </row>
    <row r="1161" spans="1:42" x14ac:dyDescent="0.35">
      <c r="A1161" s="10">
        <v>20193204</v>
      </c>
      <c r="B1161" s="5" t="s">
        <v>63</v>
      </c>
      <c r="C1161">
        <v>2</v>
      </c>
      <c r="D1161" s="1">
        <v>52.82</v>
      </c>
      <c r="E1161" s="21">
        <v>3.9668899068689862</v>
      </c>
      <c r="J1161" s="1" t="s">
        <v>155</v>
      </c>
      <c r="K1161" s="1" t="str">
        <f t="shared" si="101"/>
        <v>0</v>
      </c>
      <c r="L1161">
        <v>2</v>
      </c>
      <c r="M1161">
        <v>0</v>
      </c>
      <c r="N1161" s="7">
        <v>0</v>
      </c>
      <c r="O1161">
        <v>0</v>
      </c>
      <c r="T1161">
        <v>2019</v>
      </c>
      <c r="U1161" t="s">
        <v>238</v>
      </c>
      <c r="V1161" t="s">
        <v>138</v>
      </c>
      <c r="W1161" t="s">
        <v>139</v>
      </c>
      <c r="Y1161">
        <v>32</v>
      </c>
      <c r="Z1161" t="s">
        <v>69</v>
      </c>
      <c r="AA1161" t="s">
        <v>140</v>
      </c>
      <c r="AB1161" t="s">
        <v>141</v>
      </c>
      <c r="AC1161" t="s">
        <v>137</v>
      </c>
      <c r="AD1161" t="s">
        <v>295</v>
      </c>
      <c r="AE1161">
        <v>201901</v>
      </c>
      <c r="AF1161">
        <v>94</v>
      </c>
      <c r="AG1161">
        <v>36</v>
      </c>
      <c r="AH1161" s="30">
        <v>43626</v>
      </c>
      <c r="AI1161">
        <v>31</v>
      </c>
      <c r="AJ1161">
        <v>56.329090000000001</v>
      </c>
      <c r="AK1161">
        <v>-163.41739000000001</v>
      </c>
      <c r="AL1161" t="s">
        <v>196</v>
      </c>
      <c r="AM1161">
        <v>83</v>
      </c>
      <c r="AN1161">
        <v>85</v>
      </c>
      <c r="AO1161">
        <v>8.9</v>
      </c>
      <c r="AP1161">
        <v>4.3</v>
      </c>
    </row>
    <row r="1162" spans="1:42" x14ac:dyDescent="0.35">
      <c r="A1162" s="10">
        <v>20192024</v>
      </c>
      <c r="B1162" s="5" t="s">
        <v>63</v>
      </c>
      <c r="C1162">
        <v>2</v>
      </c>
      <c r="D1162" s="1">
        <v>52.96</v>
      </c>
      <c r="E1162" s="21">
        <v>3.9695369116287527</v>
      </c>
      <c r="J1162" s="1" t="s">
        <v>155</v>
      </c>
      <c r="K1162" s="1" t="str">
        <f t="shared" si="101"/>
        <v>0</v>
      </c>
      <c r="L1162">
        <v>2</v>
      </c>
      <c r="M1162">
        <v>0</v>
      </c>
      <c r="N1162" s="7">
        <v>0</v>
      </c>
      <c r="O1162">
        <v>0</v>
      </c>
      <c r="T1162">
        <v>2019</v>
      </c>
      <c r="U1162" t="s">
        <v>238</v>
      </c>
      <c r="V1162" t="s">
        <v>138</v>
      </c>
      <c r="W1162" t="s">
        <v>139</v>
      </c>
      <c r="Y1162">
        <v>20</v>
      </c>
      <c r="Z1162" t="s">
        <v>88</v>
      </c>
      <c r="AA1162" t="s">
        <v>140</v>
      </c>
      <c r="AB1162" t="s">
        <v>141</v>
      </c>
      <c r="AC1162" t="s">
        <v>137</v>
      </c>
      <c r="AD1162" t="s">
        <v>281</v>
      </c>
      <c r="AE1162">
        <v>201901</v>
      </c>
      <c r="AF1162">
        <v>162</v>
      </c>
      <c r="AG1162">
        <v>57</v>
      </c>
      <c r="AH1162" s="30">
        <v>43632</v>
      </c>
      <c r="AI1162">
        <v>31</v>
      </c>
      <c r="AJ1162">
        <v>56.685380000000002</v>
      </c>
      <c r="AK1162">
        <v>-164.57938999999999</v>
      </c>
      <c r="AL1162" t="s">
        <v>157</v>
      </c>
      <c r="AM1162">
        <v>73</v>
      </c>
      <c r="AN1162">
        <v>75</v>
      </c>
      <c r="AO1162">
        <v>9.1999999999999993</v>
      </c>
      <c r="AP1162">
        <v>3.9</v>
      </c>
    </row>
    <row r="1163" spans="1:42" x14ac:dyDescent="0.35">
      <c r="A1163" s="10">
        <v>20192652</v>
      </c>
      <c r="B1163" s="5" t="s">
        <v>63</v>
      </c>
      <c r="C1163">
        <v>2</v>
      </c>
      <c r="D1163">
        <v>53.17</v>
      </c>
      <c r="E1163" s="21">
        <v>3.9734943275162471</v>
      </c>
      <c r="J1163" s="1" t="s">
        <v>155</v>
      </c>
      <c r="K1163" s="1" t="str">
        <f t="shared" si="101"/>
        <v>0</v>
      </c>
      <c r="L1163">
        <v>2</v>
      </c>
      <c r="M1163">
        <v>0</v>
      </c>
      <c r="N1163" s="7">
        <v>0</v>
      </c>
      <c r="O1163">
        <v>0</v>
      </c>
      <c r="T1163">
        <v>2019</v>
      </c>
      <c r="U1163" s="16" t="s">
        <v>243</v>
      </c>
      <c r="V1163" t="s">
        <v>138</v>
      </c>
      <c r="W1163" t="s">
        <v>139</v>
      </c>
      <c r="Y1163">
        <v>26</v>
      </c>
      <c r="Z1163" t="s">
        <v>115</v>
      </c>
      <c r="AA1163" t="s">
        <v>140</v>
      </c>
      <c r="AB1163" t="s">
        <v>141</v>
      </c>
      <c r="AC1163" t="s">
        <v>137</v>
      </c>
      <c r="AD1163" t="s">
        <v>284</v>
      </c>
      <c r="AE1163">
        <v>201901</v>
      </c>
      <c r="AF1163">
        <v>162</v>
      </c>
      <c r="AG1163">
        <v>172</v>
      </c>
      <c r="AH1163" s="30">
        <v>43668</v>
      </c>
      <c r="AI1163">
        <v>61</v>
      </c>
      <c r="AJ1163">
        <v>59.021769999999997</v>
      </c>
      <c r="AK1163">
        <v>-176.31945999999999</v>
      </c>
      <c r="AL1163" t="s">
        <v>181</v>
      </c>
      <c r="AM1163">
        <v>134</v>
      </c>
      <c r="AN1163">
        <v>137</v>
      </c>
      <c r="AO1163">
        <v>9.9</v>
      </c>
      <c r="AP1163">
        <v>3.2</v>
      </c>
    </row>
    <row r="1164" spans="1:42" x14ac:dyDescent="0.35">
      <c r="A1164" s="10">
        <v>20192687</v>
      </c>
      <c r="B1164" s="5" t="s">
        <v>63</v>
      </c>
      <c r="C1164">
        <v>2</v>
      </c>
      <c r="D1164" s="1">
        <v>53.22</v>
      </c>
      <c r="E1164" s="21">
        <v>3.9744342655495433</v>
      </c>
      <c r="J1164" s="1" t="s">
        <v>155</v>
      </c>
      <c r="K1164" s="1" t="str">
        <f t="shared" si="101"/>
        <v>0</v>
      </c>
      <c r="L1164">
        <v>2</v>
      </c>
      <c r="M1164">
        <v>0</v>
      </c>
      <c r="N1164" s="7">
        <v>0</v>
      </c>
      <c r="O1164">
        <v>0</v>
      </c>
      <c r="T1164">
        <v>2019</v>
      </c>
      <c r="U1164" s="16" t="s">
        <v>243</v>
      </c>
      <c r="V1164" t="s">
        <v>138</v>
      </c>
      <c r="W1164" t="s">
        <v>139</v>
      </c>
      <c r="Y1164">
        <v>26</v>
      </c>
      <c r="Z1164" t="s">
        <v>49</v>
      </c>
      <c r="AA1164" t="s">
        <v>140</v>
      </c>
      <c r="AB1164" t="s">
        <v>141</v>
      </c>
      <c r="AC1164" t="s">
        <v>137</v>
      </c>
      <c r="AD1164" t="s">
        <v>287</v>
      </c>
      <c r="AE1164">
        <v>201901</v>
      </c>
      <c r="AF1164">
        <v>162</v>
      </c>
      <c r="AG1164">
        <v>173</v>
      </c>
      <c r="AH1164" s="30">
        <v>43668</v>
      </c>
      <c r="AI1164">
        <v>61</v>
      </c>
      <c r="AJ1164">
        <v>58.669730000000001</v>
      </c>
      <c r="AK1164">
        <v>-176.15867</v>
      </c>
      <c r="AL1164" t="s">
        <v>182</v>
      </c>
      <c r="AM1164">
        <v>137</v>
      </c>
      <c r="AN1164">
        <v>139</v>
      </c>
      <c r="AO1164">
        <v>9.6</v>
      </c>
      <c r="AP1164">
        <v>3.6</v>
      </c>
    </row>
    <row r="1165" spans="1:42" x14ac:dyDescent="0.35">
      <c r="A1165" s="10">
        <v>20192017</v>
      </c>
      <c r="B1165" s="5" t="s">
        <v>63</v>
      </c>
      <c r="C1165">
        <v>2</v>
      </c>
      <c r="D1165" s="15">
        <v>53.52</v>
      </c>
      <c r="E1165" s="21">
        <v>3.9800554158199732</v>
      </c>
      <c r="J1165" s="1" t="s">
        <v>155</v>
      </c>
      <c r="K1165" s="1" t="str">
        <f t="shared" si="101"/>
        <v>0</v>
      </c>
      <c r="L1165">
        <v>2</v>
      </c>
      <c r="M1165">
        <v>0</v>
      </c>
      <c r="N1165" s="7">
        <v>0</v>
      </c>
      <c r="O1165">
        <v>0</v>
      </c>
      <c r="T1165">
        <v>2019</v>
      </c>
      <c r="U1165" t="s">
        <v>238</v>
      </c>
      <c r="V1165" t="s">
        <v>138</v>
      </c>
      <c r="W1165" t="s">
        <v>139</v>
      </c>
      <c r="Y1165">
        <v>20</v>
      </c>
      <c r="Z1165" t="s">
        <v>82</v>
      </c>
      <c r="AA1165" t="s">
        <v>140</v>
      </c>
      <c r="AB1165" t="s">
        <v>141</v>
      </c>
      <c r="AC1165" t="s">
        <v>137</v>
      </c>
      <c r="AD1165" t="s">
        <v>281</v>
      </c>
      <c r="AE1165">
        <v>201901</v>
      </c>
      <c r="AF1165">
        <v>162</v>
      </c>
      <c r="AG1165">
        <v>57</v>
      </c>
      <c r="AH1165" s="30">
        <v>43632</v>
      </c>
      <c r="AI1165">
        <v>31</v>
      </c>
      <c r="AJ1165">
        <v>56.685380000000002</v>
      </c>
      <c r="AK1165">
        <v>-164.57938999999999</v>
      </c>
      <c r="AL1165" t="s">
        <v>157</v>
      </c>
      <c r="AM1165">
        <v>73</v>
      </c>
      <c r="AN1165">
        <v>75</v>
      </c>
      <c r="AO1165">
        <v>9.1999999999999993</v>
      </c>
      <c r="AP1165">
        <v>3.9</v>
      </c>
    </row>
    <row r="1166" spans="1:42" x14ac:dyDescent="0.35">
      <c r="A1166" s="10">
        <v>20193576</v>
      </c>
      <c r="B1166" s="5" t="s">
        <v>63</v>
      </c>
      <c r="C1166">
        <v>2</v>
      </c>
      <c r="D1166" s="1">
        <v>53.75</v>
      </c>
      <c r="E1166" s="21">
        <v>3.9843436670077721</v>
      </c>
      <c r="J1166" s="1" t="s">
        <v>155</v>
      </c>
      <c r="K1166" s="1" t="str">
        <f t="shared" si="101"/>
        <v>0</v>
      </c>
      <c r="L1166">
        <v>2</v>
      </c>
      <c r="M1166">
        <v>0</v>
      </c>
      <c r="N1166" s="7">
        <v>0</v>
      </c>
      <c r="O1166">
        <v>0</v>
      </c>
      <c r="T1166">
        <v>2019</v>
      </c>
      <c r="U1166" s="16" t="s">
        <v>241</v>
      </c>
      <c r="V1166" t="s">
        <v>138</v>
      </c>
      <c r="W1166" t="s">
        <v>139</v>
      </c>
      <c r="Y1166">
        <v>35</v>
      </c>
      <c r="Z1166" t="s">
        <v>38</v>
      </c>
      <c r="AA1166" t="s">
        <v>140</v>
      </c>
      <c r="AB1166" t="s">
        <v>141</v>
      </c>
      <c r="AC1166" t="s">
        <v>137</v>
      </c>
      <c r="AD1166" t="s">
        <v>283</v>
      </c>
      <c r="AE1166">
        <v>201901</v>
      </c>
      <c r="AF1166">
        <v>94</v>
      </c>
      <c r="AG1166">
        <v>109</v>
      </c>
      <c r="AH1166" s="30">
        <v>43646</v>
      </c>
      <c r="AI1166">
        <v>50</v>
      </c>
      <c r="AJ1166">
        <v>56.336530000000003</v>
      </c>
      <c r="AK1166">
        <v>-169.30073999999999</v>
      </c>
      <c r="AL1166" t="s">
        <v>212</v>
      </c>
      <c r="AM1166">
        <v>136</v>
      </c>
      <c r="AN1166">
        <v>138</v>
      </c>
      <c r="AO1166">
        <v>10.1</v>
      </c>
      <c r="AP1166">
        <v>4.5</v>
      </c>
    </row>
    <row r="1167" spans="1:42" x14ac:dyDescent="0.35">
      <c r="A1167" s="10">
        <v>20193544</v>
      </c>
      <c r="B1167" s="5" t="s">
        <v>63</v>
      </c>
      <c r="C1167">
        <v>2</v>
      </c>
      <c r="D1167" s="1">
        <v>53.93</v>
      </c>
      <c r="E1167" s="21">
        <v>3.9876869093491356</v>
      </c>
      <c r="J1167" s="1" t="s">
        <v>155</v>
      </c>
      <c r="K1167" s="1" t="str">
        <f t="shared" si="101"/>
        <v>0</v>
      </c>
      <c r="L1167">
        <v>2</v>
      </c>
      <c r="M1167">
        <v>0</v>
      </c>
      <c r="N1167" s="7">
        <v>0</v>
      </c>
      <c r="O1167">
        <v>0</v>
      </c>
      <c r="T1167">
        <v>2019</v>
      </c>
      <c r="U1167" s="16" t="s">
        <v>241</v>
      </c>
      <c r="V1167" t="s">
        <v>138</v>
      </c>
      <c r="W1167" t="s">
        <v>139</v>
      </c>
      <c r="Y1167">
        <v>35</v>
      </c>
      <c r="Z1167" t="s">
        <v>107</v>
      </c>
      <c r="AA1167" t="s">
        <v>140</v>
      </c>
      <c r="AB1167" t="s">
        <v>141</v>
      </c>
      <c r="AC1167" t="s">
        <v>137</v>
      </c>
      <c r="AD1167" t="s">
        <v>283</v>
      </c>
      <c r="AE1167">
        <v>201901</v>
      </c>
      <c r="AF1167">
        <v>94</v>
      </c>
      <c r="AG1167">
        <v>109</v>
      </c>
      <c r="AH1167" s="30">
        <v>43646</v>
      </c>
      <c r="AI1167">
        <v>50</v>
      </c>
      <c r="AJ1167">
        <v>56.336530000000003</v>
      </c>
      <c r="AK1167">
        <v>-169.30073999999999</v>
      </c>
      <c r="AL1167" t="s">
        <v>212</v>
      </c>
      <c r="AM1167">
        <v>136</v>
      </c>
      <c r="AN1167">
        <v>138</v>
      </c>
      <c r="AO1167">
        <v>10.1</v>
      </c>
      <c r="AP1167">
        <v>4.5</v>
      </c>
    </row>
    <row r="1168" spans="1:42" x14ac:dyDescent="0.35">
      <c r="A1168" s="10">
        <v>20193307</v>
      </c>
      <c r="B1168" s="5" t="s">
        <v>63</v>
      </c>
      <c r="C1168">
        <v>2</v>
      </c>
      <c r="D1168" s="1">
        <v>54.13</v>
      </c>
      <c r="E1168" s="21">
        <v>3.9913885608088866</v>
      </c>
      <c r="J1168" s="1" t="s">
        <v>155</v>
      </c>
      <c r="K1168" s="1" t="str">
        <f t="shared" si="101"/>
        <v>0</v>
      </c>
      <c r="L1168">
        <v>2</v>
      </c>
      <c r="M1168">
        <v>0</v>
      </c>
      <c r="N1168" s="7">
        <v>0</v>
      </c>
      <c r="O1168">
        <v>0</v>
      </c>
      <c r="T1168">
        <v>2019</v>
      </c>
      <c r="U1168" t="s">
        <v>238</v>
      </c>
      <c r="V1168" t="s">
        <v>138</v>
      </c>
      <c r="W1168" t="s">
        <v>139</v>
      </c>
      <c r="Y1168">
        <v>33</v>
      </c>
      <c r="Z1168" t="s">
        <v>72</v>
      </c>
      <c r="AA1168" t="s">
        <v>140</v>
      </c>
      <c r="AB1168" t="s">
        <v>141</v>
      </c>
      <c r="AC1168" t="s">
        <v>137</v>
      </c>
      <c r="AD1168" t="s">
        <v>280</v>
      </c>
      <c r="AE1168">
        <v>201901</v>
      </c>
      <c r="AF1168">
        <v>94</v>
      </c>
      <c r="AG1168">
        <v>66</v>
      </c>
      <c r="AH1168" s="30">
        <v>43632</v>
      </c>
      <c r="AI1168">
        <v>31</v>
      </c>
      <c r="AJ1168">
        <v>56.677720000000001</v>
      </c>
      <c r="AK1168">
        <v>-165.21241000000001</v>
      </c>
      <c r="AL1168" t="s">
        <v>198</v>
      </c>
      <c r="AM1168">
        <v>73</v>
      </c>
      <c r="AN1168">
        <v>76</v>
      </c>
      <c r="AO1168">
        <v>9.6</v>
      </c>
      <c r="AP1168">
        <v>3.9</v>
      </c>
    </row>
    <row r="1169" spans="1:42" x14ac:dyDescent="0.35">
      <c r="A1169" s="10">
        <v>20193244</v>
      </c>
      <c r="B1169" s="5" t="s">
        <v>63</v>
      </c>
      <c r="C1169">
        <v>2</v>
      </c>
      <c r="D1169" s="1">
        <v>54.22</v>
      </c>
      <c r="E1169" s="21">
        <v>3.9930498440705193</v>
      </c>
      <c r="J1169" s="1" t="s">
        <v>155</v>
      </c>
      <c r="K1169" s="1" t="str">
        <f t="shared" si="101"/>
        <v>0</v>
      </c>
      <c r="L1169">
        <v>2</v>
      </c>
      <c r="M1169">
        <v>0</v>
      </c>
      <c r="N1169" s="7">
        <v>0</v>
      </c>
      <c r="O1169">
        <v>0</v>
      </c>
      <c r="T1169">
        <v>2019</v>
      </c>
      <c r="U1169" t="s">
        <v>238</v>
      </c>
      <c r="V1169" t="s">
        <v>138</v>
      </c>
      <c r="W1169" t="s">
        <v>139</v>
      </c>
      <c r="Y1169">
        <v>32</v>
      </c>
      <c r="Z1169" t="s">
        <v>107</v>
      </c>
      <c r="AA1169" t="s">
        <v>140</v>
      </c>
      <c r="AB1169" t="s">
        <v>141</v>
      </c>
      <c r="AC1169" t="s">
        <v>137</v>
      </c>
      <c r="AD1169" t="s">
        <v>288</v>
      </c>
      <c r="AE1169">
        <v>201901</v>
      </c>
      <c r="AF1169">
        <v>94</v>
      </c>
      <c r="AG1169">
        <v>34</v>
      </c>
      <c r="AH1169" s="30">
        <v>43626</v>
      </c>
      <c r="AI1169">
        <v>31</v>
      </c>
      <c r="AJ1169">
        <v>55.993720000000003</v>
      </c>
      <c r="AK1169">
        <v>-163.39366999999999</v>
      </c>
      <c r="AL1169" t="s">
        <v>195</v>
      </c>
      <c r="AM1169">
        <v>86</v>
      </c>
      <c r="AN1169">
        <v>88</v>
      </c>
      <c r="AO1169">
        <v>8.9</v>
      </c>
      <c r="AP1169">
        <v>4.5</v>
      </c>
    </row>
    <row r="1170" spans="1:42" x14ac:dyDescent="0.35">
      <c r="A1170" s="10">
        <v>20193760</v>
      </c>
      <c r="B1170" s="5" t="s">
        <v>63</v>
      </c>
      <c r="C1170">
        <v>2</v>
      </c>
      <c r="D1170" s="1">
        <v>54.26</v>
      </c>
      <c r="E1170" s="21">
        <v>3.9937873072307855</v>
      </c>
      <c r="J1170" s="1" t="s">
        <v>155</v>
      </c>
      <c r="K1170" s="1" t="str">
        <f t="shared" si="101"/>
        <v>0</v>
      </c>
      <c r="L1170">
        <v>2</v>
      </c>
      <c r="M1170">
        <v>0</v>
      </c>
      <c r="N1170" s="7">
        <v>0</v>
      </c>
      <c r="O1170">
        <v>0</v>
      </c>
      <c r="T1170">
        <v>2019</v>
      </c>
      <c r="U1170" s="16" t="s">
        <v>243</v>
      </c>
      <c r="V1170" t="s">
        <v>138</v>
      </c>
      <c r="W1170" t="s">
        <v>139</v>
      </c>
      <c r="Y1170">
        <v>37</v>
      </c>
      <c r="Z1170" t="s">
        <v>123</v>
      </c>
      <c r="AA1170" t="s">
        <v>140</v>
      </c>
      <c r="AB1170" t="s">
        <v>141</v>
      </c>
      <c r="AC1170" t="s">
        <v>137</v>
      </c>
      <c r="AD1170" t="s">
        <v>292</v>
      </c>
      <c r="AE1170">
        <v>201901</v>
      </c>
      <c r="AF1170">
        <v>94</v>
      </c>
      <c r="AG1170">
        <v>178</v>
      </c>
      <c r="AH1170" s="30">
        <v>43668</v>
      </c>
      <c r="AI1170">
        <v>61</v>
      </c>
      <c r="AJ1170">
        <v>59.011040000000001</v>
      </c>
      <c r="AK1170">
        <v>-174.97883999999999</v>
      </c>
      <c r="AL1170" t="s">
        <v>228</v>
      </c>
      <c r="AM1170">
        <v>128</v>
      </c>
      <c r="AN1170">
        <v>130</v>
      </c>
      <c r="AO1170">
        <v>10.199999999999999</v>
      </c>
      <c r="AP1170">
        <v>3.6</v>
      </c>
    </row>
    <row r="1171" spans="1:42" x14ac:dyDescent="0.35">
      <c r="A1171" s="10">
        <v>20193273</v>
      </c>
      <c r="B1171" s="5" t="s">
        <v>63</v>
      </c>
      <c r="C1171">
        <v>2</v>
      </c>
      <c r="D1171" s="15">
        <v>54.42</v>
      </c>
      <c r="E1171" s="21">
        <v>3.9967317333551002</v>
      </c>
      <c r="J1171" s="1" t="s">
        <v>155</v>
      </c>
      <c r="K1171" s="1" t="str">
        <f t="shared" si="101"/>
        <v>0</v>
      </c>
      <c r="L1171">
        <v>2</v>
      </c>
      <c r="M1171">
        <v>0</v>
      </c>
      <c r="N1171" s="7">
        <v>0</v>
      </c>
      <c r="O1171">
        <v>0</v>
      </c>
      <c r="T1171">
        <v>2019</v>
      </c>
      <c r="U1171" t="s">
        <v>238</v>
      </c>
      <c r="V1171" t="s">
        <v>138</v>
      </c>
      <c r="W1171" t="s">
        <v>139</v>
      </c>
      <c r="Y1171">
        <v>32</v>
      </c>
      <c r="Z1171" t="s">
        <v>36</v>
      </c>
      <c r="AA1171" t="s">
        <v>140</v>
      </c>
      <c r="AB1171" t="s">
        <v>141</v>
      </c>
      <c r="AC1171" t="s">
        <v>137</v>
      </c>
      <c r="AD1171" t="s">
        <v>280</v>
      </c>
      <c r="AE1171">
        <v>201901</v>
      </c>
      <c r="AF1171">
        <v>94</v>
      </c>
      <c r="AG1171">
        <v>66</v>
      </c>
      <c r="AH1171" s="30">
        <v>43632</v>
      </c>
      <c r="AI1171">
        <v>31</v>
      </c>
      <c r="AJ1171">
        <v>56.677720000000001</v>
      </c>
      <c r="AK1171">
        <v>-165.21241000000001</v>
      </c>
      <c r="AL1171" t="s">
        <v>198</v>
      </c>
      <c r="AM1171">
        <v>73</v>
      </c>
      <c r="AN1171">
        <v>76</v>
      </c>
      <c r="AO1171">
        <v>9.6</v>
      </c>
      <c r="AP1171">
        <v>3.9</v>
      </c>
    </row>
    <row r="1172" spans="1:42" x14ac:dyDescent="0.35">
      <c r="A1172" s="10">
        <v>20193302</v>
      </c>
      <c r="B1172" s="5" t="s">
        <v>63</v>
      </c>
      <c r="C1172">
        <v>2</v>
      </c>
      <c r="D1172" s="1">
        <v>54.46</v>
      </c>
      <c r="E1172" s="21">
        <v>3.9974664872456134</v>
      </c>
      <c r="J1172" s="1" t="s">
        <v>155</v>
      </c>
      <c r="K1172" s="1" t="str">
        <f t="shared" si="101"/>
        <v>0</v>
      </c>
      <c r="L1172">
        <v>2</v>
      </c>
      <c r="M1172">
        <v>0</v>
      </c>
      <c r="N1172" s="7">
        <v>0</v>
      </c>
      <c r="O1172">
        <v>0</v>
      </c>
      <c r="T1172">
        <v>2019</v>
      </c>
      <c r="U1172" t="s">
        <v>238</v>
      </c>
      <c r="V1172" t="s">
        <v>138</v>
      </c>
      <c r="W1172" t="s">
        <v>139</v>
      </c>
      <c r="Y1172">
        <v>33</v>
      </c>
      <c r="Z1172" t="s">
        <v>67</v>
      </c>
      <c r="AA1172" t="s">
        <v>140</v>
      </c>
      <c r="AB1172" t="s">
        <v>141</v>
      </c>
      <c r="AC1172" t="s">
        <v>137</v>
      </c>
      <c r="AD1172" t="s">
        <v>280</v>
      </c>
      <c r="AE1172">
        <v>201901</v>
      </c>
      <c r="AF1172">
        <v>94</v>
      </c>
      <c r="AG1172">
        <v>66</v>
      </c>
      <c r="AH1172" s="30">
        <v>43632</v>
      </c>
      <c r="AI1172">
        <v>31</v>
      </c>
      <c r="AJ1172">
        <v>56.677720000000001</v>
      </c>
      <c r="AK1172">
        <v>-165.21241000000001</v>
      </c>
      <c r="AL1172" t="s">
        <v>198</v>
      </c>
      <c r="AM1172">
        <v>73</v>
      </c>
      <c r="AN1172">
        <v>76</v>
      </c>
      <c r="AO1172">
        <v>9.6</v>
      </c>
      <c r="AP1172">
        <v>3.9</v>
      </c>
    </row>
    <row r="1173" spans="1:42" x14ac:dyDescent="0.35">
      <c r="A1173" s="10">
        <v>20194005</v>
      </c>
      <c r="B1173" s="5" t="s">
        <v>63</v>
      </c>
      <c r="C1173">
        <v>2</v>
      </c>
      <c r="D1173" s="1">
        <v>54.48</v>
      </c>
      <c r="E1173" s="21">
        <v>3.9978336618412569</v>
      </c>
      <c r="J1173" s="1" t="s">
        <v>155</v>
      </c>
      <c r="K1173" s="1" t="str">
        <f t="shared" si="101"/>
        <v>0</v>
      </c>
      <c r="L1173">
        <v>2</v>
      </c>
      <c r="M1173">
        <v>0</v>
      </c>
      <c r="N1173" s="7">
        <v>0</v>
      </c>
      <c r="O1173">
        <v>0</v>
      </c>
      <c r="T1173">
        <v>2019</v>
      </c>
      <c r="U1173" s="16" t="s">
        <v>243</v>
      </c>
      <c r="V1173" t="s">
        <v>138</v>
      </c>
      <c r="W1173" t="s">
        <v>139</v>
      </c>
      <c r="Y1173">
        <v>40</v>
      </c>
      <c r="Z1173" t="s">
        <v>70</v>
      </c>
      <c r="AA1173" t="s">
        <v>140</v>
      </c>
      <c r="AB1173" t="s">
        <v>141</v>
      </c>
      <c r="AC1173" t="s">
        <v>137</v>
      </c>
      <c r="AD1173" t="s">
        <v>290</v>
      </c>
      <c r="AE1173">
        <v>201901</v>
      </c>
      <c r="AF1173">
        <v>94</v>
      </c>
      <c r="AG1173">
        <v>180</v>
      </c>
      <c r="AH1173" s="30">
        <v>43668</v>
      </c>
      <c r="AI1173">
        <v>61</v>
      </c>
      <c r="AJ1173">
        <v>58.675240000000002</v>
      </c>
      <c r="AK1173">
        <v>-175.52778000000001</v>
      </c>
      <c r="AL1173" t="s">
        <v>230</v>
      </c>
      <c r="AM1173">
        <v>133</v>
      </c>
      <c r="AN1173">
        <v>135</v>
      </c>
      <c r="AO1173">
        <v>10.3</v>
      </c>
      <c r="AP1173">
        <v>3.7</v>
      </c>
    </row>
    <row r="1174" spans="1:42" x14ac:dyDescent="0.35">
      <c r="A1174" s="10">
        <v>20193207</v>
      </c>
      <c r="B1174" s="5" t="s">
        <v>63</v>
      </c>
      <c r="C1174">
        <v>2</v>
      </c>
      <c r="D1174" s="1">
        <v>54.67</v>
      </c>
      <c r="E1174" s="21">
        <v>4.0013151129069078</v>
      </c>
      <c r="J1174" s="1" t="s">
        <v>155</v>
      </c>
      <c r="K1174" s="1" t="str">
        <f t="shared" si="101"/>
        <v>0</v>
      </c>
      <c r="L1174">
        <v>2</v>
      </c>
      <c r="M1174">
        <v>0</v>
      </c>
      <c r="N1174" s="7">
        <v>0</v>
      </c>
      <c r="O1174">
        <v>0</v>
      </c>
      <c r="T1174">
        <v>2019</v>
      </c>
      <c r="U1174" t="s">
        <v>238</v>
      </c>
      <c r="V1174" t="s">
        <v>138</v>
      </c>
      <c r="W1174" t="s">
        <v>139</v>
      </c>
      <c r="Y1174">
        <v>32</v>
      </c>
      <c r="Z1174" t="s">
        <v>72</v>
      </c>
      <c r="AA1174" t="s">
        <v>140</v>
      </c>
      <c r="AB1174" t="s">
        <v>141</v>
      </c>
      <c r="AC1174" t="s">
        <v>137</v>
      </c>
      <c r="AD1174" t="s">
        <v>294</v>
      </c>
      <c r="AE1174">
        <v>201901</v>
      </c>
      <c r="AF1174">
        <v>94</v>
      </c>
      <c r="AG1174">
        <v>37</v>
      </c>
      <c r="AH1174" s="30">
        <v>43626</v>
      </c>
      <c r="AI1174">
        <v>31</v>
      </c>
      <c r="AJ1174">
        <v>56.649090000000001</v>
      </c>
      <c r="AK1174">
        <v>-163.3981</v>
      </c>
      <c r="AL1174" t="s">
        <v>197</v>
      </c>
      <c r="AM1174">
        <v>73</v>
      </c>
      <c r="AN1174">
        <v>75</v>
      </c>
      <c r="AO1174">
        <v>8.9</v>
      </c>
      <c r="AP1174">
        <v>4.0999999999999996</v>
      </c>
    </row>
    <row r="1175" spans="1:42" x14ac:dyDescent="0.35">
      <c r="A1175" s="10">
        <v>20193559</v>
      </c>
      <c r="B1175" s="5" t="s">
        <v>63</v>
      </c>
      <c r="C1175">
        <v>2</v>
      </c>
      <c r="D1175" s="1">
        <v>54.77</v>
      </c>
      <c r="E1175" s="21">
        <v>4.0031425987956304</v>
      </c>
      <c r="F1175"/>
      <c r="J1175" s="1" t="s">
        <v>155</v>
      </c>
      <c r="K1175" s="1" t="str">
        <f t="shared" si="101"/>
        <v>0</v>
      </c>
      <c r="L1175">
        <v>2</v>
      </c>
      <c r="M1175">
        <v>0</v>
      </c>
      <c r="N1175" s="7">
        <v>0</v>
      </c>
      <c r="O1175">
        <v>0</v>
      </c>
      <c r="T1175">
        <v>2019</v>
      </c>
      <c r="U1175" s="16" t="s">
        <v>241</v>
      </c>
      <c r="V1175" t="s">
        <v>138</v>
      </c>
      <c r="W1175" t="s">
        <v>139</v>
      </c>
      <c r="Y1175">
        <v>35</v>
      </c>
      <c r="Z1175" t="s">
        <v>122</v>
      </c>
      <c r="AA1175" t="s">
        <v>140</v>
      </c>
      <c r="AB1175" t="s">
        <v>141</v>
      </c>
      <c r="AC1175" t="s">
        <v>137</v>
      </c>
      <c r="AD1175" t="s">
        <v>283</v>
      </c>
      <c r="AE1175">
        <v>201901</v>
      </c>
      <c r="AF1175">
        <v>94</v>
      </c>
      <c r="AG1175">
        <v>109</v>
      </c>
      <c r="AH1175" s="30">
        <v>43646</v>
      </c>
      <c r="AI1175">
        <v>50</v>
      </c>
      <c r="AJ1175">
        <v>56.336530000000003</v>
      </c>
      <c r="AK1175">
        <v>-169.30073999999999</v>
      </c>
      <c r="AL1175" t="s">
        <v>212</v>
      </c>
      <c r="AM1175">
        <v>136</v>
      </c>
      <c r="AN1175">
        <v>138</v>
      </c>
      <c r="AO1175">
        <v>10.1</v>
      </c>
      <c r="AP1175">
        <v>4.5</v>
      </c>
    </row>
    <row r="1176" spans="1:42" x14ac:dyDescent="0.35">
      <c r="A1176" s="10">
        <v>20193633</v>
      </c>
      <c r="B1176" s="5" t="s">
        <v>63</v>
      </c>
      <c r="C1176">
        <v>2</v>
      </c>
      <c r="D1176" s="15">
        <v>54.81</v>
      </c>
      <c r="E1176" s="21">
        <v>4.0038726590580254</v>
      </c>
      <c r="J1176" s="1" t="s">
        <v>155</v>
      </c>
      <c r="K1176" s="1" t="str">
        <f t="shared" si="101"/>
        <v>0</v>
      </c>
      <c r="L1176">
        <v>2</v>
      </c>
      <c r="M1176">
        <v>0</v>
      </c>
      <c r="N1176" s="7">
        <v>0</v>
      </c>
      <c r="O1176">
        <v>0</v>
      </c>
      <c r="T1176">
        <v>2019</v>
      </c>
      <c r="U1176" s="16" t="s">
        <v>241</v>
      </c>
      <c r="V1176" t="s">
        <v>138</v>
      </c>
      <c r="W1176" t="s">
        <v>139</v>
      </c>
      <c r="Y1176">
        <v>36</v>
      </c>
      <c r="Z1176" t="s">
        <v>97</v>
      </c>
      <c r="AA1176" t="s">
        <v>140</v>
      </c>
      <c r="AB1176" t="s">
        <v>141</v>
      </c>
      <c r="AC1176" t="s">
        <v>137</v>
      </c>
      <c r="AD1176" t="s">
        <v>283</v>
      </c>
      <c r="AE1176">
        <v>201901</v>
      </c>
      <c r="AF1176">
        <v>94</v>
      </c>
      <c r="AG1176">
        <v>109</v>
      </c>
      <c r="AH1176" s="30">
        <v>43646</v>
      </c>
      <c r="AI1176">
        <v>50</v>
      </c>
      <c r="AJ1176">
        <v>56.336530000000003</v>
      </c>
      <c r="AK1176">
        <v>-169.30073999999999</v>
      </c>
      <c r="AL1176" t="s">
        <v>212</v>
      </c>
      <c r="AM1176">
        <v>136</v>
      </c>
      <c r="AN1176">
        <v>138</v>
      </c>
      <c r="AO1176">
        <v>10.1</v>
      </c>
      <c r="AP1176">
        <v>4.5</v>
      </c>
    </row>
    <row r="1177" spans="1:42" x14ac:dyDescent="0.35">
      <c r="A1177" s="10">
        <v>20192382</v>
      </c>
      <c r="B1177" s="5" t="s">
        <v>63</v>
      </c>
      <c r="C1177">
        <v>2</v>
      </c>
      <c r="D1177" s="1">
        <v>54.83</v>
      </c>
      <c r="E1177" s="21">
        <v>4.0042374894159574</v>
      </c>
      <c r="J1177" s="1" t="s">
        <v>155</v>
      </c>
      <c r="K1177" s="1" t="str">
        <f t="shared" si="101"/>
        <v>0</v>
      </c>
      <c r="L1177">
        <v>2</v>
      </c>
      <c r="M1177">
        <v>0</v>
      </c>
      <c r="N1177" s="7">
        <v>0</v>
      </c>
      <c r="O1177">
        <v>0</v>
      </c>
      <c r="T1177">
        <v>2019</v>
      </c>
      <c r="U1177" s="16" t="s">
        <v>243</v>
      </c>
      <c r="V1177" t="s">
        <v>138</v>
      </c>
      <c r="W1177" t="s">
        <v>139</v>
      </c>
      <c r="Y1177">
        <v>23</v>
      </c>
      <c r="Z1177" t="s">
        <v>44</v>
      </c>
      <c r="AA1177" t="s">
        <v>140</v>
      </c>
      <c r="AB1177" t="s">
        <v>141</v>
      </c>
      <c r="AC1177" t="s">
        <v>137</v>
      </c>
      <c r="AD1177" t="s">
        <v>286</v>
      </c>
      <c r="AE1177">
        <v>201901</v>
      </c>
      <c r="AF1177">
        <v>162</v>
      </c>
      <c r="AG1177">
        <v>147</v>
      </c>
      <c r="AH1177" s="30">
        <v>43661</v>
      </c>
      <c r="AI1177">
        <v>61</v>
      </c>
      <c r="AJ1177">
        <v>58.6584</v>
      </c>
      <c r="AK1177">
        <v>-174.27427</v>
      </c>
      <c r="AL1177" t="s">
        <v>173</v>
      </c>
      <c r="AM1177">
        <v>155</v>
      </c>
      <c r="AN1177">
        <v>157</v>
      </c>
      <c r="AO1177">
        <v>11.3</v>
      </c>
      <c r="AP1177">
        <v>3.8</v>
      </c>
    </row>
    <row r="1178" spans="1:42" x14ac:dyDescent="0.35">
      <c r="A1178" s="10">
        <v>20193753</v>
      </c>
      <c r="B1178" s="5" t="s">
        <v>63</v>
      </c>
      <c r="C1178">
        <v>2</v>
      </c>
      <c r="D1178" s="1">
        <v>54.87</v>
      </c>
      <c r="E1178" s="21">
        <v>4.0049667510708842</v>
      </c>
      <c r="J1178" s="1" t="s">
        <v>155</v>
      </c>
      <c r="K1178" s="1" t="str">
        <f t="shared" si="101"/>
        <v>0</v>
      </c>
      <c r="L1178">
        <v>2</v>
      </c>
      <c r="M1178">
        <v>0</v>
      </c>
      <c r="N1178" s="7">
        <v>0</v>
      </c>
      <c r="O1178">
        <v>0</v>
      </c>
      <c r="T1178">
        <v>2019</v>
      </c>
      <c r="U1178" s="16" t="s">
        <v>243</v>
      </c>
      <c r="V1178" t="s">
        <v>138</v>
      </c>
      <c r="W1178" t="s">
        <v>139</v>
      </c>
      <c r="Y1178">
        <v>37</v>
      </c>
      <c r="Z1178" t="s">
        <v>116</v>
      </c>
      <c r="AA1178" t="s">
        <v>140</v>
      </c>
      <c r="AB1178" t="s">
        <v>141</v>
      </c>
      <c r="AC1178" t="s">
        <v>137</v>
      </c>
      <c r="AD1178" t="s">
        <v>292</v>
      </c>
      <c r="AE1178">
        <v>201901</v>
      </c>
      <c r="AF1178">
        <v>94</v>
      </c>
      <c r="AG1178">
        <v>178</v>
      </c>
      <c r="AH1178" s="30">
        <v>43668</v>
      </c>
      <c r="AI1178">
        <v>61</v>
      </c>
      <c r="AJ1178">
        <v>59.011040000000001</v>
      </c>
      <c r="AK1178">
        <v>-174.97883999999999</v>
      </c>
      <c r="AL1178" t="s">
        <v>228</v>
      </c>
      <c r="AM1178">
        <v>128</v>
      </c>
      <c r="AN1178">
        <v>130</v>
      </c>
      <c r="AO1178">
        <v>10.199999999999999</v>
      </c>
      <c r="AP1178">
        <v>3.6</v>
      </c>
    </row>
    <row r="1179" spans="1:42" x14ac:dyDescent="0.35">
      <c r="A1179" s="10">
        <v>20193243</v>
      </c>
      <c r="B1179" s="5" t="s">
        <v>63</v>
      </c>
      <c r="C1179">
        <v>2</v>
      </c>
      <c r="D1179" s="1">
        <v>55.01</v>
      </c>
      <c r="E1179" s="21">
        <v>4.007514986887367</v>
      </c>
      <c r="J1179" s="1" t="s">
        <v>155</v>
      </c>
      <c r="K1179" s="1" t="str">
        <f t="shared" si="101"/>
        <v>0</v>
      </c>
      <c r="L1179">
        <v>2</v>
      </c>
      <c r="M1179">
        <v>0</v>
      </c>
      <c r="N1179" s="7">
        <v>0</v>
      </c>
      <c r="O1179">
        <v>0</v>
      </c>
      <c r="T1179">
        <v>2019</v>
      </c>
      <c r="U1179" t="s">
        <v>238</v>
      </c>
      <c r="V1179" t="s">
        <v>138</v>
      </c>
      <c r="W1179" t="s">
        <v>139</v>
      </c>
      <c r="Y1179">
        <v>32</v>
      </c>
      <c r="Z1179" t="s">
        <v>106</v>
      </c>
      <c r="AA1179" t="s">
        <v>140</v>
      </c>
      <c r="AB1179" t="s">
        <v>141</v>
      </c>
      <c r="AC1179" t="s">
        <v>137</v>
      </c>
      <c r="AD1179" t="s">
        <v>288</v>
      </c>
      <c r="AE1179">
        <v>201901</v>
      </c>
      <c r="AF1179">
        <v>94</v>
      </c>
      <c r="AG1179">
        <v>34</v>
      </c>
      <c r="AH1179" s="30">
        <v>43626</v>
      </c>
      <c r="AI1179">
        <v>31</v>
      </c>
      <c r="AJ1179">
        <v>55.993720000000003</v>
      </c>
      <c r="AK1179">
        <v>-163.39366999999999</v>
      </c>
      <c r="AL1179" t="s">
        <v>195</v>
      </c>
      <c r="AM1179">
        <v>86</v>
      </c>
      <c r="AN1179">
        <v>88</v>
      </c>
      <c r="AO1179">
        <v>8.9</v>
      </c>
      <c r="AP1179">
        <v>4.5</v>
      </c>
    </row>
    <row r="1180" spans="1:42" x14ac:dyDescent="0.35">
      <c r="A1180" s="10">
        <v>20192379</v>
      </c>
      <c r="B1180" s="5" t="s">
        <v>63</v>
      </c>
      <c r="C1180">
        <v>2</v>
      </c>
      <c r="D1180" s="1">
        <v>55.22</v>
      </c>
      <c r="E1180" s="21">
        <v>4.0113252065020086</v>
      </c>
      <c r="J1180" s="1" t="s">
        <v>155</v>
      </c>
      <c r="K1180" s="1" t="str">
        <f t="shared" si="101"/>
        <v>0</v>
      </c>
      <c r="L1180">
        <v>2</v>
      </c>
      <c r="M1180">
        <v>0</v>
      </c>
      <c r="N1180" s="7">
        <v>0</v>
      </c>
      <c r="O1180">
        <v>0</v>
      </c>
      <c r="T1180">
        <v>2019</v>
      </c>
      <c r="U1180" s="16" t="s">
        <v>243</v>
      </c>
      <c r="V1180" t="s">
        <v>138</v>
      </c>
      <c r="W1180" t="s">
        <v>139</v>
      </c>
      <c r="Y1180">
        <v>23</v>
      </c>
      <c r="Z1180" t="s">
        <v>41</v>
      </c>
      <c r="AA1180" t="s">
        <v>140</v>
      </c>
      <c r="AB1180" t="s">
        <v>141</v>
      </c>
      <c r="AC1180" t="s">
        <v>137</v>
      </c>
      <c r="AD1180" t="s">
        <v>286</v>
      </c>
      <c r="AE1180">
        <v>201901</v>
      </c>
      <c r="AF1180">
        <v>162</v>
      </c>
      <c r="AG1180">
        <v>147</v>
      </c>
      <c r="AH1180" s="30">
        <v>43661</v>
      </c>
      <c r="AI1180">
        <v>61</v>
      </c>
      <c r="AJ1180">
        <v>58.6584</v>
      </c>
      <c r="AK1180">
        <v>-174.27427</v>
      </c>
      <c r="AL1180" t="s">
        <v>173</v>
      </c>
      <c r="AM1180">
        <v>155</v>
      </c>
      <c r="AN1180">
        <v>157</v>
      </c>
      <c r="AO1180">
        <v>11.3</v>
      </c>
      <c r="AP1180">
        <v>3.8</v>
      </c>
    </row>
    <row r="1181" spans="1:42" x14ac:dyDescent="0.35">
      <c r="A1181" s="10">
        <v>20192670</v>
      </c>
      <c r="B1181" s="5" t="s">
        <v>63</v>
      </c>
      <c r="C1181">
        <v>2</v>
      </c>
      <c r="D1181" s="1">
        <v>55.36</v>
      </c>
      <c r="E1181" s="21">
        <v>4.0138573113094145</v>
      </c>
      <c r="J1181" s="1" t="s">
        <v>155</v>
      </c>
      <c r="K1181" s="1" t="str">
        <f t="shared" si="101"/>
        <v>0</v>
      </c>
      <c r="L1181">
        <v>2</v>
      </c>
      <c r="M1181">
        <v>0</v>
      </c>
      <c r="N1181" s="7">
        <v>0</v>
      </c>
      <c r="O1181">
        <v>0</v>
      </c>
      <c r="T1181">
        <v>2019</v>
      </c>
      <c r="U1181" s="16" t="s">
        <v>243</v>
      </c>
      <c r="V1181" t="s">
        <v>138</v>
      </c>
      <c r="W1181" t="s">
        <v>139</v>
      </c>
      <c r="Y1181">
        <v>26</v>
      </c>
      <c r="Z1181" t="s">
        <v>132</v>
      </c>
      <c r="AA1181" t="s">
        <v>140</v>
      </c>
      <c r="AB1181" t="s">
        <v>141</v>
      </c>
      <c r="AC1181" t="s">
        <v>137</v>
      </c>
      <c r="AD1181" t="s">
        <v>284</v>
      </c>
      <c r="AE1181">
        <v>201901</v>
      </c>
      <c r="AF1181">
        <v>162</v>
      </c>
      <c r="AG1181">
        <v>172</v>
      </c>
      <c r="AH1181" s="30">
        <v>43668</v>
      </c>
      <c r="AI1181">
        <v>61</v>
      </c>
      <c r="AJ1181">
        <v>59.021769999999997</v>
      </c>
      <c r="AK1181">
        <v>-176.31945999999999</v>
      </c>
      <c r="AL1181" t="s">
        <v>181</v>
      </c>
      <c r="AM1181">
        <v>134</v>
      </c>
      <c r="AN1181">
        <v>137</v>
      </c>
      <c r="AO1181">
        <v>9.9</v>
      </c>
      <c r="AP1181">
        <v>3.2</v>
      </c>
    </row>
    <row r="1182" spans="1:42" x14ac:dyDescent="0.35">
      <c r="A1182" s="10">
        <v>20193601</v>
      </c>
      <c r="B1182" s="5" t="s">
        <v>63</v>
      </c>
      <c r="C1182">
        <v>2</v>
      </c>
      <c r="D1182" s="15">
        <v>55.76</v>
      </c>
      <c r="E1182" s="21">
        <v>4.0210567664522685</v>
      </c>
      <c r="J1182" s="1" t="s">
        <v>155</v>
      </c>
      <c r="K1182" s="1" t="str">
        <f t="shared" si="101"/>
        <v>0</v>
      </c>
      <c r="L1182">
        <v>2</v>
      </c>
      <c r="M1182">
        <v>0</v>
      </c>
      <c r="N1182" s="7">
        <v>0</v>
      </c>
      <c r="O1182">
        <v>0</v>
      </c>
      <c r="T1182">
        <v>2019</v>
      </c>
      <c r="U1182" s="16" t="s">
        <v>241</v>
      </c>
      <c r="V1182" t="s">
        <v>138</v>
      </c>
      <c r="W1182" t="s">
        <v>139</v>
      </c>
      <c r="Y1182">
        <v>36</v>
      </c>
      <c r="Z1182" t="s">
        <v>66</v>
      </c>
      <c r="AA1182" t="s">
        <v>140</v>
      </c>
      <c r="AB1182" t="s">
        <v>141</v>
      </c>
      <c r="AC1182" t="s">
        <v>137</v>
      </c>
      <c r="AD1182" t="s">
        <v>283</v>
      </c>
      <c r="AE1182">
        <v>201901</v>
      </c>
      <c r="AF1182">
        <v>94</v>
      </c>
      <c r="AG1182">
        <v>109</v>
      </c>
      <c r="AH1182" s="30">
        <v>43646</v>
      </c>
      <c r="AI1182">
        <v>50</v>
      </c>
      <c r="AJ1182">
        <v>56.336530000000003</v>
      </c>
      <c r="AK1182">
        <v>-169.30073999999999</v>
      </c>
      <c r="AL1182" t="s">
        <v>212</v>
      </c>
      <c r="AM1182">
        <v>136</v>
      </c>
      <c r="AN1182">
        <v>138</v>
      </c>
      <c r="AO1182">
        <v>10.1</v>
      </c>
      <c r="AP1182">
        <v>4.5</v>
      </c>
    </row>
    <row r="1183" spans="1:42" x14ac:dyDescent="0.35">
      <c r="A1183" s="10">
        <v>20192358</v>
      </c>
      <c r="B1183" s="5" t="s">
        <v>63</v>
      </c>
      <c r="C1183">
        <v>2</v>
      </c>
      <c r="D1183" s="1">
        <v>56.14</v>
      </c>
      <c r="E1183" s="21">
        <v>4.0278485709337364</v>
      </c>
      <c r="J1183" s="1" t="s">
        <v>155</v>
      </c>
      <c r="K1183" s="1" t="str">
        <f t="shared" si="101"/>
        <v>0</v>
      </c>
      <c r="L1183">
        <v>2</v>
      </c>
      <c r="M1183">
        <v>0</v>
      </c>
      <c r="N1183" s="7">
        <v>0</v>
      </c>
      <c r="O1183">
        <v>0</v>
      </c>
      <c r="T1183">
        <v>2019</v>
      </c>
      <c r="U1183" s="16" t="s">
        <v>243</v>
      </c>
      <c r="V1183" t="s">
        <v>138</v>
      </c>
      <c r="W1183" t="s">
        <v>139</v>
      </c>
      <c r="Y1183">
        <v>23</v>
      </c>
      <c r="Z1183" t="s">
        <v>121</v>
      </c>
      <c r="AA1183" t="s">
        <v>140</v>
      </c>
      <c r="AB1183" t="s">
        <v>141</v>
      </c>
      <c r="AC1183" t="s">
        <v>137</v>
      </c>
      <c r="AD1183" t="s">
        <v>275</v>
      </c>
      <c r="AE1183">
        <v>201901</v>
      </c>
      <c r="AF1183">
        <v>162</v>
      </c>
      <c r="AG1183">
        <v>146</v>
      </c>
      <c r="AH1183" s="30">
        <v>43661</v>
      </c>
      <c r="AI1183">
        <v>61</v>
      </c>
      <c r="AJ1183">
        <v>58.332329999999999</v>
      </c>
      <c r="AK1183">
        <v>-174.28411</v>
      </c>
      <c r="AL1183" t="s">
        <v>172</v>
      </c>
      <c r="AM1183">
        <v>153</v>
      </c>
      <c r="AN1183">
        <v>155</v>
      </c>
      <c r="AO1183">
        <v>10.9</v>
      </c>
      <c r="AP1183">
        <v>4</v>
      </c>
    </row>
    <row r="1184" spans="1:42" x14ac:dyDescent="0.35">
      <c r="A1184" s="10">
        <v>20193218</v>
      </c>
      <c r="B1184" s="5" t="s">
        <v>63</v>
      </c>
      <c r="C1184">
        <v>2</v>
      </c>
      <c r="D1184" s="1">
        <v>56.25</v>
      </c>
      <c r="E1184" s="21">
        <v>4.0298060410845293</v>
      </c>
      <c r="J1184" s="1" t="s">
        <v>155</v>
      </c>
      <c r="K1184" s="1" t="str">
        <f t="shared" si="101"/>
        <v>0</v>
      </c>
      <c r="L1184">
        <v>2</v>
      </c>
      <c r="M1184">
        <v>0</v>
      </c>
      <c r="N1184" s="7">
        <v>0</v>
      </c>
      <c r="O1184">
        <v>0</v>
      </c>
      <c r="T1184">
        <v>2019</v>
      </c>
      <c r="U1184" t="s">
        <v>238</v>
      </c>
      <c r="V1184" t="s">
        <v>138</v>
      </c>
      <c r="W1184" t="s">
        <v>139</v>
      </c>
      <c r="Y1184">
        <v>32</v>
      </c>
      <c r="Z1184" t="s">
        <v>83</v>
      </c>
      <c r="AA1184" t="s">
        <v>140</v>
      </c>
      <c r="AB1184" t="s">
        <v>141</v>
      </c>
      <c r="AC1184" t="s">
        <v>137</v>
      </c>
      <c r="AD1184" t="s">
        <v>288</v>
      </c>
      <c r="AE1184">
        <v>201901</v>
      </c>
      <c r="AF1184">
        <v>94</v>
      </c>
      <c r="AG1184">
        <v>34</v>
      </c>
      <c r="AH1184" s="30">
        <v>43626</v>
      </c>
      <c r="AI1184">
        <v>31</v>
      </c>
      <c r="AJ1184">
        <v>55.993720000000003</v>
      </c>
      <c r="AK1184">
        <v>-163.39366999999999</v>
      </c>
      <c r="AL1184" t="s">
        <v>195</v>
      </c>
      <c r="AM1184">
        <v>86</v>
      </c>
      <c r="AN1184">
        <v>88</v>
      </c>
      <c r="AO1184">
        <v>8.9</v>
      </c>
      <c r="AP1184">
        <v>4.5</v>
      </c>
    </row>
    <row r="1185" spans="1:42" x14ac:dyDescent="0.35">
      <c r="A1185" s="10">
        <v>20193269</v>
      </c>
      <c r="B1185" s="5" t="s">
        <v>63</v>
      </c>
      <c r="C1185">
        <v>2</v>
      </c>
      <c r="D1185" s="1">
        <v>56.27</v>
      </c>
      <c r="E1185" s="21">
        <v>4.0301615334451872</v>
      </c>
      <c r="J1185" s="1" t="s">
        <v>155</v>
      </c>
      <c r="K1185" s="1" t="str">
        <f t="shared" si="101"/>
        <v>0</v>
      </c>
      <c r="L1185">
        <v>2</v>
      </c>
      <c r="M1185">
        <v>0</v>
      </c>
      <c r="N1185" s="7">
        <v>0</v>
      </c>
      <c r="O1185">
        <v>0</v>
      </c>
      <c r="T1185">
        <v>2019</v>
      </c>
      <c r="U1185" t="s">
        <v>238</v>
      </c>
      <c r="V1185" t="s">
        <v>138</v>
      </c>
      <c r="W1185" t="s">
        <v>139</v>
      </c>
      <c r="Y1185">
        <v>32</v>
      </c>
      <c r="Z1185" t="s">
        <v>131</v>
      </c>
      <c r="AA1185" t="s">
        <v>140</v>
      </c>
      <c r="AB1185" t="s">
        <v>141</v>
      </c>
      <c r="AC1185" t="s">
        <v>137</v>
      </c>
      <c r="AD1185" t="s">
        <v>280</v>
      </c>
      <c r="AE1185">
        <v>201901</v>
      </c>
      <c r="AF1185">
        <v>94</v>
      </c>
      <c r="AG1185">
        <v>66</v>
      </c>
      <c r="AH1185" s="30">
        <v>43632</v>
      </c>
      <c r="AI1185">
        <v>31</v>
      </c>
      <c r="AJ1185">
        <v>56.677720000000001</v>
      </c>
      <c r="AK1185">
        <v>-165.21241000000001</v>
      </c>
      <c r="AL1185" t="s">
        <v>198</v>
      </c>
      <c r="AM1185">
        <v>73</v>
      </c>
      <c r="AN1185">
        <v>76</v>
      </c>
      <c r="AO1185">
        <v>9.6</v>
      </c>
      <c r="AP1185">
        <v>3.9</v>
      </c>
    </row>
    <row r="1186" spans="1:42" x14ac:dyDescent="0.35">
      <c r="A1186" s="10">
        <v>20193555</v>
      </c>
      <c r="B1186" s="5" t="s">
        <v>63</v>
      </c>
      <c r="C1186">
        <v>2</v>
      </c>
      <c r="D1186" s="1">
        <v>56.44</v>
      </c>
      <c r="E1186" s="21">
        <v>4.0331781269846134</v>
      </c>
      <c r="F1186"/>
      <c r="J1186" s="1" t="s">
        <v>155</v>
      </c>
      <c r="K1186" s="1" t="str">
        <f t="shared" si="101"/>
        <v>0</v>
      </c>
      <c r="L1186">
        <v>2</v>
      </c>
      <c r="M1186">
        <v>0</v>
      </c>
      <c r="N1186" s="7">
        <v>0</v>
      </c>
      <c r="O1186">
        <v>0</v>
      </c>
      <c r="T1186">
        <v>2019</v>
      </c>
      <c r="U1186" s="16" t="s">
        <v>241</v>
      </c>
      <c r="V1186" t="s">
        <v>138</v>
      </c>
      <c r="W1186" t="s">
        <v>139</v>
      </c>
      <c r="Y1186">
        <v>35</v>
      </c>
      <c r="Z1186" t="s">
        <v>118</v>
      </c>
      <c r="AA1186" t="s">
        <v>140</v>
      </c>
      <c r="AB1186" t="s">
        <v>141</v>
      </c>
      <c r="AC1186" t="s">
        <v>137</v>
      </c>
      <c r="AD1186" t="s">
        <v>283</v>
      </c>
      <c r="AE1186">
        <v>201901</v>
      </c>
      <c r="AF1186">
        <v>94</v>
      </c>
      <c r="AG1186">
        <v>109</v>
      </c>
      <c r="AH1186" s="30">
        <v>43646</v>
      </c>
      <c r="AI1186">
        <v>50</v>
      </c>
      <c r="AJ1186">
        <v>56.336530000000003</v>
      </c>
      <c r="AK1186">
        <v>-169.30073999999999</v>
      </c>
      <c r="AL1186" t="s">
        <v>212</v>
      </c>
      <c r="AM1186">
        <v>136</v>
      </c>
      <c r="AN1186">
        <v>138</v>
      </c>
      <c r="AO1186">
        <v>10.1</v>
      </c>
      <c r="AP1186">
        <v>4.5</v>
      </c>
    </row>
    <row r="1187" spans="1:42" x14ac:dyDescent="0.35">
      <c r="A1187" s="10">
        <v>20193577</v>
      </c>
      <c r="B1187" s="5" t="s">
        <v>63</v>
      </c>
      <c r="C1187">
        <v>2</v>
      </c>
      <c r="D1187" s="1">
        <v>56.49</v>
      </c>
      <c r="E1187" s="21">
        <v>4.0340636313371707</v>
      </c>
      <c r="J1187" s="1" t="s">
        <v>155</v>
      </c>
      <c r="K1187" s="1" t="str">
        <f t="shared" si="101"/>
        <v>0</v>
      </c>
      <c r="L1187">
        <v>2</v>
      </c>
      <c r="M1187">
        <v>0</v>
      </c>
      <c r="N1187" s="7">
        <v>0</v>
      </c>
      <c r="O1187">
        <v>0</v>
      </c>
      <c r="T1187">
        <v>2019</v>
      </c>
      <c r="U1187" s="16" t="s">
        <v>241</v>
      </c>
      <c r="V1187" t="s">
        <v>138</v>
      </c>
      <c r="W1187" t="s">
        <v>139</v>
      </c>
      <c r="Y1187">
        <v>35</v>
      </c>
      <c r="Z1187" t="s">
        <v>39</v>
      </c>
      <c r="AA1187" t="s">
        <v>140</v>
      </c>
      <c r="AB1187" t="s">
        <v>141</v>
      </c>
      <c r="AC1187" t="s">
        <v>137</v>
      </c>
      <c r="AD1187" t="s">
        <v>283</v>
      </c>
      <c r="AE1187">
        <v>201901</v>
      </c>
      <c r="AF1187">
        <v>94</v>
      </c>
      <c r="AG1187">
        <v>109</v>
      </c>
      <c r="AH1187" s="30">
        <v>43646</v>
      </c>
      <c r="AI1187">
        <v>50</v>
      </c>
      <c r="AJ1187">
        <v>56.336530000000003</v>
      </c>
      <c r="AK1187">
        <v>-169.30073999999999</v>
      </c>
      <c r="AL1187" t="s">
        <v>212</v>
      </c>
      <c r="AM1187">
        <v>136</v>
      </c>
      <c r="AN1187">
        <v>138</v>
      </c>
      <c r="AO1187">
        <v>10.1</v>
      </c>
      <c r="AP1187">
        <v>4.5</v>
      </c>
    </row>
    <row r="1188" spans="1:42" x14ac:dyDescent="0.35">
      <c r="A1188" s="10">
        <v>20194018</v>
      </c>
      <c r="B1188" s="5" t="s">
        <v>63</v>
      </c>
      <c r="C1188">
        <v>2</v>
      </c>
      <c r="D1188" s="1">
        <v>56.64</v>
      </c>
      <c r="E1188" s="21">
        <v>4.036715449385464</v>
      </c>
      <c r="J1188" s="1" t="s">
        <v>155</v>
      </c>
      <c r="K1188" s="1" t="str">
        <f t="shared" si="101"/>
        <v>0</v>
      </c>
      <c r="L1188">
        <v>2</v>
      </c>
      <c r="M1188">
        <v>0</v>
      </c>
      <c r="N1188" s="7">
        <v>0</v>
      </c>
      <c r="O1188">
        <v>0</v>
      </c>
      <c r="T1188">
        <v>2019</v>
      </c>
      <c r="U1188" s="16" t="s">
        <v>243</v>
      </c>
      <c r="V1188" t="s">
        <v>138</v>
      </c>
      <c r="W1188" t="s">
        <v>139</v>
      </c>
      <c r="Y1188">
        <v>40</v>
      </c>
      <c r="Z1188" t="s">
        <v>83</v>
      </c>
      <c r="AA1188" t="s">
        <v>140</v>
      </c>
      <c r="AB1188" t="s">
        <v>141</v>
      </c>
      <c r="AC1188" t="s">
        <v>137</v>
      </c>
      <c r="AD1188" t="s">
        <v>297</v>
      </c>
      <c r="AE1188">
        <v>201901</v>
      </c>
      <c r="AF1188">
        <v>94</v>
      </c>
      <c r="AG1188">
        <v>181</v>
      </c>
      <c r="AH1188" s="30">
        <v>43669</v>
      </c>
      <c r="AI1188">
        <v>61</v>
      </c>
      <c r="AJ1188">
        <v>58.983629999999998</v>
      </c>
      <c r="AK1188">
        <v>-175.7311</v>
      </c>
      <c r="AL1188" t="s">
        <v>231</v>
      </c>
      <c r="AM1188">
        <v>132</v>
      </c>
      <c r="AN1188">
        <v>134</v>
      </c>
      <c r="AO1188">
        <v>9.9</v>
      </c>
      <c r="AP1188">
        <v>3.4</v>
      </c>
    </row>
    <row r="1189" spans="1:42" x14ac:dyDescent="0.35">
      <c r="A1189" s="10">
        <v>20193590</v>
      </c>
      <c r="B1189" s="5" t="s">
        <v>63</v>
      </c>
      <c r="C1189">
        <v>2</v>
      </c>
      <c r="D1189" s="1">
        <v>56.74</v>
      </c>
      <c r="E1189" s="21">
        <v>4.0384794293807049</v>
      </c>
      <c r="J1189" s="1" t="s">
        <v>155</v>
      </c>
      <c r="K1189" s="1" t="str">
        <f t="shared" si="101"/>
        <v>0</v>
      </c>
      <c r="L1189">
        <v>2</v>
      </c>
      <c r="M1189">
        <v>0</v>
      </c>
      <c r="N1189" s="7">
        <v>0</v>
      </c>
      <c r="O1189">
        <v>0</v>
      </c>
      <c r="T1189">
        <v>2019</v>
      </c>
      <c r="U1189" s="16" t="s">
        <v>241</v>
      </c>
      <c r="V1189" t="s">
        <v>138</v>
      </c>
      <c r="W1189" t="s">
        <v>139</v>
      </c>
      <c r="Y1189">
        <v>35</v>
      </c>
      <c r="Z1189" t="s">
        <v>51</v>
      </c>
      <c r="AA1189" t="s">
        <v>140</v>
      </c>
      <c r="AB1189" t="s">
        <v>141</v>
      </c>
      <c r="AC1189" t="s">
        <v>137</v>
      </c>
      <c r="AD1189" t="s">
        <v>283</v>
      </c>
      <c r="AE1189">
        <v>201901</v>
      </c>
      <c r="AF1189">
        <v>94</v>
      </c>
      <c r="AG1189">
        <v>109</v>
      </c>
      <c r="AH1189" s="30">
        <v>43646</v>
      </c>
      <c r="AI1189">
        <v>50</v>
      </c>
      <c r="AJ1189">
        <v>56.336530000000003</v>
      </c>
      <c r="AK1189">
        <v>-169.30073999999999</v>
      </c>
      <c r="AL1189" t="s">
        <v>212</v>
      </c>
      <c r="AM1189">
        <v>136</v>
      </c>
      <c r="AN1189">
        <v>138</v>
      </c>
      <c r="AO1189">
        <v>10.1</v>
      </c>
      <c r="AP1189">
        <v>4.5</v>
      </c>
    </row>
    <row r="1190" spans="1:42" x14ac:dyDescent="0.35">
      <c r="A1190" s="10">
        <v>20192736</v>
      </c>
      <c r="B1190" s="5" t="s">
        <v>63</v>
      </c>
      <c r="C1190">
        <v>2</v>
      </c>
      <c r="D1190" s="1">
        <v>56.78</v>
      </c>
      <c r="E1190" s="21">
        <v>4.0391841510448252</v>
      </c>
      <c r="J1190" s="1" t="s">
        <v>155</v>
      </c>
      <c r="K1190" s="1" t="str">
        <f t="shared" si="101"/>
        <v>0</v>
      </c>
      <c r="L1190">
        <v>2</v>
      </c>
      <c r="M1190">
        <v>0</v>
      </c>
      <c r="N1190" s="7">
        <v>0</v>
      </c>
      <c r="O1190">
        <v>0</v>
      </c>
      <c r="T1190">
        <v>2019</v>
      </c>
      <c r="U1190" s="16" t="s">
        <v>243</v>
      </c>
      <c r="V1190" t="s">
        <v>138</v>
      </c>
      <c r="W1190" t="s">
        <v>139</v>
      </c>
      <c r="Y1190">
        <v>27</v>
      </c>
      <c r="Z1190" t="s">
        <v>100</v>
      </c>
      <c r="AA1190" t="s">
        <v>140</v>
      </c>
      <c r="AB1190" t="s">
        <v>141</v>
      </c>
      <c r="AC1190" t="s">
        <v>137</v>
      </c>
      <c r="AD1190" t="s">
        <v>293</v>
      </c>
      <c r="AE1190">
        <v>201901</v>
      </c>
      <c r="AF1190">
        <v>162</v>
      </c>
      <c r="AG1190">
        <v>176</v>
      </c>
      <c r="AH1190" s="30">
        <v>43669</v>
      </c>
      <c r="AI1190">
        <v>61</v>
      </c>
      <c r="AJ1190">
        <v>58.986710000000002</v>
      </c>
      <c r="AK1190">
        <v>-176.93687</v>
      </c>
      <c r="AL1190" t="s">
        <v>184</v>
      </c>
      <c r="AM1190">
        <v>134</v>
      </c>
      <c r="AN1190">
        <v>136</v>
      </c>
      <c r="AO1190">
        <v>9.6</v>
      </c>
      <c r="AP1190">
        <v>3.3</v>
      </c>
    </row>
    <row r="1191" spans="1:42" x14ac:dyDescent="0.35">
      <c r="A1191" s="10">
        <v>20193583</v>
      </c>
      <c r="B1191" s="5" t="s">
        <v>63</v>
      </c>
      <c r="C1191">
        <v>2</v>
      </c>
      <c r="D1191" s="1">
        <v>56.97</v>
      </c>
      <c r="E1191" s="21">
        <v>4.042524813492304</v>
      </c>
      <c r="J1191" s="1" t="s">
        <v>155</v>
      </c>
      <c r="K1191" s="1" t="str">
        <f t="shared" si="101"/>
        <v>0</v>
      </c>
      <c r="L1191">
        <v>2</v>
      </c>
      <c r="M1191">
        <v>0</v>
      </c>
      <c r="N1191" s="7">
        <v>0</v>
      </c>
      <c r="O1191">
        <v>0</v>
      </c>
      <c r="T1191">
        <v>2019</v>
      </c>
      <c r="U1191" s="16" t="s">
        <v>241</v>
      </c>
      <c r="V1191" t="s">
        <v>138</v>
      </c>
      <c r="W1191" t="s">
        <v>139</v>
      </c>
      <c r="Y1191">
        <v>35</v>
      </c>
      <c r="Z1191" t="s">
        <v>45</v>
      </c>
      <c r="AA1191" t="s">
        <v>140</v>
      </c>
      <c r="AB1191" t="s">
        <v>141</v>
      </c>
      <c r="AC1191" t="s">
        <v>137</v>
      </c>
      <c r="AD1191" t="s">
        <v>285</v>
      </c>
      <c r="AE1191">
        <v>201901</v>
      </c>
      <c r="AF1191">
        <v>94</v>
      </c>
      <c r="AG1191">
        <v>112</v>
      </c>
      <c r="AH1191" s="30">
        <v>43647</v>
      </c>
      <c r="AI1191">
        <v>61</v>
      </c>
      <c r="AJ1191">
        <v>56.672789999999999</v>
      </c>
      <c r="AK1191">
        <v>-170.73415</v>
      </c>
      <c r="AL1191" t="s">
        <v>214</v>
      </c>
      <c r="AM1191">
        <v>112</v>
      </c>
      <c r="AN1191">
        <v>115</v>
      </c>
      <c r="AO1191">
        <v>9.1</v>
      </c>
      <c r="AP1191">
        <v>4.4000000000000004</v>
      </c>
    </row>
    <row r="1192" spans="1:42" x14ac:dyDescent="0.35">
      <c r="A1192" s="10">
        <v>20192737</v>
      </c>
      <c r="B1192" s="5" t="s">
        <v>63</v>
      </c>
      <c r="C1192">
        <v>2</v>
      </c>
      <c r="D1192" s="1">
        <v>57.28</v>
      </c>
      <c r="E1192" s="21">
        <v>4.0479515226523901</v>
      </c>
      <c r="J1192" s="1" t="s">
        <v>155</v>
      </c>
      <c r="K1192" s="1" t="str">
        <f t="shared" si="101"/>
        <v>0</v>
      </c>
      <c r="L1192">
        <v>2</v>
      </c>
      <c r="M1192">
        <v>0</v>
      </c>
      <c r="N1192" s="7">
        <v>0</v>
      </c>
      <c r="O1192">
        <v>0</v>
      </c>
      <c r="T1192">
        <v>2019</v>
      </c>
      <c r="U1192" s="16" t="s">
        <v>243</v>
      </c>
      <c r="V1192" t="s">
        <v>138</v>
      </c>
      <c r="W1192" t="s">
        <v>139</v>
      </c>
      <c r="Y1192">
        <v>27</v>
      </c>
      <c r="Z1192" t="s">
        <v>101</v>
      </c>
      <c r="AA1192" t="s">
        <v>140</v>
      </c>
      <c r="AB1192" t="s">
        <v>141</v>
      </c>
      <c r="AC1192" t="s">
        <v>137</v>
      </c>
      <c r="AD1192" t="s">
        <v>293</v>
      </c>
      <c r="AE1192">
        <v>201901</v>
      </c>
      <c r="AF1192">
        <v>162</v>
      </c>
      <c r="AG1192">
        <v>176</v>
      </c>
      <c r="AH1192" s="30">
        <v>43669</v>
      </c>
      <c r="AI1192">
        <v>61</v>
      </c>
      <c r="AJ1192">
        <v>58.986710000000002</v>
      </c>
      <c r="AK1192">
        <v>-176.93687</v>
      </c>
      <c r="AL1192" t="s">
        <v>184</v>
      </c>
      <c r="AM1192">
        <v>134</v>
      </c>
      <c r="AN1192">
        <v>136</v>
      </c>
      <c r="AO1192">
        <v>9.6</v>
      </c>
      <c r="AP1192">
        <v>3.3</v>
      </c>
    </row>
    <row r="1193" spans="1:42" x14ac:dyDescent="0.35">
      <c r="A1193" s="10">
        <v>20192738</v>
      </c>
      <c r="B1193" s="5" t="s">
        <v>63</v>
      </c>
      <c r="C1193">
        <v>2</v>
      </c>
      <c r="D1193" s="1">
        <v>57.49</v>
      </c>
      <c r="E1193" s="21">
        <v>4.0516110196351995</v>
      </c>
      <c r="J1193" s="1" t="s">
        <v>155</v>
      </c>
      <c r="K1193" s="1" t="str">
        <f t="shared" si="101"/>
        <v>0</v>
      </c>
      <c r="L1193">
        <v>2</v>
      </c>
      <c r="M1193">
        <v>0</v>
      </c>
      <c r="N1193" s="7">
        <v>0</v>
      </c>
      <c r="O1193">
        <v>0</v>
      </c>
      <c r="T1193">
        <v>2019</v>
      </c>
      <c r="U1193" s="16" t="s">
        <v>243</v>
      </c>
      <c r="V1193" t="s">
        <v>138</v>
      </c>
      <c r="W1193" t="s">
        <v>139</v>
      </c>
      <c r="Y1193">
        <v>27</v>
      </c>
      <c r="Z1193" t="s">
        <v>102</v>
      </c>
      <c r="AA1193" t="s">
        <v>140</v>
      </c>
      <c r="AB1193" t="s">
        <v>141</v>
      </c>
      <c r="AC1193" t="s">
        <v>137</v>
      </c>
      <c r="AD1193" t="s">
        <v>293</v>
      </c>
      <c r="AE1193">
        <v>201901</v>
      </c>
      <c r="AF1193">
        <v>162</v>
      </c>
      <c r="AG1193">
        <v>176</v>
      </c>
      <c r="AH1193" s="30">
        <v>43669</v>
      </c>
      <c r="AI1193">
        <v>61</v>
      </c>
      <c r="AJ1193">
        <v>58.986710000000002</v>
      </c>
      <c r="AK1193">
        <v>-176.93687</v>
      </c>
      <c r="AL1193" t="s">
        <v>184</v>
      </c>
      <c r="AM1193">
        <v>134</v>
      </c>
      <c r="AN1193">
        <v>136</v>
      </c>
      <c r="AO1193">
        <v>9.6</v>
      </c>
      <c r="AP1193">
        <v>3.3</v>
      </c>
    </row>
    <row r="1194" spans="1:42" x14ac:dyDescent="0.35">
      <c r="A1194" s="10">
        <v>20193275</v>
      </c>
      <c r="B1194" s="5" t="s">
        <v>63</v>
      </c>
      <c r="C1194">
        <v>2</v>
      </c>
      <c r="D1194" s="1">
        <v>57.54</v>
      </c>
      <c r="E1194" s="21">
        <v>4.0524803581234021</v>
      </c>
      <c r="J1194" s="1" t="s">
        <v>155</v>
      </c>
      <c r="K1194" s="1" t="str">
        <f t="shared" si="101"/>
        <v>0</v>
      </c>
      <c r="L1194">
        <v>2</v>
      </c>
      <c r="M1194">
        <v>0</v>
      </c>
      <c r="N1194" s="7">
        <v>0</v>
      </c>
      <c r="O1194">
        <v>0</v>
      </c>
      <c r="T1194">
        <v>2019</v>
      </c>
      <c r="U1194" t="s">
        <v>238</v>
      </c>
      <c r="V1194" t="s">
        <v>138</v>
      </c>
      <c r="W1194" t="s">
        <v>139</v>
      </c>
      <c r="Y1194">
        <v>32</v>
      </c>
      <c r="Z1194" t="s">
        <v>37</v>
      </c>
      <c r="AA1194" t="s">
        <v>140</v>
      </c>
      <c r="AB1194" t="s">
        <v>141</v>
      </c>
      <c r="AC1194" t="s">
        <v>137</v>
      </c>
      <c r="AD1194" t="s">
        <v>280</v>
      </c>
      <c r="AE1194">
        <v>201901</v>
      </c>
      <c r="AF1194">
        <v>94</v>
      </c>
      <c r="AG1194">
        <v>66</v>
      </c>
      <c r="AH1194" s="30">
        <v>43632</v>
      </c>
      <c r="AI1194">
        <v>31</v>
      </c>
      <c r="AJ1194">
        <v>56.677720000000001</v>
      </c>
      <c r="AK1194">
        <v>-165.21241000000001</v>
      </c>
      <c r="AL1194" t="s">
        <v>198</v>
      </c>
      <c r="AM1194">
        <v>73</v>
      </c>
      <c r="AN1194">
        <v>76</v>
      </c>
      <c r="AO1194">
        <v>9.6</v>
      </c>
      <c r="AP1194">
        <v>3.9</v>
      </c>
    </row>
    <row r="1195" spans="1:42" x14ac:dyDescent="0.35">
      <c r="A1195" s="10">
        <v>20192387</v>
      </c>
      <c r="B1195" s="5" t="s">
        <v>63</v>
      </c>
      <c r="C1195">
        <v>2</v>
      </c>
      <c r="D1195" s="1">
        <v>57.56</v>
      </c>
      <c r="E1195" s="21">
        <v>4.0528278820191668</v>
      </c>
      <c r="J1195" s="1" t="s">
        <v>155</v>
      </c>
      <c r="K1195" s="1" t="str">
        <f t="shared" si="101"/>
        <v>0</v>
      </c>
      <c r="L1195">
        <v>2</v>
      </c>
      <c r="M1195">
        <v>0</v>
      </c>
      <c r="N1195" s="7">
        <v>0</v>
      </c>
      <c r="O1195">
        <v>0</v>
      </c>
      <c r="T1195">
        <v>2019</v>
      </c>
      <c r="U1195" s="16" t="s">
        <v>243</v>
      </c>
      <c r="V1195" t="s">
        <v>138</v>
      </c>
      <c r="W1195" t="s">
        <v>139</v>
      </c>
      <c r="Y1195">
        <v>23</v>
      </c>
      <c r="Z1195" t="s">
        <v>49</v>
      </c>
      <c r="AA1195" t="s">
        <v>140</v>
      </c>
      <c r="AB1195" t="s">
        <v>141</v>
      </c>
      <c r="AC1195" t="s">
        <v>137</v>
      </c>
      <c r="AD1195" t="s">
        <v>286</v>
      </c>
      <c r="AE1195">
        <v>201901</v>
      </c>
      <c r="AF1195">
        <v>162</v>
      </c>
      <c r="AG1195">
        <v>147</v>
      </c>
      <c r="AH1195" s="30">
        <v>43661</v>
      </c>
      <c r="AI1195">
        <v>61</v>
      </c>
      <c r="AJ1195">
        <v>58.6584</v>
      </c>
      <c r="AK1195">
        <v>-174.27427</v>
      </c>
      <c r="AL1195" t="s">
        <v>173</v>
      </c>
      <c r="AM1195">
        <v>155</v>
      </c>
      <c r="AN1195">
        <v>157</v>
      </c>
      <c r="AO1195">
        <v>11.3</v>
      </c>
      <c r="AP1195">
        <v>3.8</v>
      </c>
    </row>
    <row r="1196" spans="1:42" x14ac:dyDescent="0.35">
      <c r="A1196" s="10">
        <v>20193303</v>
      </c>
      <c r="B1196" s="5" t="s">
        <v>63</v>
      </c>
      <c r="C1196">
        <v>2</v>
      </c>
      <c r="D1196" s="1">
        <v>57.57</v>
      </c>
      <c r="E1196" s="21">
        <v>4.0530015986877181</v>
      </c>
      <c r="J1196" s="1" t="s">
        <v>155</v>
      </c>
      <c r="K1196" s="1" t="str">
        <f t="shared" si="101"/>
        <v>0</v>
      </c>
      <c r="L1196">
        <v>2</v>
      </c>
      <c r="M1196">
        <v>0</v>
      </c>
      <c r="N1196" s="7">
        <v>0</v>
      </c>
      <c r="O1196">
        <v>0</v>
      </c>
      <c r="T1196">
        <v>2019</v>
      </c>
      <c r="U1196" t="s">
        <v>238</v>
      </c>
      <c r="V1196" t="s">
        <v>138</v>
      </c>
      <c r="W1196" t="s">
        <v>139</v>
      </c>
      <c r="Y1196">
        <v>33</v>
      </c>
      <c r="Z1196" t="s">
        <v>68</v>
      </c>
      <c r="AA1196" t="s">
        <v>140</v>
      </c>
      <c r="AB1196" t="s">
        <v>141</v>
      </c>
      <c r="AC1196" t="s">
        <v>137</v>
      </c>
      <c r="AD1196" t="s">
        <v>280</v>
      </c>
      <c r="AE1196">
        <v>201901</v>
      </c>
      <c r="AF1196">
        <v>94</v>
      </c>
      <c r="AG1196">
        <v>66</v>
      </c>
      <c r="AH1196" s="30">
        <v>43632</v>
      </c>
      <c r="AI1196">
        <v>31</v>
      </c>
      <c r="AJ1196">
        <v>56.677720000000001</v>
      </c>
      <c r="AK1196">
        <v>-165.21241000000001</v>
      </c>
      <c r="AL1196" t="s">
        <v>198</v>
      </c>
      <c r="AM1196">
        <v>73</v>
      </c>
      <c r="AN1196">
        <v>76</v>
      </c>
      <c r="AO1196">
        <v>9.6</v>
      </c>
      <c r="AP1196">
        <v>3.9</v>
      </c>
    </row>
    <row r="1197" spans="1:42" x14ac:dyDescent="0.35">
      <c r="A1197" s="10">
        <v>20194010</v>
      </c>
      <c r="B1197" s="5" t="s">
        <v>63</v>
      </c>
      <c r="C1197">
        <v>2</v>
      </c>
      <c r="D1197" s="1">
        <v>57.79</v>
      </c>
      <c r="E1197" s="21">
        <v>4.0568157503296867</v>
      </c>
      <c r="J1197" s="1" t="s">
        <v>155</v>
      </c>
      <c r="K1197" s="1" t="str">
        <f t="shared" si="101"/>
        <v>0</v>
      </c>
      <c r="L1197">
        <v>2</v>
      </c>
      <c r="M1197">
        <v>0</v>
      </c>
      <c r="N1197" s="7">
        <v>0</v>
      </c>
      <c r="O1197">
        <v>0</v>
      </c>
      <c r="R1197">
        <v>387</v>
      </c>
      <c r="T1197">
        <v>2019</v>
      </c>
      <c r="U1197" s="16" t="s">
        <v>243</v>
      </c>
      <c r="V1197" t="s">
        <v>138</v>
      </c>
      <c r="W1197" t="s">
        <v>139</v>
      </c>
      <c r="Y1197">
        <v>40</v>
      </c>
      <c r="Z1197" t="s">
        <v>75</v>
      </c>
      <c r="AA1197" t="s">
        <v>140</v>
      </c>
      <c r="AB1197" t="s">
        <v>141</v>
      </c>
      <c r="AC1197" t="s">
        <v>137</v>
      </c>
      <c r="AD1197" t="s">
        <v>290</v>
      </c>
      <c r="AE1197">
        <v>201901</v>
      </c>
      <c r="AF1197">
        <v>94</v>
      </c>
      <c r="AG1197">
        <v>180</v>
      </c>
      <c r="AH1197" s="30">
        <v>43668</v>
      </c>
      <c r="AI1197">
        <v>61</v>
      </c>
      <c r="AJ1197">
        <v>58.675240000000002</v>
      </c>
      <c r="AK1197">
        <v>-175.52778000000001</v>
      </c>
      <c r="AL1197" t="s">
        <v>230</v>
      </c>
      <c r="AM1197">
        <v>133</v>
      </c>
      <c r="AN1197">
        <v>135</v>
      </c>
      <c r="AO1197">
        <v>10.3</v>
      </c>
      <c r="AP1197">
        <v>3.7</v>
      </c>
    </row>
    <row r="1198" spans="1:42" x14ac:dyDescent="0.35">
      <c r="A1198" s="10">
        <v>20193636</v>
      </c>
      <c r="B1198" s="5" t="s">
        <v>63</v>
      </c>
      <c r="C1198">
        <v>2</v>
      </c>
      <c r="D1198" s="1">
        <v>57.83</v>
      </c>
      <c r="E1198" s="21">
        <v>4.0575076721701269</v>
      </c>
      <c r="J1198" s="1" t="s">
        <v>155</v>
      </c>
      <c r="K1198" s="1" t="str">
        <f t="shared" si="101"/>
        <v>0</v>
      </c>
      <c r="L1198">
        <v>2</v>
      </c>
      <c r="M1198">
        <v>0</v>
      </c>
      <c r="N1198" s="7">
        <v>0</v>
      </c>
      <c r="O1198">
        <v>0</v>
      </c>
      <c r="T1198">
        <v>2019</v>
      </c>
      <c r="U1198" s="16" t="s">
        <v>241</v>
      </c>
      <c r="V1198" t="s">
        <v>138</v>
      </c>
      <c r="W1198" t="s">
        <v>139</v>
      </c>
      <c r="Y1198">
        <v>36</v>
      </c>
      <c r="Z1198" t="s">
        <v>100</v>
      </c>
      <c r="AA1198" t="s">
        <v>140</v>
      </c>
      <c r="AB1198" t="s">
        <v>141</v>
      </c>
      <c r="AC1198" t="s">
        <v>137</v>
      </c>
      <c r="AD1198" t="s">
        <v>283</v>
      </c>
      <c r="AE1198">
        <v>201901</v>
      </c>
      <c r="AF1198">
        <v>94</v>
      </c>
      <c r="AG1198">
        <v>109</v>
      </c>
      <c r="AH1198" s="30">
        <v>43646</v>
      </c>
      <c r="AI1198">
        <v>50</v>
      </c>
      <c r="AJ1198">
        <v>56.336530000000003</v>
      </c>
      <c r="AK1198">
        <v>-169.30073999999999</v>
      </c>
      <c r="AL1198" t="s">
        <v>212</v>
      </c>
      <c r="AM1198">
        <v>136</v>
      </c>
      <c r="AN1198">
        <v>138</v>
      </c>
      <c r="AO1198">
        <v>10.1</v>
      </c>
      <c r="AP1198">
        <v>4.5</v>
      </c>
    </row>
    <row r="1199" spans="1:42" x14ac:dyDescent="0.35">
      <c r="A1199" s="10">
        <v>20193575</v>
      </c>
      <c r="B1199" s="5" t="s">
        <v>63</v>
      </c>
      <c r="C1199">
        <v>2</v>
      </c>
      <c r="D1199" s="1">
        <v>58.22</v>
      </c>
      <c r="E1199" s="21">
        <v>4.064228938317477</v>
      </c>
      <c r="J1199" s="1" t="s">
        <v>155</v>
      </c>
      <c r="K1199" s="1" t="str">
        <f t="shared" si="101"/>
        <v>0</v>
      </c>
      <c r="L1199">
        <v>2</v>
      </c>
      <c r="M1199">
        <v>0</v>
      </c>
      <c r="N1199" s="7">
        <v>0</v>
      </c>
      <c r="O1199">
        <v>0</v>
      </c>
      <c r="T1199">
        <v>2019</v>
      </c>
      <c r="U1199" s="16" t="s">
        <v>241</v>
      </c>
      <c r="V1199" t="s">
        <v>138</v>
      </c>
      <c r="W1199" t="s">
        <v>139</v>
      </c>
      <c r="Y1199">
        <v>35</v>
      </c>
      <c r="Z1199" t="s">
        <v>37</v>
      </c>
      <c r="AA1199" t="s">
        <v>140</v>
      </c>
      <c r="AB1199" t="s">
        <v>141</v>
      </c>
      <c r="AC1199" t="s">
        <v>137</v>
      </c>
      <c r="AD1199" t="s">
        <v>283</v>
      </c>
      <c r="AE1199">
        <v>201901</v>
      </c>
      <c r="AF1199">
        <v>94</v>
      </c>
      <c r="AG1199">
        <v>109</v>
      </c>
      <c r="AH1199" s="30">
        <v>43646</v>
      </c>
      <c r="AI1199">
        <v>50</v>
      </c>
      <c r="AJ1199">
        <v>56.336530000000003</v>
      </c>
      <c r="AK1199">
        <v>-169.30073999999999</v>
      </c>
      <c r="AL1199" t="s">
        <v>212</v>
      </c>
      <c r="AM1199">
        <v>136</v>
      </c>
      <c r="AN1199">
        <v>138</v>
      </c>
      <c r="AO1199">
        <v>10.1</v>
      </c>
      <c r="AP1199">
        <v>4.5</v>
      </c>
    </row>
    <row r="1200" spans="1:42" x14ac:dyDescent="0.35">
      <c r="A1200" s="10">
        <v>20193595</v>
      </c>
      <c r="B1200" s="5" t="s">
        <v>63</v>
      </c>
      <c r="C1200">
        <v>2</v>
      </c>
      <c r="D1200" s="1">
        <v>58.24</v>
      </c>
      <c r="E1200" s="21">
        <v>4.0645724038884303</v>
      </c>
      <c r="J1200" s="1" t="s">
        <v>155</v>
      </c>
      <c r="K1200" s="1" t="str">
        <f t="shared" si="101"/>
        <v>0</v>
      </c>
      <c r="L1200">
        <v>2</v>
      </c>
      <c r="M1200">
        <v>0</v>
      </c>
      <c r="N1200" s="7">
        <v>0</v>
      </c>
      <c r="O1200">
        <v>0</v>
      </c>
      <c r="T1200">
        <v>2019</v>
      </c>
      <c r="U1200" s="16" t="s">
        <v>241</v>
      </c>
      <c r="V1200" t="s">
        <v>138</v>
      </c>
      <c r="W1200" t="s">
        <v>139</v>
      </c>
      <c r="Y1200">
        <v>35</v>
      </c>
      <c r="Z1200" t="s">
        <v>56</v>
      </c>
      <c r="AA1200" t="s">
        <v>140</v>
      </c>
      <c r="AB1200" t="s">
        <v>141</v>
      </c>
      <c r="AC1200" t="s">
        <v>137</v>
      </c>
      <c r="AD1200" t="s">
        <v>283</v>
      </c>
      <c r="AE1200">
        <v>201901</v>
      </c>
      <c r="AF1200">
        <v>94</v>
      </c>
      <c r="AG1200">
        <v>109</v>
      </c>
      <c r="AH1200" s="30">
        <v>43646</v>
      </c>
      <c r="AI1200">
        <v>50</v>
      </c>
      <c r="AJ1200">
        <v>56.336530000000003</v>
      </c>
      <c r="AK1200">
        <v>-169.30073999999999</v>
      </c>
      <c r="AL1200" t="s">
        <v>212</v>
      </c>
      <c r="AM1200">
        <v>136</v>
      </c>
      <c r="AN1200">
        <v>138</v>
      </c>
      <c r="AO1200">
        <v>10.1</v>
      </c>
      <c r="AP1200">
        <v>4.5</v>
      </c>
    </row>
    <row r="1201" spans="1:42" x14ac:dyDescent="0.35">
      <c r="A1201" s="10">
        <v>20193548</v>
      </c>
      <c r="B1201" s="5" t="s">
        <v>63</v>
      </c>
      <c r="C1201">
        <v>2</v>
      </c>
      <c r="D1201" s="1">
        <v>58.94</v>
      </c>
      <c r="E1201" s="21">
        <v>4.0765199773095482</v>
      </c>
      <c r="J1201" s="1" t="s">
        <v>155</v>
      </c>
      <c r="K1201" s="1" t="str">
        <f t="shared" si="101"/>
        <v>0</v>
      </c>
      <c r="L1201">
        <v>2</v>
      </c>
      <c r="M1201">
        <v>0</v>
      </c>
      <c r="N1201" s="7">
        <v>0</v>
      </c>
      <c r="O1201">
        <v>0</v>
      </c>
      <c r="T1201">
        <v>2019</v>
      </c>
      <c r="U1201" s="16" t="s">
        <v>241</v>
      </c>
      <c r="V1201" t="s">
        <v>138</v>
      </c>
      <c r="W1201" t="s">
        <v>139</v>
      </c>
      <c r="Y1201">
        <v>35</v>
      </c>
      <c r="Z1201" t="s">
        <v>111</v>
      </c>
      <c r="AA1201" t="s">
        <v>140</v>
      </c>
      <c r="AB1201" t="s">
        <v>141</v>
      </c>
      <c r="AC1201" t="s">
        <v>137</v>
      </c>
      <c r="AD1201" t="s">
        <v>283</v>
      </c>
      <c r="AE1201">
        <v>201901</v>
      </c>
      <c r="AF1201">
        <v>94</v>
      </c>
      <c r="AG1201">
        <v>109</v>
      </c>
      <c r="AH1201" s="30">
        <v>43646</v>
      </c>
      <c r="AI1201">
        <v>50</v>
      </c>
      <c r="AJ1201">
        <v>56.336530000000003</v>
      </c>
      <c r="AK1201">
        <v>-169.30073999999999</v>
      </c>
      <c r="AL1201" t="s">
        <v>212</v>
      </c>
      <c r="AM1201">
        <v>136</v>
      </c>
      <c r="AN1201">
        <v>138</v>
      </c>
      <c r="AO1201">
        <v>10.1</v>
      </c>
      <c r="AP1201">
        <v>4.5</v>
      </c>
    </row>
    <row r="1202" spans="1:42" x14ac:dyDescent="0.35">
      <c r="A1202" s="10">
        <v>20193271</v>
      </c>
      <c r="B1202" s="5" t="s">
        <v>63</v>
      </c>
      <c r="C1202">
        <v>2</v>
      </c>
      <c r="D1202" s="1">
        <v>59.11</v>
      </c>
      <c r="E1202" s="21">
        <v>4.079400114836278</v>
      </c>
      <c r="J1202" s="1" t="s">
        <v>155</v>
      </c>
      <c r="K1202" s="1" t="str">
        <f t="shared" si="101"/>
        <v>0</v>
      </c>
      <c r="L1202">
        <v>2</v>
      </c>
      <c r="M1202">
        <v>0</v>
      </c>
      <c r="N1202" s="7">
        <v>0</v>
      </c>
      <c r="O1202">
        <v>0</v>
      </c>
      <c r="T1202">
        <v>2019</v>
      </c>
      <c r="U1202" t="s">
        <v>238</v>
      </c>
      <c r="V1202" t="s">
        <v>138</v>
      </c>
      <c r="W1202" t="s">
        <v>139</v>
      </c>
      <c r="Y1202">
        <v>32</v>
      </c>
      <c r="Z1202" t="s">
        <v>133</v>
      </c>
      <c r="AA1202" t="s">
        <v>140</v>
      </c>
      <c r="AB1202" t="s">
        <v>141</v>
      </c>
      <c r="AC1202" t="s">
        <v>137</v>
      </c>
      <c r="AD1202" t="s">
        <v>280</v>
      </c>
      <c r="AE1202">
        <v>201901</v>
      </c>
      <c r="AF1202">
        <v>94</v>
      </c>
      <c r="AG1202">
        <v>66</v>
      </c>
      <c r="AH1202" s="30">
        <v>43632</v>
      </c>
      <c r="AI1202">
        <v>31</v>
      </c>
      <c r="AJ1202">
        <v>56.677720000000001</v>
      </c>
      <c r="AK1202">
        <v>-165.21241000000001</v>
      </c>
      <c r="AL1202" t="s">
        <v>198</v>
      </c>
      <c r="AM1202">
        <v>73</v>
      </c>
      <c r="AN1202">
        <v>76</v>
      </c>
      <c r="AO1202">
        <v>9.6</v>
      </c>
      <c r="AP1202">
        <v>3.9</v>
      </c>
    </row>
    <row r="1203" spans="1:42" x14ac:dyDescent="0.35">
      <c r="A1203" s="10">
        <v>20193249</v>
      </c>
      <c r="B1203" s="5" t="s">
        <v>63</v>
      </c>
      <c r="C1203">
        <v>2</v>
      </c>
      <c r="D1203" s="15">
        <v>59.14</v>
      </c>
      <c r="E1203" s="21">
        <v>4.0799075144243311</v>
      </c>
      <c r="J1203" s="1" t="s">
        <v>155</v>
      </c>
      <c r="K1203" s="1" t="str">
        <f t="shared" si="101"/>
        <v>0</v>
      </c>
      <c r="L1203">
        <v>2</v>
      </c>
      <c r="M1203">
        <v>0</v>
      </c>
      <c r="N1203" s="7">
        <v>0</v>
      </c>
      <c r="O1203">
        <v>0</v>
      </c>
      <c r="T1203">
        <v>2019</v>
      </c>
      <c r="U1203" t="s">
        <v>238</v>
      </c>
      <c r="V1203" t="s">
        <v>138</v>
      </c>
      <c r="W1203" t="s">
        <v>139</v>
      </c>
      <c r="Y1203">
        <v>32</v>
      </c>
      <c r="Z1203" t="s">
        <v>112</v>
      </c>
      <c r="AA1203" t="s">
        <v>140</v>
      </c>
      <c r="AB1203" t="s">
        <v>141</v>
      </c>
      <c r="AC1203" t="s">
        <v>137</v>
      </c>
      <c r="AD1203" t="s">
        <v>288</v>
      </c>
      <c r="AE1203">
        <v>201901</v>
      </c>
      <c r="AF1203">
        <v>94</v>
      </c>
      <c r="AG1203">
        <v>34</v>
      </c>
      <c r="AH1203" s="30">
        <v>43626</v>
      </c>
      <c r="AI1203">
        <v>31</v>
      </c>
      <c r="AJ1203">
        <v>55.993720000000003</v>
      </c>
      <c r="AK1203">
        <v>-163.39366999999999</v>
      </c>
      <c r="AL1203" t="s">
        <v>195</v>
      </c>
      <c r="AM1203">
        <v>86</v>
      </c>
      <c r="AN1203">
        <v>88</v>
      </c>
      <c r="AO1203">
        <v>8.9</v>
      </c>
      <c r="AP1203">
        <v>4.5</v>
      </c>
    </row>
    <row r="1204" spans="1:42" x14ac:dyDescent="0.35">
      <c r="A1204" s="10">
        <v>20194036</v>
      </c>
      <c r="B1204" s="5" t="s">
        <v>63</v>
      </c>
      <c r="C1204">
        <v>2</v>
      </c>
      <c r="D1204" s="1">
        <v>59.55</v>
      </c>
      <c r="E1204" s="21">
        <v>4.0868162958013095</v>
      </c>
      <c r="J1204" s="1" t="s">
        <v>155</v>
      </c>
      <c r="K1204" s="1" t="str">
        <f t="shared" si="101"/>
        <v>0</v>
      </c>
      <c r="L1204">
        <v>2</v>
      </c>
      <c r="M1204">
        <v>0</v>
      </c>
      <c r="N1204" s="7">
        <v>0</v>
      </c>
      <c r="O1204">
        <v>0</v>
      </c>
      <c r="T1204">
        <v>2019</v>
      </c>
      <c r="U1204" s="16" t="s">
        <v>243</v>
      </c>
      <c r="V1204" t="s">
        <v>138</v>
      </c>
      <c r="W1204" t="s">
        <v>139</v>
      </c>
      <c r="Y1204">
        <v>40</v>
      </c>
      <c r="Z1204" t="s">
        <v>100</v>
      </c>
      <c r="AA1204" t="s">
        <v>140</v>
      </c>
      <c r="AB1204" t="s">
        <v>141</v>
      </c>
      <c r="AC1204" t="s">
        <v>137</v>
      </c>
      <c r="AD1204" t="s">
        <v>297</v>
      </c>
      <c r="AE1204">
        <v>201901</v>
      </c>
      <c r="AF1204">
        <v>94</v>
      </c>
      <c r="AG1204">
        <v>181</v>
      </c>
      <c r="AH1204" s="30">
        <v>43669</v>
      </c>
      <c r="AI1204">
        <v>61</v>
      </c>
      <c r="AJ1204">
        <v>58.983629999999998</v>
      </c>
      <c r="AK1204">
        <v>-175.7311</v>
      </c>
      <c r="AL1204" t="s">
        <v>231</v>
      </c>
      <c r="AM1204">
        <v>132</v>
      </c>
      <c r="AN1204">
        <v>134</v>
      </c>
      <c r="AO1204">
        <v>9.9</v>
      </c>
      <c r="AP1204">
        <v>3.4</v>
      </c>
    </row>
    <row r="1205" spans="1:42" x14ac:dyDescent="0.35">
      <c r="A1205" s="10">
        <v>20193558</v>
      </c>
      <c r="B1205" s="5" t="s">
        <v>63</v>
      </c>
      <c r="C1205">
        <v>2</v>
      </c>
      <c r="D1205" s="1">
        <v>59.67</v>
      </c>
      <c r="E1205" s="21">
        <v>4.0888293815339907</v>
      </c>
      <c r="F1205"/>
      <c r="J1205" s="1" t="s">
        <v>155</v>
      </c>
      <c r="K1205" s="1" t="str">
        <f t="shared" si="101"/>
        <v>0</v>
      </c>
      <c r="L1205">
        <v>2</v>
      </c>
      <c r="M1205">
        <v>0</v>
      </c>
      <c r="N1205" s="7">
        <v>0</v>
      </c>
      <c r="O1205">
        <v>0</v>
      </c>
      <c r="T1205">
        <v>2019</v>
      </c>
      <c r="U1205" s="16" t="s">
        <v>241</v>
      </c>
      <c r="V1205" t="s">
        <v>138</v>
      </c>
      <c r="W1205" t="s">
        <v>139</v>
      </c>
      <c r="Y1205">
        <v>35</v>
      </c>
      <c r="Z1205" t="s">
        <v>121</v>
      </c>
      <c r="AA1205" t="s">
        <v>140</v>
      </c>
      <c r="AB1205" t="s">
        <v>141</v>
      </c>
      <c r="AC1205" t="s">
        <v>137</v>
      </c>
      <c r="AD1205" t="s">
        <v>283</v>
      </c>
      <c r="AE1205">
        <v>201901</v>
      </c>
      <c r="AF1205">
        <v>94</v>
      </c>
      <c r="AG1205">
        <v>109</v>
      </c>
      <c r="AH1205" s="30">
        <v>43646</v>
      </c>
      <c r="AI1205">
        <v>50</v>
      </c>
      <c r="AJ1205">
        <v>56.336530000000003</v>
      </c>
      <c r="AK1205">
        <v>-169.30073999999999</v>
      </c>
      <c r="AL1205" t="s">
        <v>212</v>
      </c>
      <c r="AM1205">
        <v>136</v>
      </c>
      <c r="AN1205">
        <v>138</v>
      </c>
      <c r="AO1205">
        <v>10.1</v>
      </c>
      <c r="AP1205">
        <v>4.5</v>
      </c>
    </row>
    <row r="1206" spans="1:42" x14ac:dyDescent="0.35">
      <c r="A1206" s="10">
        <v>20194026</v>
      </c>
      <c r="B1206" s="5" t="s">
        <v>63</v>
      </c>
      <c r="C1206">
        <v>2</v>
      </c>
      <c r="D1206" s="1">
        <v>59.72</v>
      </c>
      <c r="E1206" s="21">
        <v>4.0896669726709893</v>
      </c>
      <c r="J1206" s="1" t="s">
        <v>155</v>
      </c>
      <c r="K1206" s="1" t="str">
        <f t="shared" si="101"/>
        <v>0</v>
      </c>
      <c r="L1206">
        <v>2</v>
      </c>
      <c r="M1206">
        <v>0</v>
      </c>
      <c r="N1206" s="7">
        <v>0</v>
      </c>
      <c r="O1206">
        <v>0</v>
      </c>
      <c r="T1206">
        <v>2019</v>
      </c>
      <c r="U1206" s="16" t="s">
        <v>243</v>
      </c>
      <c r="V1206" t="s">
        <v>138</v>
      </c>
      <c r="W1206" t="s">
        <v>139</v>
      </c>
      <c r="Y1206">
        <v>40</v>
      </c>
      <c r="Z1206" t="s">
        <v>90</v>
      </c>
      <c r="AA1206" t="s">
        <v>140</v>
      </c>
      <c r="AB1206" t="s">
        <v>141</v>
      </c>
      <c r="AC1206" t="s">
        <v>137</v>
      </c>
      <c r="AD1206" t="s">
        <v>297</v>
      </c>
      <c r="AE1206">
        <v>201901</v>
      </c>
      <c r="AF1206">
        <v>94</v>
      </c>
      <c r="AG1206">
        <v>181</v>
      </c>
      <c r="AH1206" s="30">
        <v>43669</v>
      </c>
      <c r="AI1206">
        <v>61</v>
      </c>
      <c r="AJ1206">
        <v>58.983629999999998</v>
      </c>
      <c r="AK1206">
        <v>-175.7311</v>
      </c>
      <c r="AL1206" t="s">
        <v>231</v>
      </c>
      <c r="AM1206">
        <v>132</v>
      </c>
      <c r="AN1206">
        <v>134</v>
      </c>
      <c r="AO1206">
        <v>9.9</v>
      </c>
      <c r="AP1206">
        <v>3.4</v>
      </c>
    </row>
    <row r="1207" spans="1:42" x14ac:dyDescent="0.35">
      <c r="A1207" s="10">
        <v>20193543</v>
      </c>
      <c r="B1207" s="5" t="s">
        <v>63</v>
      </c>
      <c r="C1207">
        <v>2</v>
      </c>
      <c r="D1207" s="1">
        <v>60.72</v>
      </c>
      <c r="E1207" s="21">
        <v>4.1062731330873747</v>
      </c>
      <c r="J1207" s="1" t="s">
        <v>155</v>
      </c>
      <c r="K1207" s="1" t="str">
        <f t="shared" si="101"/>
        <v>0</v>
      </c>
      <c r="L1207">
        <v>2</v>
      </c>
      <c r="M1207">
        <v>0</v>
      </c>
      <c r="N1207" s="7">
        <v>0</v>
      </c>
      <c r="O1207">
        <v>0</v>
      </c>
      <c r="T1207">
        <v>2019</v>
      </c>
      <c r="U1207" s="16" t="s">
        <v>241</v>
      </c>
      <c r="V1207" t="s">
        <v>138</v>
      </c>
      <c r="W1207" t="s">
        <v>139</v>
      </c>
      <c r="Y1207">
        <v>35</v>
      </c>
      <c r="Z1207" t="s">
        <v>106</v>
      </c>
      <c r="AA1207" t="s">
        <v>140</v>
      </c>
      <c r="AB1207" t="s">
        <v>141</v>
      </c>
      <c r="AC1207" t="s">
        <v>137</v>
      </c>
      <c r="AD1207" t="s">
        <v>283</v>
      </c>
      <c r="AE1207">
        <v>201901</v>
      </c>
      <c r="AF1207">
        <v>94</v>
      </c>
      <c r="AG1207">
        <v>109</v>
      </c>
      <c r="AH1207" s="30">
        <v>43646</v>
      </c>
      <c r="AI1207">
        <v>50</v>
      </c>
      <c r="AJ1207">
        <v>56.336530000000003</v>
      </c>
      <c r="AK1207">
        <v>-169.30073999999999</v>
      </c>
      <c r="AL1207" t="s">
        <v>212</v>
      </c>
      <c r="AM1207">
        <v>136</v>
      </c>
      <c r="AN1207">
        <v>138</v>
      </c>
      <c r="AO1207">
        <v>10.1</v>
      </c>
      <c r="AP1207">
        <v>4.5</v>
      </c>
    </row>
    <row r="1208" spans="1:42" x14ac:dyDescent="0.35">
      <c r="A1208" s="10">
        <v>20194029</v>
      </c>
      <c r="B1208" s="5" t="s">
        <v>63</v>
      </c>
      <c r="C1208">
        <v>2</v>
      </c>
      <c r="D1208" s="1">
        <v>60.73</v>
      </c>
      <c r="E1208" s="21">
        <v>4.106437809909484</v>
      </c>
      <c r="J1208" s="1" t="s">
        <v>155</v>
      </c>
      <c r="K1208" s="1" t="str">
        <f t="shared" si="101"/>
        <v>0</v>
      </c>
      <c r="L1208">
        <v>2</v>
      </c>
      <c r="M1208">
        <v>0</v>
      </c>
      <c r="N1208" s="7">
        <v>0</v>
      </c>
      <c r="O1208">
        <v>0</v>
      </c>
      <c r="T1208">
        <v>2019</v>
      </c>
      <c r="U1208" s="16" t="s">
        <v>243</v>
      </c>
      <c r="V1208" t="s">
        <v>138</v>
      </c>
      <c r="W1208" t="s">
        <v>139</v>
      </c>
      <c r="Y1208">
        <v>40</v>
      </c>
      <c r="Z1208" t="s">
        <v>93</v>
      </c>
      <c r="AA1208" t="s">
        <v>140</v>
      </c>
      <c r="AB1208" t="s">
        <v>141</v>
      </c>
      <c r="AC1208" t="s">
        <v>137</v>
      </c>
      <c r="AD1208" t="s">
        <v>297</v>
      </c>
      <c r="AE1208">
        <v>201901</v>
      </c>
      <c r="AF1208">
        <v>94</v>
      </c>
      <c r="AG1208">
        <v>181</v>
      </c>
      <c r="AH1208" s="30">
        <v>43669</v>
      </c>
      <c r="AI1208">
        <v>61</v>
      </c>
      <c r="AJ1208">
        <v>58.983629999999998</v>
      </c>
      <c r="AK1208">
        <v>-175.7311</v>
      </c>
      <c r="AL1208" t="s">
        <v>231</v>
      </c>
      <c r="AM1208">
        <v>132</v>
      </c>
      <c r="AN1208">
        <v>134</v>
      </c>
      <c r="AO1208">
        <v>9.9</v>
      </c>
      <c r="AP1208">
        <v>3.4</v>
      </c>
    </row>
    <row r="1209" spans="1:42" x14ac:dyDescent="0.35">
      <c r="A1209" s="10">
        <v>20192734</v>
      </c>
      <c r="B1209" s="5" t="s">
        <v>63</v>
      </c>
      <c r="C1209">
        <v>2</v>
      </c>
      <c r="D1209" s="1">
        <v>60.79</v>
      </c>
      <c r="E1209" s="21">
        <v>4.1074253017606308</v>
      </c>
      <c r="J1209" s="1" t="s">
        <v>155</v>
      </c>
      <c r="K1209" s="1" t="str">
        <f t="shared" si="101"/>
        <v>0</v>
      </c>
      <c r="L1209">
        <v>2</v>
      </c>
      <c r="M1209">
        <v>0</v>
      </c>
      <c r="N1209" s="7">
        <v>0</v>
      </c>
      <c r="O1209">
        <v>0</v>
      </c>
      <c r="T1209">
        <v>2019</v>
      </c>
      <c r="U1209" s="16" t="s">
        <v>243</v>
      </c>
      <c r="V1209" t="s">
        <v>138</v>
      </c>
      <c r="W1209" t="s">
        <v>139</v>
      </c>
      <c r="Y1209">
        <v>27</v>
      </c>
      <c r="Z1209" t="s">
        <v>98</v>
      </c>
      <c r="AA1209" t="s">
        <v>140</v>
      </c>
      <c r="AB1209" t="s">
        <v>141</v>
      </c>
      <c r="AC1209" t="s">
        <v>137</v>
      </c>
      <c r="AD1209" t="s">
        <v>293</v>
      </c>
      <c r="AE1209">
        <v>201901</v>
      </c>
      <c r="AF1209">
        <v>162</v>
      </c>
      <c r="AG1209">
        <v>176</v>
      </c>
      <c r="AH1209" s="30">
        <v>43669</v>
      </c>
      <c r="AI1209">
        <v>61</v>
      </c>
      <c r="AJ1209">
        <v>58.986710000000002</v>
      </c>
      <c r="AK1209">
        <v>-176.93687</v>
      </c>
      <c r="AL1209" t="s">
        <v>184</v>
      </c>
      <c r="AM1209">
        <v>134</v>
      </c>
      <c r="AN1209">
        <v>136</v>
      </c>
      <c r="AO1209">
        <v>9.6</v>
      </c>
      <c r="AP1209">
        <v>3.3</v>
      </c>
    </row>
    <row r="1210" spans="1:42" x14ac:dyDescent="0.35">
      <c r="A1210" s="10">
        <v>20192373</v>
      </c>
      <c r="B1210" s="5" t="s">
        <v>63</v>
      </c>
      <c r="C1210">
        <v>2</v>
      </c>
      <c r="D1210" s="15">
        <v>61.13</v>
      </c>
      <c r="E1210" s="21">
        <v>4.1130027440406343</v>
      </c>
      <c r="J1210" s="1" t="s">
        <v>155</v>
      </c>
      <c r="K1210" s="1" t="str">
        <f t="shared" si="101"/>
        <v>0</v>
      </c>
      <c r="L1210">
        <v>2</v>
      </c>
      <c r="M1210">
        <v>0</v>
      </c>
      <c r="N1210" s="7">
        <v>0</v>
      </c>
      <c r="O1210">
        <v>0</v>
      </c>
      <c r="T1210">
        <v>2019</v>
      </c>
      <c r="U1210" s="16" t="s">
        <v>243</v>
      </c>
      <c r="V1210" t="s">
        <v>138</v>
      </c>
      <c r="W1210" t="s">
        <v>139</v>
      </c>
      <c r="Y1210">
        <v>23</v>
      </c>
      <c r="Z1210" t="s">
        <v>36</v>
      </c>
      <c r="AA1210" t="s">
        <v>140</v>
      </c>
      <c r="AB1210" t="s">
        <v>141</v>
      </c>
      <c r="AC1210" t="s">
        <v>137</v>
      </c>
      <c r="AD1210" t="s">
        <v>286</v>
      </c>
      <c r="AE1210">
        <v>201901</v>
      </c>
      <c r="AF1210">
        <v>162</v>
      </c>
      <c r="AG1210">
        <v>147</v>
      </c>
      <c r="AH1210" s="30">
        <v>43661</v>
      </c>
      <c r="AI1210">
        <v>61</v>
      </c>
      <c r="AJ1210">
        <v>58.6584</v>
      </c>
      <c r="AK1210">
        <v>-174.27427</v>
      </c>
      <c r="AL1210" t="s">
        <v>173</v>
      </c>
      <c r="AM1210">
        <v>155</v>
      </c>
      <c r="AN1210">
        <v>157</v>
      </c>
      <c r="AO1210">
        <v>11.3</v>
      </c>
      <c r="AP1210">
        <v>3.8</v>
      </c>
    </row>
    <row r="1211" spans="1:42" x14ac:dyDescent="0.35">
      <c r="A1211" s="10">
        <v>20192023</v>
      </c>
      <c r="B1211" s="5" t="s">
        <v>63</v>
      </c>
      <c r="C1211">
        <v>2</v>
      </c>
      <c r="D1211" s="1">
        <v>61.19</v>
      </c>
      <c r="E1211" s="21">
        <v>4.1139837774744494</v>
      </c>
      <c r="J1211" s="1" t="s">
        <v>155</v>
      </c>
      <c r="K1211" s="1" t="str">
        <f t="shared" si="101"/>
        <v>0</v>
      </c>
      <c r="L1211">
        <v>2</v>
      </c>
      <c r="M1211">
        <v>0</v>
      </c>
      <c r="N1211" s="7">
        <v>0</v>
      </c>
      <c r="O1211">
        <v>0</v>
      </c>
      <c r="T1211">
        <v>2019</v>
      </c>
      <c r="U1211" t="s">
        <v>238</v>
      </c>
      <c r="V1211" t="s">
        <v>138</v>
      </c>
      <c r="W1211" t="s">
        <v>139</v>
      </c>
      <c r="Y1211">
        <v>20</v>
      </c>
      <c r="Z1211" t="s">
        <v>87</v>
      </c>
      <c r="AA1211" t="s">
        <v>140</v>
      </c>
      <c r="AB1211" t="s">
        <v>141</v>
      </c>
      <c r="AC1211" t="s">
        <v>137</v>
      </c>
      <c r="AD1211" t="s">
        <v>281</v>
      </c>
      <c r="AE1211">
        <v>201901</v>
      </c>
      <c r="AF1211">
        <v>162</v>
      </c>
      <c r="AG1211">
        <v>57</v>
      </c>
      <c r="AH1211" s="30">
        <v>43632</v>
      </c>
      <c r="AI1211">
        <v>31</v>
      </c>
      <c r="AJ1211">
        <v>56.685380000000002</v>
      </c>
      <c r="AK1211">
        <v>-164.57938999999999</v>
      </c>
      <c r="AL1211" t="s">
        <v>157</v>
      </c>
      <c r="AM1211">
        <v>73</v>
      </c>
      <c r="AN1211">
        <v>75</v>
      </c>
      <c r="AO1211">
        <v>9.1999999999999993</v>
      </c>
      <c r="AP1211">
        <v>3.9</v>
      </c>
    </row>
    <row r="1212" spans="1:42" x14ac:dyDescent="0.35">
      <c r="A1212" s="10">
        <v>20194034</v>
      </c>
      <c r="B1212" s="5" t="s">
        <v>63</v>
      </c>
      <c r="C1212">
        <v>2</v>
      </c>
      <c r="D1212" s="1">
        <v>61.4</v>
      </c>
      <c r="E1212" s="21">
        <v>4.1174098351530963</v>
      </c>
      <c r="J1212" s="1" t="s">
        <v>155</v>
      </c>
      <c r="K1212" s="1" t="str">
        <f t="shared" si="101"/>
        <v>0</v>
      </c>
      <c r="L1212">
        <v>2</v>
      </c>
      <c r="M1212">
        <v>0</v>
      </c>
      <c r="N1212" s="7">
        <v>0</v>
      </c>
      <c r="O1212">
        <v>0</v>
      </c>
      <c r="T1212">
        <v>2019</v>
      </c>
      <c r="U1212" s="16" t="s">
        <v>243</v>
      </c>
      <c r="V1212" t="s">
        <v>138</v>
      </c>
      <c r="W1212" t="s">
        <v>139</v>
      </c>
      <c r="Y1212">
        <v>40</v>
      </c>
      <c r="Z1212" t="s">
        <v>98</v>
      </c>
      <c r="AA1212" t="s">
        <v>140</v>
      </c>
      <c r="AB1212" t="s">
        <v>141</v>
      </c>
      <c r="AC1212" t="s">
        <v>137</v>
      </c>
      <c r="AD1212" t="s">
        <v>297</v>
      </c>
      <c r="AE1212">
        <v>201901</v>
      </c>
      <c r="AF1212">
        <v>94</v>
      </c>
      <c r="AG1212">
        <v>181</v>
      </c>
      <c r="AH1212" s="30">
        <v>43669</v>
      </c>
      <c r="AI1212">
        <v>61</v>
      </c>
      <c r="AJ1212">
        <v>58.983629999999998</v>
      </c>
      <c r="AK1212">
        <v>-175.7311</v>
      </c>
      <c r="AL1212" t="s">
        <v>231</v>
      </c>
      <c r="AM1212">
        <v>132</v>
      </c>
      <c r="AN1212">
        <v>134</v>
      </c>
      <c r="AO1212">
        <v>9.9</v>
      </c>
      <c r="AP1212">
        <v>3.4</v>
      </c>
    </row>
    <row r="1213" spans="1:42" x14ac:dyDescent="0.35">
      <c r="A1213" s="10">
        <v>20194035</v>
      </c>
      <c r="B1213" s="5" t="s">
        <v>63</v>
      </c>
      <c r="C1213">
        <v>2</v>
      </c>
      <c r="D1213" s="1">
        <v>61.47</v>
      </c>
      <c r="E1213" s="21">
        <v>4.1185492509189183</v>
      </c>
      <c r="J1213" s="1" t="s">
        <v>155</v>
      </c>
      <c r="K1213" s="1" t="str">
        <f t="shared" si="101"/>
        <v>0</v>
      </c>
      <c r="L1213">
        <v>2</v>
      </c>
      <c r="M1213">
        <v>0</v>
      </c>
      <c r="N1213" s="7">
        <v>0</v>
      </c>
      <c r="O1213">
        <v>0</v>
      </c>
      <c r="T1213">
        <v>2019</v>
      </c>
      <c r="U1213" s="16" t="s">
        <v>243</v>
      </c>
      <c r="V1213" t="s">
        <v>138</v>
      </c>
      <c r="W1213" t="s">
        <v>139</v>
      </c>
      <c r="Y1213">
        <v>40</v>
      </c>
      <c r="Z1213" t="s">
        <v>99</v>
      </c>
      <c r="AA1213" t="s">
        <v>140</v>
      </c>
      <c r="AB1213" t="s">
        <v>141</v>
      </c>
      <c r="AC1213" t="s">
        <v>137</v>
      </c>
      <c r="AD1213" t="s">
        <v>297</v>
      </c>
      <c r="AE1213">
        <v>201901</v>
      </c>
      <c r="AF1213">
        <v>94</v>
      </c>
      <c r="AG1213">
        <v>181</v>
      </c>
      <c r="AH1213" s="30">
        <v>43669</v>
      </c>
      <c r="AI1213">
        <v>61</v>
      </c>
      <c r="AJ1213">
        <v>58.983629999999998</v>
      </c>
      <c r="AK1213">
        <v>-175.7311</v>
      </c>
      <c r="AL1213" t="s">
        <v>231</v>
      </c>
      <c r="AM1213">
        <v>132</v>
      </c>
      <c r="AN1213">
        <v>134</v>
      </c>
      <c r="AO1213">
        <v>9.9</v>
      </c>
      <c r="AP1213">
        <v>3.4</v>
      </c>
    </row>
    <row r="1214" spans="1:42" x14ac:dyDescent="0.35">
      <c r="A1214" s="10">
        <v>20192735</v>
      </c>
      <c r="B1214" s="5" t="s">
        <v>63</v>
      </c>
      <c r="C1214">
        <v>2</v>
      </c>
      <c r="D1214" s="1">
        <v>61.84</v>
      </c>
      <c r="E1214" s="21">
        <v>4.1245504042791667</v>
      </c>
      <c r="J1214" s="1" t="s">
        <v>155</v>
      </c>
      <c r="K1214" s="1" t="str">
        <f t="shared" si="101"/>
        <v>0</v>
      </c>
      <c r="L1214">
        <v>2</v>
      </c>
      <c r="M1214">
        <v>0</v>
      </c>
      <c r="N1214" s="7">
        <v>0</v>
      </c>
      <c r="O1214">
        <v>0</v>
      </c>
      <c r="T1214">
        <v>2019</v>
      </c>
      <c r="U1214" s="16" t="s">
        <v>243</v>
      </c>
      <c r="V1214" t="s">
        <v>138</v>
      </c>
      <c r="W1214" t="s">
        <v>139</v>
      </c>
      <c r="Y1214">
        <v>27</v>
      </c>
      <c r="Z1214" t="s">
        <v>99</v>
      </c>
      <c r="AA1214" t="s">
        <v>140</v>
      </c>
      <c r="AB1214" t="s">
        <v>141</v>
      </c>
      <c r="AC1214" t="s">
        <v>137</v>
      </c>
      <c r="AD1214" t="s">
        <v>293</v>
      </c>
      <c r="AE1214">
        <v>201901</v>
      </c>
      <c r="AF1214">
        <v>162</v>
      </c>
      <c r="AG1214">
        <v>176</v>
      </c>
      <c r="AH1214" s="30">
        <v>43669</v>
      </c>
      <c r="AI1214">
        <v>61</v>
      </c>
      <c r="AJ1214">
        <v>58.986710000000002</v>
      </c>
      <c r="AK1214">
        <v>-176.93687</v>
      </c>
      <c r="AL1214" t="s">
        <v>184</v>
      </c>
      <c r="AM1214">
        <v>134</v>
      </c>
      <c r="AN1214">
        <v>136</v>
      </c>
      <c r="AO1214">
        <v>9.6</v>
      </c>
      <c r="AP1214">
        <v>3.3</v>
      </c>
    </row>
    <row r="1215" spans="1:42" x14ac:dyDescent="0.35">
      <c r="A1215" s="10">
        <v>20193761</v>
      </c>
      <c r="B1215" s="5" t="s">
        <v>63</v>
      </c>
      <c r="C1215">
        <v>2</v>
      </c>
      <c r="D1215" s="1">
        <v>61.98</v>
      </c>
      <c r="E1215" s="21">
        <v>4.1268117523596022</v>
      </c>
      <c r="J1215" s="1" t="s">
        <v>155</v>
      </c>
      <c r="K1215" s="1" t="str">
        <f t="shared" si="101"/>
        <v>0</v>
      </c>
      <c r="L1215">
        <v>2</v>
      </c>
      <c r="M1215">
        <v>0</v>
      </c>
      <c r="N1215" s="7">
        <v>0</v>
      </c>
      <c r="O1215">
        <v>0</v>
      </c>
      <c r="T1215">
        <v>2019</v>
      </c>
      <c r="U1215" s="16" t="s">
        <v>243</v>
      </c>
      <c r="V1215" t="s">
        <v>138</v>
      </c>
      <c r="W1215" t="s">
        <v>139</v>
      </c>
      <c r="Y1215">
        <v>37</v>
      </c>
      <c r="Z1215" t="s">
        <v>124</v>
      </c>
      <c r="AA1215" t="s">
        <v>140</v>
      </c>
      <c r="AB1215" t="s">
        <v>141</v>
      </c>
      <c r="AC1215" t="s">
        <v>137</v>
      </c>
      <c r="AD1215" t="s">
        <v>292</v>
      </c>
      <c r="AE1215">
        <v>201901</v>
      </c>
      <c r="AF1215">
        <v>94</v>
      </c>
      <c r="AG1215">
        <v>178</v>
      </c>
      <c r="AH1215" s="30">
        <v>43668</v>
      </c>
      <c r="AI1215">
        <v>61</v>
      </c>
      <c r="AJ1215">
        <v>59.011040000000001</v>
      </c>
      <c r="AK1215">
        <v>-174.97883999999999</v>
      </c>
      <c r="AL1215" t="s">
        <v>228</v>
      </c>
      <c r="AM1215">
        <v>128</v>
      </c>
      <c r="AN1215">
        <v>130</v>
      </c>
      <c r="AO1215">
        <v>10.199999999999999</v>
      </c>
      <c r="AP1215">
        <v>3.6</v>
      </c>
    </row>
    <row r="1216" spans="1:42" x14ac:dyDescent="0.35">
      <c r="A1216" s="10">
        <v>20193279</v>
      </c>
      <c r="B1216" s="5" t="s">
        <v>63</v>
      </c>
      <c r="C1216">
        <v>2</v>
      </c>
      <c r="D1216" s="1">
        <v>62.19</v>
      </c>
      <c r="E1216" s="21">
        <v>4.1301942151157975</v>
      </c>
      <c r="J1216" s="1" t="s">
        <v>155</v>
      </c>
      <c r="K1216" s="1" t="str">
        <f t="shared" si="101"/>
        <v>0</v>
      </c>
      <c r="L1216">
        <v>2</v>
      </c>
      <c r="M1216">
        <v>0</v>
      </c>
      <c r="N1216" s="7">
        <v>0</v>
      </c>
      <c r="O1216">
        <v>0</v>
      </c>
      <c r="T1216">
        <v>2019</v>
      </c>
      <c r="U1216" t="s">
        <v>238</v>
      </c>
      <c r="V1216" t="s">
        <v>138</v>
      </c>
      <c r="W1216" t="s">
        <v>139</v>
      </c>
      <c r="Y1216">
        <v>32</v>
      </c>
      <c r="Z1216" t="s">
        <v>41</v>
      </c>
      <c r="AA1216" t="s">
        <v>140</v>
      </c>
      <c r="AB1216" t="s">
        <v>141</v>
      </c>
      <c r="AC1216" t="s">
        <v>137</v>
      </c>
      <c r="AD1216" t="s">
        <v>280</v>
      </c>
      <c r="AE1216">
        <v>201901</v>
      </c>
      <c r="AF1216">
        <v>94</v>
      </c>
      <c r="AG1216">
        <v>66</v>
      </c>
      <c r="AH1216" s="30">
        <v>43632</v>
      </c>
      <c r="AI1216">
        <v>31</v>
      </c>
      <c r="AJ1216">
        <v>56.677720000000001</v>
      </c>
      <c r="AK1216">
        <v>-165.21241000000001</v>
      </c>
      <c r="AL1216" t="s">
        <v>198</v>
      </c>
      <c r="AM1216">
        <v>73</v>
      </c>
      <c r="AN1216">
        <v>76</v>
      </c>
      <c r="AO1216">
        <v>9.6</v>
      </c>
      <c r="AP1216">
        <v>3.9</v>
      </c>
    </row>
    <row r="1217" spans="1:42" x14ac:dyDescent="0.35">
      <c r="A1217" s="10">
        <v>20193755</v>
      </c>
      <c r="B1217" s="5" t="s">
        <v>63</v>
      </c>
      <c r="C1217">
        <v>2</v>
      </c>
      <c r="D1217" s="1">
        <v>62.26</v>
      </c>
      <c r="E1217" s="21">
        <v>4.131319165013462</v>
      </c>
      <c r="J1217" s="1" t="s">
        <v>155</v>
      </c>
      <c r="K1217" s="1" t="str">
        <f t="shared" si="101"/>
        <v>0</v>
      </c>
      <c r="L1217">
        <v>2</v>
      </c>
      <c r="M1217">
        <v>0</v>
      </c>
      <c r="N1217" s="7">
        <v>0</v>
      </c>
      <c r="O1217">
        <v>0</v>
      </c>
      <c r="T1217">
        <v>2019</v>
      </c>
      <c r="U1217" s="16" t="s">
        <v>243</v>
      </c>
      <c r="V1217" t="s">
        <v>138</v>
      </c>
      <c r="W1217" t="s">
        <v>139</v>
      </c>
      <c r="Y1217">
        <v>37</v>
      </c>
      <c r="Z1217" t="s">
        <v>118</v>
      </c>
      <c r="AA1217" t="s">
        <v>140</v>
      </c>
      <c r="AB1217" t="s">
        <v>141</v>
      </c>
      <c r="AC1217" t="s">
        <v>137</v>
      </c>
      <c r="AD1217" t="s">
        <v>292</v>
      </c>
      <c r="AE1217">
        <v>201901</v>
      </c>
      <c r="AF1217">
        <v>94</v>
      </c>
      <c r="AG1217">
        <v>178</v>
      </c>
      <c r="AH1217" s="30">
        <v>43668</v>
      </c>
      <c r="AI1217">
        <v>61</v>
      </c>
      <c r="AJ1217">
        <v>59.011040000000001</v>
      </c>
      <c r="AK1217">
        <v>-174.97883999999999</v>
      </c>
      <c r="AL1217" t="s">
        <v>228</v>
      </c>
      <c r="AM1217">
        <v>128</v>
      </c>
      <c r="AN1217">
        <v>130</v>
      </c>
      <c r="AO1217">
        <v>10.199999999999999</v>
      </c>
      <c r="AP1217">
        <v>3.6</v>
      </c>
    </row>
    <row r="1218" spans="1:42" x14ac:dyDescent="0.35">
      <c r="A1218" s="10">
        <v>20192032</v>
      </c>
      <c r="B1218" s="5" t="s">
        <v>63</v>
      </c>
      <c r="C1218">
        <v>2</v>
      </c>
      <c r="D1218" s="1">
        <v>62.71</v>
      </c>
      <c r="E1218" s="21">
        <v>4.1385209245549293</v>
      </c>
      <c r="J1218" s="1" t="s">
        <v>155</v>
      </c>
      <c r="K1218" s="1" t="str">
        <f t="shared" ref="K1218:K1281" si="102">IF(J1218="mat","1","0")</f>
        <v>0</v>
      </c>
      <c r="L1218">
        <v>2</v>
      </c>
      <c r="M1218">
        <v>0</v>
      </c>
      <c r="N1218" s="7">
        <v>0</v>
      </c>
      <c r="O1218">
        <v>0</v>
      </c>
      <c r="R1218">
        <v>387</v>
      </c>
      <c r="T1218">
        <v>2019</v>
      </c>
      <c r="U1218" t="s">
        <v>238</v>
      </c>
      <c r="V1218" t="s">
        <v>138</v>
      </c>
      <c r="W1218" t="s">
        <v>139</v>
      </c>
      <c r="Y1218">
        <v>20</v>
      </c>
      <c r="Z1218" t="s">
        <v>96</v>
      </c>
      <c r="AA1218" t="s">
        <v>140</v>
      </c>
      <c r="AB1218" t="s">
        <v>141</v>
      </c>
      <c r="AC1218" t="s">
        <v>137</v>
      </c>
      <c r="AD1218" t="s">
        <v>279</v>
      </c>
      <c r="AE1218">
        <v>201901</v>
      </c>
      <c r="AF1218">
        <v>162</v>
      </c>
      <c r="AG1218">
        <v>60</v>
      </c>
      <c r="AH1218" s="30">
        <v>43632</v>
      </c>
      <c r="AI1218">
        <v>31</v>
      </c>
      <c r="AJ1218">
        <v>55.985439999999997</v>
      </c>
      <c r="AK1218">
        <v>-165.16670999999999</v>
      </c>
      <c r="AL1218" t="s">
        <v>159</v>
      </c>
      <c r="AM1218">
        <v>94</v>
      </c>
      <c r="AN1218">
        <v>96</v>
      </c>
      <c r="AO1218">
        <v>9.3000000000000007</v>
      </c>
      <c r="AP1218">
        <v>4.9000000000000004</v>
      </c>
    </row>
    <row r="1219" spans="1:42" x14ac:dyDescent="0.35">
      <c r="A1219" s="10">
        <v>20193754</v>
      </c>
      <c r="B1219" s="5" t="s">
        <v>63</v>
      </c>
      <c r="C1219">
        <v>2</v>
      </c>
      <c r="D1219" s="1">
        <v>63.1</v>
      </c>
      <c r="E1219" s="21">
        <v>4.1447207695471677</v>
      </c>
      <c r="J1219" s="1" t="s">
        <v>155</v>
      </c>
      <c r="K1219" s="1" t="str">
        <f t="shared" si="102"/>
        <v>0</v>
      </c>
      <c r="L1219">
        <v>2</v>
      </c>
      <c r="M1219">
        <v>0</v>
      </c>
      <c r="N1219" s="7">
        <v>0</v>
      </c>
      <c r="O1219">
        <v>0</v>
      </c>
      <c r="T1219">
        <v>2019</v>
      </c>
      <c r="U1219" s="16" t="s">
        <v>243</v>
      </c>
      <c r="V1219" t="s">
        <v>138</v>
      </c>
      <c r="W1219" t="s">
        <v>139</v>
      </c>
      <c r="Y1219">
        <v>37</v>
      </c>
      <c r="Z1219" t="s">
        <v>117</v>
      </c>
      <c r="AA1219" t="s">
        <v>140</v>
      </c>
      <c r="AB1219" t="s">
        <v>141</v>
      </c>
      <c r="AC1219" t="s">
        <v>137</v>
      </c>
      <c r="AD1219" t="s">
        <v>292</v>
      </c>
      <c r="AE1219">
        <v>201901</v>
      </c>
      <c r="AF1219">
        <v>94</v>
      </c>
      <c r="AG1219">
        <v>178</v>
      </c>
      <c r="AH1219" s="30">
        <v>43668</v>
      </c>
      <c r="AI1219">
        <v>61</v>
      </c>
      <c r="AJ1219">
        <v>59.011040000000001</v>
      </c>
      <c r="AK1219">
        <v>-174.97883999999999</v>
      </c>
      <c r="AL1219" t="s">
        <v>228</v>
      </c>
      <c r="AM1219">
        <v>128</v>
      </c>
      <c r="AN1219">
        <v>130</v>
      </c>
      <c r="AO1219">
        <v>10.199999999999999</v>
      </c>
      <c r="AP1219">
        <v>3.6</v>
      </c>
    </row>
    <row r="1220" spans="1:42" x14ac:dyDescent="0.35">
      <c r="A1220" s="10">
        <v>20192402</v>
      </c>
      <c r="B1220" s="5" t="s">
        <v>63</v>
      </c>
      <c r="C1220">
        <v>2</v>
      </c>
      <c r="D1220" s="1">
        <v>63.73</v>
      </c>
      <c r="E1220" s="21">
        <v>4.1546554093262031</v>
      </c>
      <c r="J1220" s="1" t="s">
        <v>155</v>
      </c>
      <c r="K1220" s="1" t="str">
        <f t="shared" si="102"/>
        <v>0</v>
      </c>
      <c r="L1220">
        <v>2</v>
      </c>
      <c r="M1220">
        <v>0</v>
      </c>
      <c r="N1220" s="7">
        <v>0</v>
      </c>
      <c r="O1220">
        <v>0</v>
      </c>
      <c r="T1220">
        <v>2019</v>
      </c>
      <c r="U1220" s="16" t="s">
        <v>241</v>
      </c>
      <c r="V1220" t="s">
        <v>138</v>
      </c>
      <c r="W1220" t="s">
        <v>139</v>
      </c>
      <c r="Y1220">
        <v>24</v>
      </c>
      <c r="Z1220" t="s">
        <v>67</v>
      </c>
      <c r="AA1220" t="s">
        <v>140</v>
      </c>
      <c r="AB1220" t="s">
        <v>141</v>
      </c>
      <c r="AC1220" t="s">
        <v>137</v>
      </c>
      <c r="AD1220" t="s">
        <v>299</v>
      </c>
      <c r="AE1220">
        <v>201901</v>
      </c>
      <c r="AF1220">
        <v>162</v>
      </c>
      <c r="AG1220">
        <v>138</v>
      </c>
      <c r="AH1220" s="30">
        <v>43655</v>
      </c>
      <c r="AI1220">
        <v>61</v>
      </c>
      <c r="AJ1220">
        <v>56.680990000000001</v>
      </c>
      <c r="AK1220">
        <v>-171.3587</v>
      </c>
      <c r="AL1220" t="s">
        <v>171</v>
      </c>
      <c r="AM1220">
        <v>117</v>
      </c>
      <c r="AN1220">
        <v>119</v>
      </c>
      <c r="AO1220">
        <v>9.9</v>
      </c>
      <c r="AP1220">
        <v>4.4000000000000004</v>
      </c>
    </row>
    <row r="1221" spans="1:42" x14ac:dyDescent="0.35">
      <c r="A1221" s="10">
        <v>20192401</v>
      </c>
      <c r="B1221" s="5" t="s">
        <v>63</v>
      </c>
      <c r="C1221">
        <v>2</v>
      </c>
      <c r="D1221" s="15">
        <v>63.79</v>
      </c>
      <c r="E1221" s="21">
        <v>4.1555964382538635</v>
      </c>
      <c r="J1221" s="1" t="s">
        <v>155</v>
      </c>
      <c r="K1221" s="1" t="str">
        <f t="shared" si="102"/>
        <v>0</v>
      </c>
      <c r="L1221">
        <v>2</v>
      </c>
      <c r="M1221">
        <v>0</v>
      </c>
      <c r="N1221" s="7">
        <v>0</v>
      </c>
      <c r="O1221">
        <v>0</v>
      </c>
      <c r="T1221">
        <v>2019</v>
      </c>
      <c r="U1221" s="16" t="s">
        <v>241</v>
      </c>
      <c r="V1221" t="s">
        <v>138</v>
      </c>
      <c r="W1221" t="s">
        <v>139</v>
      </c>
      <c r="Y1221">
        <v>24</v>
      </c>
      <c r="Z1221" t="s">
        <v>66</v>
      </c>
      <c r="AA1221" t="s">
        <v>140</v>
      </c>
      <c r="AB1221" t="s">
        <v>141</v>
      </c>
      <c r="AC1221" t="s">
        <v>137</v>
      </c>
      <c r="AD1221" t="s">
        <v>299</v>
      </c>
      <c r="AE1221">
        <v>201901</v>
      </c>
      <c r="AF1221">
        <v>162</v>
      </c>
      <c r="AG1221">
        <v>138</v>
      </c>
      <c r="AH1221" s="30">
        <v>43655</v>
      </c>
      <c r="AI1221">
        <v>61</v>
      </c>
      <c r="AJ1221">
        <v>56.680990000000001</v>
      </c>
      <c r="AK1221">
        <v>-171.3587</v>
      </c>
      <c r="AL1221" t="s">
        <v>171</v>
      </c>
      <c r="AM1221">
        <v>117</v>
      </c>
      <c r="AN1221">
        <v>119</v>
      </c>
      <c r="AO1221">
        <v>9.9</v>
      </c>
      <c r="AP1221">
        <v>4.4000000000000004</v>
      </c>
    </row>
    <row r="1222" spans="1:42" x14ac:dyDescent="0.35">
      <c r="A1222" s="10">
        <v>20192653</v>
      </c>
      <c r="B1222" s="5" t="s">
        <v>63</v>
      </c>
      <c r="C1222">
        <v>2</v>
      </c>
      <c r="D1222">
        <v>63.83</v>
      </c>
      <c r="E1222" s="21">
        <v>4.1562232992679657</v>
      </c>
      <c r="J1222" s="1" t="s">
        <v>155</v>
      </c>
      <c r="K1222" s="1" t="str">
        <f t="shared" si="102"/>
        <v>0</v>
      </c>
      <c r="L1222">
        <v>2</v>
      </c>
      <c r="M1222">
        <v>0</v>
      </c>
      <c r="N1222" s="7">
        <v>0</v>
      </c>
      <c r="O1222">
        <v>0</v>
      </c>
      <c r="T1222">
        <v>2019</v>
      </c>
      <c r="U1222" s="16" t="s">
        <v>243</v>
      </c>
      <c r="V1222" t="s">
        <v>138</v>
      </c>
      <c r="W1222" t="s">
        <v>139</v>
      </c>
      <c r="Y1222">
        <v>26</v>
      </c>
      <c r="Z1222" t="s">
        <v>116</v>
      </c>
      <c r="AA1222" t="s">
        <v>140</v>
      </c>
      <c r="AB1222" t="s">
        <v>141</v>
      </c>
      <c r="AC1222" t="s">
        <v>137</v>
      </c>
      <c r="AD1222" t="s">
        <v>284</v>
      </c>
      <c r="AE1222">
        <v>201901</v>
      </c>
      <c r="AF1222">
        <v>162</v>
      </c>
      <c r="AG1222">
        <v>172</v>
      </c>
      <c r="AH1222" s="30">
        <v>43668</v>
      </c>
      <c r="AI1222">
        <v>61</v>
      </c>
      <c r="AJ1222">
        <v>59.021769999999997</v>
      </c>
      <c r="AK1222">
        <v>-176.31945999999999</v>
      </c>
      <c r="AL1222" t="s">
        <v>181</v>
      </c>
      <c r="AM1222">
        <v>134</v>
      </c>
      <c r="AN1222">
        <v>137</v>
      </c>
      <c r="AO1222">
        <v>9.9</v>
      </c>
      <c r="AP1222">
        <v>3.2</v>
      </c>
    </row>
    <row r="1223" spans="1:42" x14ac:dyDescent="0.35">
      <c r="A1223" s="10">
        <v>20193550</v>
      </c>
      <c r="B1223" s="5" t="s">
        <v>63</v>
      </c>
      <c r="C1223">
        <v>2</v>
      </c>
      <c r="D1223" s="1">
        <v>64.78</v>
      </c>
      <c r="E1223" s="21">
        <v>4.170996913743183</v>
      </c>
      <c r="F1223"/>
      <c r="J1223" s="1" t="s">
        <v>155</v>
      </c>
      <c r="K1223" s="1" t="str">
        <f t="shared" si="102"/>
        <v>0</v>
      </c>
      <c r="L1223">
        <v>2</v>
      </c>
      <c r="M1223">
        <v>0</v>
      </c>
      <c r="N1223" s="7">
        <v>0</v>
      </c>
      <c r="O1223">
        <v>0</v>
      </c>
      <c r="T1223">
        <v>2019</v>
      </c>
      <c r="U1223" s="16" t="s">
        <v>241</v>
      </c>
      <c r="V1223" t="s">
        <v>138</v>
      </c>
      <c r="W1223" t="s">
        <v>139</v>
      </c>
      <c r="Y1223">
        <v>35</v>
      </c>
      <c r="Z1223" t="s">
        <v>113</v>
      </c>
      <c r="AA1223" t="s">
        <v>140</v>
      </c>
      <c r="AB1223" t="s">
        <v>141</v>
      </c>
      <c r="AC1223" t="s">
        <v>137</v>
      </c>
      <c r="AD1223" t="s">
        <v>283</v>
      </c>
      <c r="AE1223">
        <v>201901</v>
      </c>
      <c r="AF1223">
        <v>94</v>
      </c>
      <c r="AG1223">
        <v>109</v>
      </c>
      <c r="AH1223" s="30">
        <v>43646</v>
      </c>
      <c r="AI1223">
        <v>50</v>
      </c>
      <c r="AJ1223">
        <v>56.336530000000003</v>
      </c>
      <c r="AK1223">
        <v>-169.30073999999999</v>
      </c>
      <c r="AL1223" t="s">
        <v>212</v>
      </c>
      <c r="AM1223">
        <v>136</v>
      </c>
      <c r="AN1223">
        <v>138</v>
      </c>
      <c r="AO1223">
        <v>10.1</v>
      </c>
      <c r="AP1223">
        <v>4.5</v>
      </c>
    </row>
    <row r="1224" spans="1:42" x14ac:dyDescent="0.35">
      <c r="A1224" s="10">
        <v>20192740</v>
      </c>
      <c r="B1224" s="5" t="s">
        <v>63</v>
      </c>
      <c r="C1224">
        <v>2</v>
      </c>
      <c r="D1224" s="1">
        <v>64.89</v>
      </c>
      <c r="E1224" s="21">
        <v>4.1726935286330775</v>
      </c>
      <c r="J1224" s="1" t="s">
        <v>155</v>
      </c>
      <c r="K1224" s="1" t="str">
        <f t="shared" si="102"/>
        <v>0</v>
      </c>
      <c r="L1224">
        <v>2</v>
      </c>
      <c r="M1224">
        <v>0</v>
      </c>
      <c r="N1224" s="7">
        <v>0</v>
      </c>
      <c r="O1224">
        <v>0</v>
      </c>
      <c r="T1224">
        <v>2019</v>
      </c>
      <c r="U1224" s="16" t="s">
        <v>243</v>
      </c>
      <c r="V1224" t="s">
        <v>138</v>
      </c>
      <c r="W1224" t="s">
        <v>139</v>
      </c>
      <c r="Y1224">
        <v>27</v>
      </c>
      <c r="Z1224" t="s">
        <v>103</v>
      </c>
      <c r="AA1224" t="s">
        <v>140</v>
      </c>
      <c r="AB1224" t="s">
        <v>141</v>
      </c>
      <c r="AC1224" t="s">
        <v>137</v>
      </c>
      <c r="AD1224" t="s">
        <v>293</v>
      </c>
      <c r="AE1224">
        <v>201901</v>
      </c>
      <c r="AF1224">
        <v>162</v>
      </c>
      <c r="AG1224">
        <v>176</v>
      </c>
      <c r="AH1224" s="30">
        <v>43669</v>
      </c>
      <c r="AI1224">
        <v>61</v>
      </c>
      <c r="AJ1224">
        <v>58.986710000000002</v>
      </c>
      <c r="AK1224">
        <v>-176.93687</v>
      </c>
      <c r="AL1224" t="s">
        <v>184</v>
      </c>
      <c r="AM1224">
        <v>134</v>
      </c>
      <c r="AN1224">
        <v>136</v>
      </c>
      <c r="AO1224">
        <v>9.6</v>
      </c>
      <c r="AP1224">
        <v>3.3</v>
      </c>
    </row>
    <row r="1225" spans="1:42" x14ac:dyDescent="0.35">
      <c r="A1225" s="10">
        <v>20192655</v>
      </c>
      <c r="B1225" s="5" t="s">
        <v>63</v>
      </c>
      <c r="C1225">
        <v>2</v>
      </c>
      <c r="D1225">
        <v>65.47</v>
      </c>
      <c r="E1225" s="21">
        <v>4.1815920224529997</v>
      </c>
      <c r="J1225" s="1" t="s">
        <v>155</v>
      </c>
      <c r="K1225" s="1" t="str">
        <f t="shared" si="102"/>
        <v>0</v>
      </c>
      <c r="L1225">
        <v>2</v>
      </c>
      <c r="M1225">
        <v>0</v>
      </c>
      <c r="N1225" s="7">
        <v>0</v>
      </c>
      <c r="O1225">
        <v>0</v>
      </c>
      <c r="T1225">
        <v>2019</v>
      </c>
      <c r="U1225" s="16" t="s">
        <v>243</v>
      </c>
      <c r="V1225" t="s">
        <v>138</v>
      </c>
      <c r="W1225" t="s">
        <v>139</v>
      </c>
      <c r="Y1225">
        <v>26</v>
      </c>
      <c r="Z1225" t="s">
        <v>118</v>
      </c>
      <c r="AA1225" t="s">
        <v>140</v>
      </c>
      <c r="AB1225" t="s">
        <v>141</v>
      </c>
      <c r="AC1225" t="s">
        <v>137</v>
      </c>
      <c r="AD1225" t="s">
        <v>284</v>
      </c>
      <c r="AE1225">
        <v>201901</v>
      </c>
      <c r="AF1225">
        <v>162</v>
      </c>
      <c r="AG1225">
        <v>172</v>
      </c>
      <c r="AH1225" s="30">
        <v>43668</v>
      </c>
      <c r="AI1225">
        <v>61</v>
      </c>
      <c r="AJ1225">
        <v>59.021769999999997</v>
      </c>
      <c r="AK1225">
        <v>-176.31945999999999</v>
      </c>
      <c r="AL1225" t="s">
        <v>181</v>
      </c>
      <c r="AM1225">
        <v>134</v>
      </c>
      <c r="AN1225">
        <v>137</v>
      </c>
      <c r="AO1225">
        <v>9.9</v>
      </c>
      <c r="AP1225">
        <v>3.2</v>
      </c>
    </row>
    <row r="1226" spans="1:42" x14ac:dyDescent="0.35">
      <c r="A1226" s="10">
        <v>20194006</v>
      </c>
      <c r="B1226" s="5" t="s">
        <v>63</v>
      </c>
      <c r="C1226">
        <v>2</v>
      </c>
      <c r="D1226" s="1">
        <v>65.5</v>
      </c>
      <c r="E1226" s="21">
        <v>4.1820501426412067</v>
      </c>
      <c r="J1226" s="1" t="s">
        <v>155</v>
      </c>
      <c r="K1226" s="1" t="str">
        <f t="shared" si="102"/>
        <v>0</v>
      </c>
      <c r="L1226">
        <v>2</v>
      </c>
      <c r="M1226">
        <v>0</v>
      </c>
      <c r="N1226" s="7">
        <v>0</v>
      </c>
      <c r="O1226">
        <v>0</v>
      </c>
      <c r="T1226">
        <v>2019</v>
      </c>
      <c r="U1226" s="16" t="s">
        <v>243</v>
      </c>
      <c r="V1226" t="s">
        <v>138</v>
      </c>
      <c r="W1226" t="s">
        <v>139</v>
      </c>
      <c r="Y1226">
        <v>40</v>
      </c>
      <c r="Z1226" t="s">
        <v>71</v>
      </c>
      <c r="AA1226" t="s">
        <v>140</v>
      </c>
      <c r="AB1226" t="s">
        <v>141</v>
      </c>
      <c r="AC1226" t="s">
        <v>137</v>
      </c>
      <c r="AD1226" t="s">
        <v>290</v>
      </c>
      <c r="AE1226">
        <v>201901</v>
      </c>
      <c r="AF1226">
        <v>94</v>
      </c>
      <c r="AG1226">
        <v>180</v>
      </c>
      <c r="AH1226" s="30">
        <v>43668</v>
      </c>
      <c r="AI1226">
        <v>61</v>
      </c>
      <c r="AJ1226">
        <v>58.675240000000002</v>
      </c>
      <c r="AK1226">
        <v>-175.52778000000001</v>
      </c>
      <c r="AL1226" t="s">
        <v>230</v>
      </c>
      <c r="AM1226">
        <v>133</v>
      </c>
      <c r="AN1226">
        <v>135</v>
      </c>
      <c r="AO1226">
        <v>10.3</v>
      </c>
      <c r="AP1226">
        <v>3.7</v>
      </c>
    </row>
    <row r="1227" spans="1:42" x14ac:dyDescent="0.35">
      <c r="A1227" s="10">
        <v>20192016</v>
      </c>
      <c r="B1227" s="5" t="s">
        <v>63</v>
      </c>
      <c r="C1227">
        <v>2</v>
      </c>
      <c r="D1227" s="1">
        <v>65.58</v>
      </c>
      <c r="E1227" s="21">
        <v>4.1832707714165025</v>
      </c>
      <c r="J1227" s="1" t="s">
        <v>155</v>
      </c>
      <c r="K1227" s="1" t="str">
        <f t="shared" si="102"/>
        <v>0</v>
      </c>
      <c r="L1227">
        <v>2</v>
      </c>
      <c r="M1227">
        <v>0</v>
      </c>
      <c r="N1227" s="7">
        <v>0</v>
      </c>
      <c r="O1227">
        <v>0</v>
      </c>
      <c r="T1227">
        <v>2019</v>
      </c>
      <c r="U1227" t="s">
        <v>238</v>
      </c>
      <c r="V1227" t="s">
        <v>138</v>
      </c>
      <c r="W1227" t="s">
        <v>139</v>
      </c>
      <c r="Y1227">
        <v>20</v>
      </c>
      <c r="Z1227" t="s">
        <v>81</v>
      </c>
      <c r="AA1227" t="s">
        <v>140</v>
      </c>
      <c r="AB1227" t="s">
        <v>141</v>
      </c>
      <c r="AC1227" t="s">
        <v>137</v>
      </c>
      <c r="AD1227" t="s">
        <v>281</v>
      </c>
      <c r="AE1227">
        <v>201901</v>
      </c>
      <c r="AF1227">
        <v>162</v>
      </c>
      <c r="AG1227">
        <v>57</v>
      </c>
      <c r="AH1227" s="30">
        <v>43632</v>
      </c>
      <c r="AI1227">
        <v>31</v>
      </c>
      <c r="AJ1227">
        <v>56.685380000000002</v>
      </c>
      <c r="AK1227">
        <v>-164.57938999999999</v>
      </c>
      <c r="AL1227" t="s">
        <v>157</v>
      </c>
      <c r="AM1227">
        <v>73</v>
      </c>
      <c r="AN1227">
        <v>75</v>
      </c>
      <c r="AO1227">
        <v>9.1999999999999993</v>
      </c>
      <c r="AP1227">
        <v>3.9</v>
      </c>
    </row>
    <row r="1228" spans="1:42" x14ac:dyDescent="0.35">
      <c r="A1228" s="10">
        <v>20193602</v>
      </c>
      <c r="B1228" s="5" t="s">
        <v>63</v>
      </c>
      <c r="C1228">
        <v>2</v>
      </c>
      <c r="D1228" s="1">
        <v>65.7</v>
      </c>
      <c r="E1228" s="21">
        <v>4.1850989254905651</v>
      </c>
      <c r="J1228" s="1" t="s">
        <v>155</v>
      </c>
      <c r="K1228" s="1" t="str">
        <f t="shared" si="102"/>
        <v>0</v>
      </c>
      <c r="L1228">
        <v>2</v>
      </c>
      <c r="M1228">
        <v>0</v>
      </c>
      <c r="N1228" s="7">
        <v>0</v>
      </c>
      <c r="O1228">
        <v>0</v>
      </c>
      <c r="T1228">
        <v>2019</v>
      </c>
      <c r="U1228" s="16" t="s">
        <v>241</v>
      </c>
      <c r="V1228" t="s">
        <v>138</v>
      </c>
      <c r="W1228" t="s">
        <v>139</v>
      </c>
      <c r="Y1228">
        <v>36</v>
      </c>
      <c r="Z1228" t="s">
        <v>67</v>
      </c>
      <c r="AA1228" t="s">
        <v>140</v>
      </c>
      <c r="AB1228" t="s">
        <v>141</v>
      </c>
      <c r="AC1228" t="s">
        <v>137</v>
      </c>
      <c r="AD1228" t="s">
        <v>283</v>
      </c>
      <c r="AE1228">
        <v>201901</v>
      </c>
      <c r="AF1228">
        <v>94</v>
      </c>
      <c r="AG1228">
        <v>109</v>
      </c>
      <c r="AH1228" s="30">
        <v>43646</v>
      </c>
      <c r="AI1228">
        <v>50</v>
      </c>
      <c r="AJ1228">
        <v>56.336530000000003</v>
      </c>
      <c r="AK1228">
        <v>-169.30073999999999</v>
      </c>
      <c r="AL1228" t="s">
        <v>212</v>
      </c>
      <c r="AM1228">
        <v>136</v>
      </c>
      <c r="AN1228">
        <v>138</v>
      </c>
      <c r="AO1228">
        <v>10.1</v>
      </c>
      <c r="AP1228">
        <v>4.5</v>
      </c>
    </row>
    <row r="1229" spans="1:42" x14ac:dyDescent="0.35">
      <c r="A1229" s="10">
        <v>20193772</v>
      </c>
      <c r="B1229" s="5" t="s">
        <v>63</v>
      </c>
      <c r="C1229">
        <v>2</v>
      </c>
      <c r="D1229" s="1">
        <v>65.88</v>
      </c>
      <c r="E1229" s="21">
        <v>4.1878349053094395</v>
      </c>
      <c r="J1229" s="1" t="s">
        <v>155</v>
      </c>
      <c r="K1229" s="1" t="str">
        <f t="shared" si="102"/>
        <v>0</v>
      </c>
      <c r="L1229">
        <v>2</v>
      </c>
      <c r="M1229">
        <v>0</v>
      </c>
      <c r="N1229" s="7">
        <v>0</v>
      </c>
      <c r="O1229">
        <v>0</v>
      </c>
      <c r="T1229">
        <v>2019</v>
      </c>
      <c r="U1229" s="16" t="s">
        <v>243</v>
      </c>
      <c r="V1229" t="s">
        <v>138</v>
      </c>
      <c r="W1229" t="s">
        <v>139</v>
      </c>
      <c r="Y1229">
        <v>37</v>
      </c>
      <c r="Z1229" t="s">
        <v>134</v>
      </c>
      <c r="AA1229" t="s">
        <v>140</v>
      </c>
      <c r="AB1229" t="s">
        <v>141</v>
      </c>
      <c r="AC1229" t="s">
        <v>137</v>
      </c>
      <c r="AD1229" t="s">
        <v>276</v>
      </c>
      <c r="AE1229">
        <v>201901</v>
      </c>
      <c r="AF1229">
        <v>94</v>
      </c>
      <c r="AG1229">
        <v>179</v>
      </c>
      <c r="AH1229" s="30">
        <v>43668</v>
      </c>
      <c r="AI1229">
        <v>61</v>
      </c>
      <c r="AJ1229">
        <v>58.762050000000002</v>
      </c>
      <c r="AK1229">
        <v>-174.92224999999999</v>
      </c>
      <c r="AL1229" t="s">
        <v>229</v>
      </c>
      <c r="AM1229">
        <v>139</v>
      </c>
      <c r="AN1229">
        <v>141</v>
      </c>
      <c r="AO1229">
        <v>10</v>
      </c>
      <c r="AP1229">
        <v>3.8</v>
      </c>
    </row>
    <row r="1230" spans="1:42" x14ac:dyDescent="0.35">
      <c r="A1230" s="10">
        <v>20192026</v>
      </c>
      <c r="B1230" s="5" t="s">
        <v>63</v>
      </c>
      <c r="C1230">
        <v>2</v>
      </c>
      <c r="D1230" s="1">
        <v>65.98</v>
      </c>
      <c r="E1230" s="21">
        <v>4.1893516658004355</v>
      </c>
      <c r="J1230" s="1" t="s">
        <v>155</v>
      </c>
      <c r="K1230" s="1" t="str">
        <f t="shared" si="102"/>
        <v>0</v>
      </c>
      <c r="L1230">
        <v>2</v>
      </c>
      <c r="M1230">
        <v>0</v>
      </c>
      <c r="N1230" s="7">
        <v>0</v>
      </c>
      <c r="O1230">
        <v>0</v>
      </c>
      <c r="T1230">
        <v>2019</v>
      </c>
      <c r="U1230" t="s">
        <v>238</v>
      </c>
      <c r="V1230" t="s">
        <v>138</v>
      </c>
      <c r="W1230" t="s">
        <v>139</v>
      </c>
      <c r="Y1230">
        <v>20</v>
      </c>
      <c r="Z1230" t="s">
        <v>90</v>
      </c>
      <c r="AA1230" t="s">
        <v>140</v>
      </c>
      <c r="AB1230" t="s">
        <v>141</v>
      </c>
      <c r="AC1230" t="s">
        <v>137</v>
      </c>
      <c r="AD1230" t="s">
        <v>281</v>
      </c>
      <c r="AE1230">
        <v>201901</v>
      </c>
      <c r="AF1230">
        <v>162</v>
      </c>
      <c r="AG1230">
        <v>57</v>
      </c>
      <c r="AH1230" s="30">
        <v>43632</v>
      </c>
      <c r="AI1230">
        <v>31</v>
      </c>
      <c r="AJ1230">
        <v>56.685380000000002</v>
      </c>
      <c r="AK1230">
        <v>-164.57938999999999</v>
      </c>
      <c r="AL1230" t="s">
        <v>157</v>
      </c>
      <c r="AM1230">
        <v>73</v>
      </c>
      <c r="AN1230">
        <v>75</v>
      </c>
      <c r="AO1230">
        <v>9.1999999999999993</v>
      </c>
      <c r="AP1230">
        <v>3.9</v>
      </c>
    </row>
    <row r="1231" spans="1:42" x14ac:dyDescent="0.35">
      <c r="A1231" s="10">
        <v>20193486</v>
      </c>
      <c r="B1231" s="5" t="s">
        <v>63</v>
      </c>
      <c r="C1231">
        <v>2</v>
      </c>
      <c r="D1231" s="1">
        <v>67.14</v>
      </c>
      <c r="E1231" s="21">
        <v>4.2067799915518886</v>
      </c>
      <c r="J1231" s="1" t="s">
        <v>155</v>
      </c>
      <c r="K1231" s="1" t="str">
        <f t="shared" si="102"/>
        <v>0</v>
      </c>
      <c r="L1231">
        <v>2</v>
      </c>
      <c r="M1231">
        <v>0</v>
      </c>
      <c r="N1231" s="7">
        <v>0</v>
      </c>
      <c r="O1231">
        <v>0</v>
      </c>
      <c r="T1231">
        <v>2019</v>
      </c>
      <c r="U1231" s="16" t="s">
        <v>241</v>
      </c>
      <c r="V1231" t="s">
        <v>138</v>
      </c>
      <c r="W1231" t="s">
        <v>139</v>
      </c>
      <c r="Y1231">
        <v>34</v>
      </c>
      <c r="Z1231" t="s">
        <v>48</v>
      </c>
      <c r="AA1231" t="s">
        <v>140</v>
      </c>
      <c r="AB1231" t="s">
        <v>141</v>
      </c>
      <c r="AC1231" t="s">
        <v>137</v>
      </c>
      <c r="AD1231" t="s">
        <v>277</v>
      </c>
      <c r="AE1231">
        <v>201901</v>
      </c>
      <c r="AF1231">
        <v>94</v>
      </c>
      <c r="AG1231">
        <v>111</v>
      </c>
      <c r="AH1231" s="30">
        <v>43646</v>
      </c>
      <c r="AI1231">
        <v>61</v>
      </c>
      <c r="AJ1231">
        <v>56.340820000000001</v>
      </c>
      <c r="AK1231">
        <v>-170.64435</v>
      </c>
      <c r="AL1231" t="s">
        <v>213</v>
      </c>
      <c r="AM1231">
        <v>118</v>
      </c>
      <c r="AN1231">
        <v>120</v>
      </c>
      <c r="AO1231">
        <v>9.9</v>
      </c>
      <c r="AP1231">
        <v>4.5</v>
      </c>
    </row>
    <row r="1232" spans="1:42" x14ac:dyDescent="0.35">
      <c r="A1232" s="24">
        <v>20193479</v>
      </c>
      <c r="B1232" s="5" t="s">
        <v>63</v>
      </c>
      <c r="C1232">
        <v>2</v>
      </c>
      <c r="D1232" s="1">
        <v>68.709999999999994</v>
      </c>
      <c r="E1232" s="21">
        <v>4.2298947490429848</v>
      </c>
      <c r="J1232" s="1" t="s">
        <v>155</v>
      </c>
      <c r="K1232" s="1" t="str">
        <f t="shared" si="102"/>
        <v>0</v>
      </c>
      <c r="L1232">
        <v>2</v>
      </c>
      <c r="M1232">
        <v>0</v>
      </c>
      <c r="N1232" s="7">
        <v>0</v>
      </c>
      <c r="O1232">
        <v>0</v>
      </c>
      <c r="Q1232" s="17" t="s">
        <v>65</v>
      </c>
      <c r="T1232">
        <v>2019</v>
      </c>
      <c r="U1232" s="16" t="s">
        <v>241</v>
      </c>
      <c r="V1232" t="s">
        <v>138</v>
      </c>
      <c r="W1232" t="s">
        <v>139</v>
      </c>
      <c r="Y1232">
        <v>34</v>
      </c>
      <c r="Z1232" t="s">
        <v>41</v>
      </c>
      <c r="AA1232" t="s">
        <v>140</v>
      </c>
      <c r="AB1232" t="s">
        <v>141</v>
      </c>
      <c r="AC1232" t="s">
        <v>137</v>
      </c>
      <c r="AD1232" t="s">
        <v>277</v>
      </c>
      <c r="AE1232">
        <v>201901</v>
      </c>
      <c r="AF1232">
        <v>94</v>
      </c>
      <c r="AG1232">
        <v>111</v>
      </c>
      <c r="AH1232" s="30">
        <v>43646</v>
      </c>
      <c r="AI1232">
        <v>61</v>
      </c>
      <c r="AJ1232">
        <v>56.340820000000001</v>
      </c>
      <c r="AK1232">
        <v>-170.64435</v>
      </c>
      <c r="AL1232" t="s">
        <v>213</v>
      </c>
      <c r="AM1232">
        <v>118</v>
      </c>
      <c r="AN1232">
        <v>120</v>
      </c>
      <c r="AO1232">
        <v>9.9</v>
      </c>
      <c r="AP1232">
        <v>4.5</v>
      </c>
    </row>
    <row r="1233" spans="1:42" x14ac:dyDescent="0.35">
      <c r="A1233" s="10">
        <v>20193215</v>
      </c>
      <c r="B1233" s="5" t="s">
        <v>63</v>
      </c>
      <c r="C1233">
        <v>2</v>
      </c>
      <c r="D1233" s="1">
        <v>68.75</v>
      </c>
      <c r="E1233" s="21">
        <v>4.2304767365466809</v>
      </c>
      <c r="J1233" s="1" t="s">
        <v>155</v>
      </c>
      <c r="K1233" s="1" t="str">
        <f t="shared" si="102"/>
        <v>0</v>
      </c>
      <c r="L1233">
        <v>2</v>
      </c>
      <c r="M1233">
        <v>0</v>
      </c>
      <c r="N1233" s="7">
        <v>0</v>
      </c>
      <c r="O1233">
        <v>0</v>
      </c>
      <c r="T1233">
        <v>2019</v>
      </c>
      <c r="U1233" t="s">
        <v>238</v>
      </c>
      <c r="V1233" t="s">
        <v>138</v>
      </c>
      <c r="W1233" t="s">
        <v>139</v>
      </c>
      <c r="Y1233">
        <v>32</v>
      </c>
      <c r="Z1233" t="s">
        <v>80</v>
      </c>
      <c r="AA1233" t="s">
        <v>140</v>
      </c>
      <c r="AB1233" t="s">
        <v>141</v>
      </c>
      <c r="AC1233" t="s">
        <v>137</v>
      </c>
      <c r="AD1233" t="s">
        <v>288</v>
      </c>
      <c r="AE1233">
        <v>201901</v>
      </c>
      <c r="AF1233">
        <v>94</v>
      </c>
      <c r="AG1233">
        <v>34</v>
      </c>
      <c r="AH1233" s="30">
        <v>43626</v>
      </c>
      <c r="AI1233">
        <v>31</v>
      </c>
      <c r="AJ1233">
        <v>55.993720000000003</v>
      </c>
      <c r="AK1233">
        <v>-163.39366999999999</v>
      </c>
      <c r="AL1233" t="s">
        <v>195</v>
      </c>
      <c r="AM1233">
        <v>86</v>
      </c>
      <c r="AN1233">
        <v>88</v>
      </c>
      <c r="AO1233">
        <v>8.9</v>
      </c>
      <c r="AP1233">
        <v>4.5</v>
      </c>
    </row>
    <row r="1234" spans="1:42" x14ac:dyDescent="0.35">
      <c r="A1234" s="10">
        <v>20192022</v>
      </c>
      <c r="B1234" s="5" t="s">
        <v>63</v>
      </c>
      <c r="C1234">
        <v>2</v>
      </c>
      <c r="D1234" s="1">
        <v>69.150000000000006</v>
      </c>
      <c r="E1234" s="21">
        <v>4.2362780581107673</v>
      </c>
      <c r="J1234" s="1" t="s">
        <v>155</v>
      </c>
      <c r="K1234" s="1" t="str">
        <f t="shared" si="102"/>
        <v>0</v>
      </c>
      <c r="L1234">
        <v>2</v>
      </c>
      <c r="M1234">
        <v>0</v>
      </c>
      <c r="N1234" s="7">
        <v>0</v>
      </c>
      <c r="O1234">
        <v>0</v>
      </c>
      <c r="T1234">
        <v>2019</v>
      </c>
      <c r="U1234" t="s">
        <v>238</v>
      </c>
      <c r="V1234" t="s">
        <v>138</v>
      </c>
      <c r="W1234" t="s">
        <v>139</v>
      </c>
      <c r="Y1234">
        <v>20</v>
      </c>
      <c r="Z1234" t="s">
        <v>86</v>
      </c>
      <c r="AA1234" t="s">
        <v>140</v>
      </c>
      <c r="AB1234" t="s">
        <v>141</v>
      </c>
      <c r="AC1234" t="s">
        <v>137</v>
      </c>
      <c r="AD1234" t="s">
        <v>281</v>
      </c>
      <c r="AE1234">
        <v>201901</v>
      </c>
      <c r="AF1234">
        <v>162</v>
      </c>
      <c r="AG1234">
        <v>57</v>
      </c>
      <c r="AH1234" s="30">
        <v>43632</v>
      </c>
      <c r="AI1234">
        <v>31</v>
      </c>
      <c r="AJ1234">
        <v>56.685380000000002</v>
      </c>
      <c r="AK1234">
        <v>-164.57938999999999</v>
      </c>
      <c r="AL1234" t="s">
        <v>157</v>
      </c>
      <c r="AM1234">
        <v>73</v>
      </c>
      <c r="AN1234">
        <v>75</v>
      </c>
      <c r="AO1234">
        <v>9.1999999999999993</v>
      </c>
      <c r="AP1234">
        <v>3.9</v>
      </c>
    </row>
    <row r="1235" spans="1:42" x14ac:dyDescent="0.35">
      <c r="A1235" s="10">
        <v>20193270</v>
      </c>
      <c r="B1235" s="5" t="s">
        <v>63</v>
      </c>
      <c r="C1235">
        <v>2</v>
      </c>
      <c r="D1235" s="1">
        <v>69.31</v>
      </c>
      <c r="E1235" s="21">
        <v>4.2385891959298929</v>
      </c>
      <c r="J1235" s="1" t="s">
        <v>155</v>
      </c>
      <c r="K1235" s="1" t="str">
        <f t="shared" si="102"/>
        <v>0</v>
      </c>
      <c r="L1235">
        <v>2</v>
      </c>
      <c r="M1235">
        <v>0</v>
      </c>
      <c r="N1235" s="7">
        <v>0</v>
      </c>
      <c r="O1235">
        <v>0</v>
      </c>
      <c r="T1235">
        <v>2019</v>
      </c>
      <c r="U1235" t="s">
        <v>238</v>
      </c>
      <c r="V1235" t="s">
        <v>138</v>
      </c>
      <c r="W1235" t="s">
        <v>139</v>
      </c>
      <c r="Y1235">
        <v>32</v>
      </c>
      <c r="Z1235" t="s">
        <v>132</v>
      </c>
      <c r="AA1235" t="s">
        <v>140</v>
      </c>
      <c r="AB1235" t="s">
        <v>141</v>
      </c>
      <c r="AC1235" t="s">
        <v>137</v>
      </c>
      <c r="AD1235" t="s">
        <v>280</v>
      </c>
      <c r="AE1235">
        <v>201901</v>
      </c>
      <c r="AF1235">
        <v>94</v>
      </c>
      <c r="AG1235">
        <v>66</v>
      </c>
      <c r="AH1235" s="30">
        <v>43632</v>
      </c>
      <c r="AI1235">
        <v>31</v>
      </c>
      <c r="AJ1235">
        <v>56.677720000000001</v>
      </c>
      <c r="AK1235">
        <v>-165.21241000000001</v>
      </c>
      <c r="AL1235" t="s">
        <v>198</v>
      </c>
      <c r="AM1235">
        <v>73</v>
      </c>
      <c r="AN1235">
        <v>76</v>
      </c>
      <c r="AO1235">
        <v>9.6</v>
      </c>
      <c r="AP1235">
        <v>3.9</v>
      </c>
    </row>
    <row r="1236" spans="1:42" x14ac:dyDescent="0.35">
      <c r="A1236" s="10">
        <v>20193296</v>
      </c>
      <c r="B1236" s="5" t="s">
        <v>63</v>
      </c>
      <c r="C1236">
        <v>2</v>
      </c>
      <c r="D1236" s="1">
        <v>71.459999999999994</v>
      </c>
      <c r="E1236" s="21">
        <v>4.2691378525952635</v>
      </c>
      <c r="J1236" s="1" t="s">
        <v>155</v>
      </c>
      <c r="K1236" s="1" t="str">
        <f t="shared" si="102"/>
        <v>0</v>
      </c>
      <c r="L1236">
        <v>2</v>
      </c>
      <c r="M1236">
        <v>0</v>
      </c>
      <c r="N1236" s="7">
        <v>0</v>
      </c>
      <c r="O1236">
        <v>0</v>
      </c>
      <c r="T1236">
        <v>2019</v>
      </c>
      <c r="U1236" t="s">
        <v>238</v>
      </c>
      <c r="V1236" t="s">
        <v>138</v>
      </c>
      <c r="W1236" t="s">
        <v>139</v>
      </c>
      <c r="Y1236">
        <v>32</v>
      </c>
      <c r="Z1236" t="s">
        <v>57</v>
      </c>
      <c r="AA1236" t="s">
        <v>140</v>
      </c>
      <c r="AB1236" t="s">
        <v>141</v>
      </c>
      <c r="AC1236" t="s">
        <v>137</v>
      </c>
      <c r="AD1236" t="s">
        <v>280</v>
      </c>
      <c r="AE1236">
        <v>201901</v>
      </c>
      <c r="AF1236">
        <v>94</v>
      </c>
      <c r="AG1236">
        <v>66</v>
      </c>
      <c r="AH1236" s="30">
        <v>43632</v>
      </c>
      <c r="AI1236">
        <v>31</v>
      </c>
      <c r="AJ1236">
        <v>56.677720000000001</v>
      </c>
      <c r="AK1236">
        <v>-165.21241000000001</v>
      </c>
      <c r="AL1236" t="s">
        <v>198</v>
      </c>
      <c r="AM1236">
        <v>73</v>
      </c>
      <c r="AN1236">
        <v>76</v>
      </c>
      <c r="AO1236">
        <v>9.6</v>
      </c>
      <c r="AP1236">
        <v>3.9</v>
      </c>
    </row>
    <row r="1237" spans="1:42" x14ac:dyDescent="0.35">
      <c r="A1237" s="10">
        <v>20193261</v>
      </c>
      <c r="B1237" s="5" t="s">
        <v>63</v>
      </c>
      <c r="C1237">
        <v>2</v>
      </c>
      <c r="D1237" s="1">
        <v>71.900000000000006</v>
      </c>
      <c r="E1237" s="21">
        <v>4.2752762647270011</v>
      </c>
      <c r="J1237" s="1" t="s">
        <v>155</v>
      </c>
      <c r="K1237" s="1" t="str">
        <f t="shared" si="102"/>
        <v>0</v>
      </c>
      <c r="L1237">
        <v>2</v>
      </c>
      <c r="M1237">
        <v>0</v>
      </c>
      <c r="N1237" s="7">
        <v>0</v>
      </c>
      <c r="O1237">
        <v>0</v>
      </c>
      <c r="T1237">
        <v>2019</v>
      </c>
      <c r="U1237" t="s">
        <v>238</v>
      </c>
      <c r="V1237" t="s">
        <v>138</v>
      </c>
      <c r="W1237" t="s">
        <v>139</v>
      </c>
      <c r="Y1237">
        <v>32</v>
      </c>
      <c r="Z1237" t="s">
        <v>124</v>
      </c>
      <c r="AA1237" t="s">
        <v>140</v>
      </c>
      <c r="AB1237" t="s">
        <v>141</v>
      </c>
      <c r="AC1237" t="s">
        <v>137</v>
      </c>
      <c r="AD1237" t="s">
        <v>280</v>
      </c>
      <c r="AE1237">
        <v>201901</v>
      </c>
      <c r="AF1237">
        <v>94</v>
      </c>
      <c r="AG1237">
        <v>66</v>
      </c>
      <c r="AH1237" s="30">
        <v>43632</v>
      </c>
      <c r="AI1237">
        <v>31</v>
      </c>
      <c r="AJ1237">
        <v>56.677720000000001</v>
      </c>
      <c r="AK1237">
        <v>-165.21241000000001</v>
      </c>
      <c r="AL1237" t="s">
        <v>198</v>
      </c>
      <c r="AM1237">
        <v>73</v>
      </c>
      <c r="AN1237">
        <v>76</v>
      </c>
      <c r="AO1237">
        <v>9.6</v>
      </c>
      <c r="AP1237">
        <v>3.9</v>
      </c>
    </row>
    <row r="1238" spans="1:42" x14ac:dyDescent="0.35">
      <c r="A1238" s="10">
        <v>20193304</v>
      </c>
      <c r="B1238" s="5" t="s">
        <v>63</v>
      </c>
      <c r="C1238">
        <v>2</v>
      </c>
      <c r="D1238" s="1">
        <v>72.28</v>
      </c>
      <c r="E1238" s="21">
        <v>4.2805474657240277</v>
      </c>
      <c r="J1238" s="1" t="s">
        <v>155</v>
      </c>
      <c r="K1238" s="1" t="str">
        <f t="shared" si="102"/>
        <v>0</v>
      </c>
      <c r="L1238">
        <v>2</v>
      </c>
      <c r="M1238">
        <v>0</v>
      </c>
      <c r="N1238" s="7">
        <v>0</v>
      </c>
      <c r="O1238">
        <v>0</v>
      </c>
      <c r="T1238">
        <v>2019</v>
      </c>
      <c r="U1238" t="s">
        <v>238</v>
      </c>
      <c r="V1238" t="s">
        <v>138</v>
      </c>
      <c r="W1238" t="s">
        <v>139</v>
      </c>
      <c r="Y1238">
        <v>33</v>
      </c>
      <c r="Z1238" t="s">
        <v>69</v>
      </c>
      <c r="AA1238" t="s">
        <v>140</v>
      </c>
      <c r="AB1238" t="s">
        <v>141</v>
      </c>
      <c r="AC1238" t="s">
        <v>137</v>
      </c>
      <c r="AD1238" t="s">
        <v>280</v>
      </c>
      <c r="AE1238">
        <v>201901</v>
      </c>
      <c r="AF1238">
        <v>94</v>
      </c>
      <c r="AG1238">
        <v>66</v>
      </c>
      <c r="AH1238" s="30">
        <v>43632</v>
      </c>
      <c r="AI1238">
        <v>31</v>
      </c>
      <c r="AJ1238">
        <v>56.677720000000001</v>
      </c>
      <c r="AK1238">
        <v>-165.21241000000001</v>
      </c>
      <c r="AL1238" t="s">
        <v>198</v>
      </c>
      <c r="AM1238">
        <v>73</v>
      </c>
      <c r="AN1238">
        <v>76</v>
      </c>
      <c r="AO1238">
        <v>9.6</v>
      </c>
      <c r="AP1238">
        <v>3.9</v>
      </c>
    </row>
    <row r="1239" spans="1:42" x14ac:dyDescent="0.35">
      <c r="A1239" s="10">
        <v>20192376</v>
      </c>
      <c r="B1239" s="5" t="s">
        <v>63</v>
      </c>
      <c r="C1239">
        <v>2</v>
      </c>
      <c r="D1239" s="1">
        <v>72.8</v>
      </c>
      <c r="E1239" s="21">
        <v>4.28771595520264</v>
      </c>
      <c r="J1239" s="1" t="s">
        <v>155</v>
      </c>
      <c r="K1239" s="1" t="str">
        <f t="shared" si="102"/>
        <v>0</v>
      </c>
      <c r="L1239">
        <v>2</v>
      </c>
      <c r="M1239">
        <v>0</v>
      </c>
      <c r="N1239" s="7">
        <v>0</v>
      </c>
      <c r="O1239">
        <v>0</v>
      </c>
      <c r="T1239">
        <v>2019</v>
      </c>
      <c r="U1239" s="16" t="s">
        <v>243</v>
      </c>
      <c r="V1239" t="s">
        <v>138</v>
      </c>
      <c r="W1239" t="s">
        <v>139</v>
      </c>
      <c r="Y1239">
        <v>23</v>
      </c>
      <c r="Z1239" t="s">
        <v>38</v>
      </c>
      <c r="AA1239" t="s">
        <v>140</v>
      </c>
      <c r="AB1239" t="s">
        <v>141</v>
      </c>
      <c r="AC1239" t="s">
        <v>137</v>
      </c>
      <c r="AD1239" t="s">
        <v>286</v>
      </c>
      <c r="AE1239">
        <v>201901</v>
      </c>
      <c r="AF1239">
        <v>162</v>
      </c>
      <c r="AG1239">
        <v>147</v>
      </c>
      <c r="AH1239" s="30">
        <v>43661</v>
      </c>
      <c r="AI1239">
        <v>61</v>
      </c>
      <c r="AJ1239">
        <v>58.6584</v>
      </c>
      <c r="AK1239">
        <v>-174.27427</v>
      </c>
      <c r="AL1239" t="s">
        <v>173</v>
      </c>
      <c r="AM1239">
        <v>155</v>
      </c>
      <c r="AN1239">
        <v>157</v>
      </c>
      <c r="AO1239">
        <v>11.3</v>
      </c>
      <c r="AP1239">
        <v>3.8</v>
      </c>
    </row>
    <row r="1240" spans="1:42" x14ac:dyDescent="0.35">
      <c r="A1240" s="10">
        <v>20192018</v>
      </c>
      <c r="B1240" s="5" t="s">
        <v>63</v>
      </c>
      <c r="C1240">
        <v>2</v>
      </c>
      <c r="D1240" s="1">
        <v>73.459999999999994</v>
      </c>
      <c r="E1240" s="21">
        <v>4.2967410403915212</v>
      </c>
      <c r="J1240" s="1" t="s">
        <v>155</v>
      </c>
      <c r="K1240" s="1" t="str">
        <f t="shared" si="102"/>
        <v>0</v>
      </c>
      <c r="L1240">
        <v>2</v>
      </c>
      <c r="M1240">
        <v>0</v>
      </c>
      <c r="N1240" s="7">
        <v>0</v>
      </c>
      <c r="O1240">
        <v>0</v>
      </c>
      <c r="T1240">
        <v>2019</v>
      </c>
      <c r="U1240" t="s">
        <v>238</v>
      </c>
      <c r="V1240" t="s">
        <v>138</v>
      </c>
      <c r="W1240" t="s">
        <v>139</v>
      </c>
      <c r="Y1240">
        <v>20</v>
      </c>
      <c r="Z1240" t="s">
        <v>83</v>
      </c>
      <c r="AA1240" t="s">
        <v>140</v>
      </c>
      <c r="AB1240" t="s">
        <v>141</v>
      </c>
      <c r="AC1240" t="s">
        <v>137</v>
      </c>
      <c r="AD1240" t="s">
        <v>281</v>
      </c>
      <c r="AE1240">
        <v>201901</v>
      </c>
      <c r="AF1240">
        <v>162</v>
      </c>
      <c r="AG1240">
        <v>57</v>
      </c>
      <c r="AH1240" s="30">
        <v>43632</v>
      </c>
      <c r="AI1240">
        <v>31</v>
      </c>
      <c r="AJ1240">
        <v>56.685380000000002</v>
      </c>
      <c r="AK1240">
        <v>-164.57938999999999</v>
      </c>
      <c r="AL1240" t="s">
        <v>157</v>
      </c>
      <c r="AM1240">
        <v>73</v>
      </c>
      <c r="AN1240">
        <v>75</v>
      </c>
      <c r="AO1240">
        <v>9.1999999999999993</v>
      </c>
      <c r="AP1240">
        <v>3.9</v>
      </c>
    </row>
    <row r="1241" spans="1:42" x14ac:dyDescent="0.35">
      <c r="A1241" s="10">
        <v>20193306</v>
      </c>
      <c r="B1241" s="5" t="s">
        <v>63</v>
      </c>
      <c r="C1241">
        <v>2</v>
      </c>
      <c r="D1241" s="1">
        <v>74.400000000000006</v>
      </c>
      <c r="E1241" s="21">
        <v>4.3094559418390466</v>
      </c>
      <c r="J1241" s="1" t="s">
        <v>155</v>
      </c>
      <c r="K1241" s="1" t="str">
        <f t="shared" si="102"/>
        <v>0</v>
      </c>
      <c r="L1241">
        <v>2</v>
      </c>
      <c r="M1241">
        <v>0</v>
      </c>
      <c r="N1241" s="7">
        <v>0</v>
      </c>
      <c r="O1241">
        <v>0</v>
      </c>
      <c r="T1241">
        <v>2019</v>
      </c>
      <c r="U1241" t="s">
        <v>238</v>
      </c>
      <c r="V1241" t="s">
        <v>138</v>
      </c>
      <c r="W1241" t="s">
        <v>139</v>
      </c>
      <c r="Y1241">
        <v>33</v>
      </c>
      <c r="Z1241" t="s">
        <v>71</v>
      </c>
      <c r="AA1241" t="s">
        <v>140</v>
      </c>
      <c r="AB1241" t="s">
        <v>141</v>
      </c>
      <c r="AC1241" t="s">
        <v>137</v>
      </c>
      <c r="AD1241" t="s">
        <v>280</v>
      </c>
      <c r="AE1241">
        <v>201901</v>
      </c>
      <c r="AF1241">
        <v>94</v>
      </c>
      <c r="AG1241">
        <v>66</v>
      </c>
      <c r="AH1241" s="30">
        <v>43632</v>
      </c>
      <c r="AI1241">
        <v>31</v>
      </c>
      <c r="AJ1241">
        <v>56.677720000000001</v>
      </c>
      <c r="AK1241">
        <v>-165.21241000000001</v>
      </c>
      <c r="AL1241" t="s">
        <v>198</v>
      </c>
      <c r="AM1241">
        <v>73</v>
      </c>
      <c r="AN1241">
        <v>76</v>
      </c>
      <c r="AO1241">
        <v>9.6</v>
      </c>
      <c r="AP1241">
        <v>3.9</v>
      </c>
    </row>
    <row r="1242" spans="1:42" x14ac:dyDescent="0.35">
      <c r="A1242" s="10">
        <v>20193290</v>
      </c>
      <c r="B1242" s="5" t="s">
        <v>63</v>
      </c>
      <c r="C1242">
        <v>2</v>
      </c>
      <c r="D1242" s="1">
        <v>77.489999999999995</v>
      </c>
      <c r="E1242" s="21">
        <v>4.3501488957758587</v>
      </c>
      <c r="J1242" s="1" t="s">
        <v>155</v>
      </c>
      <c r="K1242" s="1" t="str">
        <f t="shared" si="102"/>
        <v>0</v>
      </c>
      <c r="L1242">
        <v>2</v>
      </c>
      <c r="M1242">
        <v>0</v>
      </c>
      <c r="N1242" s="7">
        <v>0</v>
      </c>
      <c r="O1242">
        <v>0</v>
      </c>
      <c r="T1242">
        <v>2019</v>
      </c>
      <c r="U1242" t="s">
        <v>238</v>
      </c>
      <c r="V1242" t="s">
        <v>138</v>
      </c>
      <c r="W1242" t="s">
        <v>139</v>
      </c>
      <c r="Y1242">
        <v>32</v>
      </c>
      <c r="Z1242" t="s">
        <v>51</v>
      </c>
      <c r="AA1242" t="s">
        <v>140</v>
      </c>
      <c r="AB1242" t="s">
        <v>141</v>
      </c>
      <c r="AC1242" t="s">
        <v>137</v>
      </c>
      <c r="AD1242" t="s">
        <v>280</v>
      </c>
      <c r="AE1242">
        <v>201901</v>
      </c>
      <c r="AF1242">
        <v>94</v>
      </c>
      <c r="AG1242">
        <v>66</v>
      </c>
      <c r="AH1242" s="30">
        <v>43632</v>
      </c>
      <c r="AI1242">
        <v>31</v>
      </c>
      <c r="AJ1242">
        <v>56.677720000000001</v>
      </c>
      <c r="AK1242">
        <v>-165.21241000000001</v>
      </c>
      <c r="AL1242" t="s">
        <v>198</v>
      </c>
      <c r="AM1242">
        <v>73</v>
      </c>
      <c r="AN1242">
        <v>76</v>
      </c>
      <c r="AO1242">
        <v>9.6</v>
      </c>
      <c r="AP1242">
        <v>3.9</v>
      </c>
    </row>
    <row r="1243" spans="1:42" x14ac:dyDescent="0.35">
      <c r="A1243" s="10">
        <v>20194031</v>
      </c>
      <c r="B1243" s="5" t="s">
        <v>63</v>
      </c>
      <c r="C1243">
        <v>2</v>
      </c>
      <c r="D1243" s="1">
        <v>78.12</v>
      </c>
      <c r="E1243" s="21">
        <v>4.3582461060084778</v>
      </c>
      <c r="J1243" s="1" t="s">
        <v>155</v>
      </c>
      <c r="K1243" s="1" t="str">
        <f t="shared" si="102"/>
        <v>0</v>
      </c>
      <c r="L1243">
        <v>2</v>
      </c>
      <c r="M1243">
        <v>0</v>
      </c>
      <c r="N1243" s="7">
        <v>0</v>
      </c>
      <c r="O1243">
        <v>0</v>
      </c>
      <c r="T1243">
        <v>2019</v>
      </c>
      <c r="U1243" s="16" t="s">
        <v>243</v>
      </c>
      <c r="V1243" t="s">
        <v>138</v>
      </c>
      <c r="W1243" t="s">
        <v>139</v>
      </c>
      <c r="Y1243">
        <v>40</v>
      </c>
      <c r="Z1243" t="s">
        <v>95</v>
      </c>
      <c r="AA1243" t="s">
        <v>140</v>
      </c>
      <c r="AB1243" t="s">
        <v>141</v>
      </c>
      <c r="AC1243" t="s">
        <v>137</v>
      </c>
      <c r="AD1243" t="s">
        <v>297</v>
      </c>
      <c r="AE1243">
        <v>201901</v>
      </c>
      <c r="AF1243">
        <v>94</v>
      </c>
      <c r="AG1243">
        <v>181</v>
      </c>
      <c r="AH1243" s="30">
        <v>43669</v>
      </c>
      <c r="AI1243">
        <v>61</v>
      </c>
      <c r="AJ1243">
        <v>58.983629999999998</v>
      </c>
      <c r="AK1243">
        <v>-175.7311</v>
      </c>
      <c r="AL1243" t="s">
        <v>231</v>
      </c>
      <c r="AM1243">
        <v>132</v>
      </c>
      <c r="AN1243">
        <v>134</v>
      </c>
      <c r="AO1243">
        <v>9.9</v>
      </c>
      <c r="AP1243">
        <v>3.4</v>
      </c>
    </row>
    <row r="1244" spans="1:42" x14ac:dyDescent="0.35">
      <c r="A1244" s="10">
        <v>20193210</v>
      </c>
      <c r="B1244" s="5" t="s">
        <v>63</v>
      </c>
      <c r="C1244">
        <v>2</v>
      </c>
      <c r="D1244" s="1">
        <v>79.77</v>
      </c>
      <c r="E1244" s="21">
        <v>4.3791474939230381</v>
      </c>
      <c r="J1244" s="1" t="s">
        <v>155</v>
      </c>
      <c r="K1244" s="1" t="str">
        <f t="shared" si="102"/>
        <v>0</v>
      </c>
      <c r="L1244">
        <v>2</v>
      </c>
      <c r="M1244">
        <v>0</v>
      </c>
      <c r="N1244" s="7">
        <v>0</v>
      </c>
      <c r="O1244">
        <v>0</v>
      </c>
      <c r="T1244">
        <v>2019</v>
      </c>
      <c r="U1244" t="s">
        <v>238</v>
      </c>
      <c r="V1244" t="s">
        <v>138</v>
      </c>
      <c r="W1244" t="s">
        <v>139</v>
      </c>
      <c r="Y1244">
        <v>32</v>
      </c>
      <c r="Z1244" t="s">
        <v>75</v>
      </c>
      <c r="AA1244" t="s">
        <v>140</v>
      </c>
      <c r="AB1244" t="s">
        <v>141</v>
      </c>
      <c r="AC1244" t="s">
        <v>137</v>
      </c>
      <c r="AD1244" t="s">
        <v>288</v>
      </c>
      <c r="AE1244">
        <v>201901</v>
      </c>
      <c r="AF1244">
        <v>94</v>
      </c>
      <c r="AG1244">
        <v>34</v>
      </c>
      <c r="AH1244" s="30">
        <v>43626</v>
      </c>
      <c r="AI1244">
        <v>31</v>
      </c>
      <c r="AJ1244">
        <v>55.993720000000003</v>
      </c>
      <c r="AK1244">
        <v>-163.39366999999999</v>
      </c>
      <c r="AL1244" t="s">
        <v>195</v>
      </c>
      <c r="AM1244">
        <v>86</v>
      </c>
      <c r="AN1244">
        <v>88</v>
      </c>
      <c r="AO1244">
        <v>8.9</v>
      </c>
      <c r="AP1244">
        <v>4.5</v>
      </c>
    </row>
    <row r="1245" spans="1:42" x14ac:dyDescent="0.35">
      <c r="A1245" s="10">
        <v>20193234</v>
      </c>
      <c r="B1245" s="5" t="s">
        <v>63</v>
      </c>
      <c r="C1245">
        <v>2</v>
      </c>
      <c r="D1245" s="1">
        <v>81.209999999999994</v>
      </c>
      <c r="E1245" s="21">
        <v>4.397038392294319</v>
      </c>
      <c r="J1245" s="1" t="s">
        <v>155</v>
      </c>
      <c r="K1245" s="1" t="str">
        <f t="shared" si="102"/>
        <v>0</v>
      </c>
      <c r="L1245">
        <v>2</v>
      </c>
      <c r="M1245">
        <v>0</v>
      </c>
      <c r="N1245" s="7">
        <v>0</v>
      </c>
      <c r="O1245">
        <v>0</v>
      </c>
      <c r="T1245">
        <v>2019</v>
      </c>
      <c r="U1245" t="s">
        <v>238</v>
      </c>
      <c r="V1245" t="s">
        <v>138</v>
      </c>
      <c r="W1245" t="s">
        <v>139</v>
      </c>
      <c r="Y1245">
        <v>32</v>
      </c>
      <c r="Z1245" t="s">
        <v>98</v>
      </c>
      <c r="AA1245" t="s">
        <v>140</v>
      </c>
      <c r="AB1245" t="s">
        <v>141</v>
      </c>
      <c r="AC1245" t="s">
        <v>137</v>
      </c>
      <c r="AD1245" t="s">
        <v>288</v>
      </c>
      <c r="AE1245">
        <v>201901</v>
      </c>
      <c r="AF1245">
        <v>94</v>
      </c>
      <c r="AG1245">
        <v>34</v>
      </c>
      <c r="AH1245" s="30">
        <v>43626</v>
      </c>
      <c r="AI1245">
        <v>31</v>
      </c>
      <c r="AJ1245">
        <v>55.993720000000003</v>
      </c>
      <c r="AK1245">
        <v>-163.39366999999999</v>
      </c>
      <c r="AL1245" t="s">
        <v>195</v>
      </c>
      <c r="AM1245">
        <v>86</v>
      </c>
      <c r="AN1245">
        <v>88</v>
      </c>
      <c r="AO1245">
        <v>8.9</v>
      </c>
      <c r="AP1245">
        <v>4.5</v>
      </c>
    </row>
    <row r="1246" spans="1:42" x14ac:dyDescent="0.35">
      <c r="A1246" s="10">
        <v>20192003</v>
      </c>
      <c r="B1246" s="5" t="s">
        <v>63</v>
      </c>
      <c r="C1246">
        <v>2</v>
      </c>
      <c r="D1246" s="1">
        <v>92.92</v>
      </c>
      <c r="E1246" s="21">
        <v>4.5317389079022083</v>
      </c>
      <c r="J1246" s="1" t="s">
        <v>155</v>
      </c>
      <c r="K1246" s="1" t="str">
        <f t="shared" si="102"/>
        <v>0</v>
      </c>
      <c r="L1246">
        <v>2</v>
      </c>
      <c r="M1246">
        <v>0</v>
      </c>
      <c r="N1246" s="7">
        <v>0</v>
      </c>
      <c r="O1246">
        <v>0</v>
      </c>
      <c r="T1246">
        <v>2019</v>
      </c>
      <c r="U1246" t="s">
        <v>238</v>
      </c>
      <c r="V1246" t="s">
        <v>138</v>
      </c>
      <c r="W1246" t="s">
        <v>139</v>
      </c>
      <c r="Y1246">
        <v>20</v>
      </c>
      <c r="Z1246" t="s">
        <v>68</v>
      </c>
      <c r="AA1246" t="s">
        <v>140</v>
      </c>
      <c r="AB1246" t="s">
        <v>141</v>
      </c>
      <c r="AC1246" t="s">
        <v>137</v>
      </c>
      <c r="AD1246" t="s">
        <v>282</v>
      </c>
      <c r="AE1246">
        <v>201901</v>
      </c>
      <c r="AF1246">
        <v>162</v>
      </c>
      <c r="AG1246">
        <v>59</v>
      </c>
      <c r="AH1246" s="30">
        <v>43632</v>
      </c>
      <c r="AI1246">
        <v>31</v>
      </c>
      <c r="AJ1246">
        <v>56.001379999999997</v>
      </c>
      <c r="AK1246">
        <v>-164.57776999999999</v>
      </c>
      <c r="AL1246" t="s">
        <v>158</v>
      </c>
      <c r="AM1246">
        <v>90</v>
      </c>
      <c r="AN1246">
        <v>92</v>
      </c>
      <c r="AO1246">
        <v>9.6</v>
      </c>
      <c r="AP1246">
        <v>4.5999999999999996</v>
      </c>
    </row>
    <row r="1247" spans="1:42" x14ac:dyDescent="0.35">
      <c r="A1247" s="10">
        <v>20193682</v>
      </c>
      <c r="B1247" s="5" t="s">
        <v>63</v>
      </c>
      <c r="C1247">
        <v>2</v>
      </c>
      <c r="D1247" s="1">
        <v>72.510000000000005</v>
      </c>
      <c r="E1247" s="21">
        <v>4.2837244833835015</v>
      </c>
      <c r="J1247" s="1" t="s">
        <v>154</v>
      </c>
      <c r="K1247" s="1" t="str">
        <f t="shared" si="102"/>
        <v>1</v>
      </c>
      <c r="L1247">
        <v>3</v>
      </c>
      <c r="M1247">
        <v>0</v>
      </c>
      <c r="N1247" s="7">
        <v>0</v>
      </c>
      <c r="O1247">
        <v>1</v>
      </c>
      <c r="T1247">
        <v>2019</v>
      </c>
      <c r="U1247" s="16" t="s">
        <v>241</v>
      </c>
      <c r="V1247" t="s">
        <v>138</v>
      </c>
      <c r="W1247" t="s">
        <v>139</v>
      </c>
      <c r="Y1247">
        <v>36</v>
      </c>
      <c r="Z1247" t="s">
        <v>44</v>
      </c>
      <c r="AA1247" t="s">
        <v>140</v>
      </c>
      <c r="AB1247" t="s">
        <v>141</v>
      </c>
      <c r="AC1247" t="s">
        <v>137</v>
      </c>
      <c r="AD1247" t="s">
        <v>278</v>
      </c>
      <c r="AE1247">
        <v>201901</v>
      </c>
      <c r="AF1247">
        <v>94</v>
      </c>
      <c r="AG1247">
        <v>107</v>
      </c>
      <c r="AH1247" s="30">
        <v>43646</v>
      </c>
      <c r="AI1247">
        <v>32</v>
      </c>
      <c r="AJ1247">
        <v>56.683039999999998</v>
      </c>
      <c r="AK1247">
        <v>-168.88858999999999</v>
      </c>
      <c r="AL1247" t="s">
        <v>210</v>
      </c>
      <c r="AM1247">
        <v>98</v>
      </c>
      <c r="AN1247">
        <v>100</v>
      </c>
      <c r="AO1247">
        <v>9.8000000000000007</v>
      </c>
      <c r="AP1247">
        <v>4.4000000000000004</v>
      </c>
    </row>
    <row r="1248" spans="1:42" x14ac:dyDescent="0.35">
      <c r="A1248" s="10">
        <v>20193680</v>
      </c>
      <c r="B1248" s="5" t="s">
        <v>63</v>
      </c>
      <c r="C1248">
        <v>2</v>
      </c>
      <c r="D1248" s="1">
        <v>78.989999999999995</v>
      </c>
      <c r="E1248" s="21">
        <v>4.369321262176328</v>
      </c>
      <c r="J1248" s="1" t="s">
        <v>154</v>
      </c>
      <c r="K1248" s="1" t="str">
        <f t="shared" si="102"/>
        <v>1</v>
      </c>
      <c r="L1248">
        <v>3</v>
      </c>
      <c r="M1248">
        <v>0</v>
      </c>
      <c r="N1248" s="7">
        <v>0</v>
      </c>
      <c r="O1248">
        <v>1</v>
      </c>
      <c r="T1248">
        <v>2019</v>
      </c>
      <c r="U1248" s="16" t="s">
        <v>241</v>
      </c>
      <c r="V1248" t="s">
        <v>138</v>
      </c>
      <c r="W1248" t="s">
        <v>139</v>
      </c>
      <c r="Y1248">
        <v>36</v>
      </c>
      <c r="Z1248" t="s">
        <v>42</v>
      </c>
      <c r="AA1248" t="s">
        <v>140</v>
      </c>
      <c r="AB1248" t="s">
        <v>141</v>
      </c>
      <c r="AC1248" t="s">
        <v>137</v>
      </c>
      <c r="AD1248" t="s">
        <v>278</v>
      </c>
      <c r="AE1248">
        <v>201901</v>
      </c>
      <c r="AF1248">
        <v>94</v>
      </c>
      <c r="AG1248">
        <v>107</v>
      </c>
      <c r="AH1248" s="30">
        <v>43646</v>
      </c>
      <c r="AI1248">
        <v>32</v>
      </c>
      <c r="AJ1248">
        <v>56.683039999999998</v>
      </c>
      <c r="AK1248">
        <v>-168.88858999999999</v>
      </c>
      <c r="AL1248" t="s">
        <v>210</v>
      </c>
      <c r="AM1248">
        <v>98</v>
      </c>
      <c r="AN1248">
        <v>100</v>
      </c>
      <c r="AO1248">
        <v>9.8000000000000007</v>
      </c>
      <c r="AP1248">
        <v>4.4000000000000004</v>
      </c>
    </row>
    <row r="1249" spans="1:42" x14ac:dyDescent="0.35">
      <c r="A1249" s="10">
        <v>20193681</v>
      </c>
      <c r="B1249" s="5" t="s">
        <v>63</v>
      </c>
      <c r="C1249">
        <v>2</v>
      </c>
      <c r="D1249" s="15">
        <v>75.75</v>
      </c>
      <c r="E1249" s="21">
        <v>4.3274384443894789</v>
      </c>
      <c r="J1249" s="1" t="s">
        <v>154</v>
      </c>
      <c r="K1249" s="1" t="str">
        <f t="shared" si="102"/>
        <v>1</v>
      </c>
      <c r="L1249">
        <v>3</v>
      </c>
      <c r="M1249">
        <v>4</v>
      </c>
      <c r="N1249" s="7">
        <v>1</v>
      </c>
      <c r="O1249">
        <v>2</v>
      </c>
      <c r="T1249">
        <v>2019</v>
      </c>
      <c r="U1249" s="16" t="s">
        <v>241</v>
      </c>
      <c r="V1249" t="s">
        <v>138</v>
      </c>
      <c r="W1249" t="s">
        <v>139</v>
      </c>
      <c r="Y1249">
        <v>36</v>
      </c>
      <c r="Z1249" t="s">
        <v>43</v>
      </c>
      <c r="AA1249" t="s">
        <v>140</v>
      </c>
      <c r="AB1249" t="s">
        <v>141</v>
      </c>
      <c r="AC1249" t="s">
        <v>137</v>
      </c>
      <c r="AD1249" t="s">
        <v>278</v>
      </c>
      <c r="AE1249">
        <v>201901</v>
      </c>
      <c r="AF1249">
        <v>94</v>
      </c>
      <c r="AG1249">
        <v>107</v>
      </c>
      <c r="AH1249" s="30">
        <v>43646</v>
      </c>
      <c r="AI1249">
        <v>32</v>
      </c>
      <c r="AJ1249">
        <v>56.683039999999998</v>
      </c>
      <c r="AK1249">
        <v>-168.88858999999999</v>
      </c>
      <c r="AL1249" t="s">
        <v>210</v>
      </c>
      <c r="AM1249">
        <v>98</v>
      </c>
      <c r="AN1249">
        <v>100</v>
      </c>
      <c r="AO1249">
        <v>9.8000000000000007</v>
      </c>
      <c r="AP1249">
        <v>4.4000000000000004</v>
      </c>
    </row>
    <row r="1250" spans="1:42" x14ac:dyDescent="0.35">
      <c r="A1250" s="10">
        <v>20193541</v>
      </c>
      <c r="B1250" s="5" t="s">
        <v>63</v>
      </c>
      <c r="C1250">
        <v>2</v>
      </c>
      <c r="D1250" s="15">
        <v>80.02</v>
      </c>
      <c r="E1250" s="21">
        <v>4.382276603429089</v>
      </c>
      <c r="J1250" s="1" t="s">
        <v>154</v>
      </c>
      <c r="K1250" s="1" t="str">
        <f t="shared" si="102"/>
        <v>1</v>
      </c>
      <c r="L1250">
        <v>4</v>
      </c>
      <c r="M1250">
        <v>2</v>
      </c>
      <c r="N1250" s="7">
        <v>2</v>
      </c>
      <c r="O1250">
        <v>4</v>
      </c>
      <c r="T1250">
        <v>2019</v>
      </c>
      <c r="U1250" t="s">
        <v>239</v>
      </c>
      <c r="V1250" t="s">
        <v>138</v>
      </c>
      <c r="W1250" t="s">
        <v>139</v>
      </c>
      <c r="Y1250">
        <v>35</v>
      </c>
      <c r="Z1250" t="s">
        <v>104</v>
      </c>
      <c r="AA1250" t="s">
        <v>140</v>
      </c>
      <c r="AB1250" t="s">
        <v>141</v>
      </c>
      <c r="AC1250" t="s">
        <v>137</v>
      </c>
      <c r="AD1250" t="s">
        <v>300</v>
      </c>
      <c r="AE1250">
        <v>201901</v>
      </c>
      <c r="AF1250">
        <v>94</v>
      </c>
      <c r="AG1250">
        <v>108</v>
      </c>
      <c r="AH1250" s="30">
        <v>43646</v>
      </c>
      <c r="AI1250">
        <v>50</v>
      </c>
      <c r="AJ1250">
        <v>56.33681</v>
      </c>
      <c r="AK1250">
        <v>-168.85656</v>
      </c>
      <c r="AL1250" t="s">
        <v>211</v>
      </c>
      <c r="AM1250">
        <v>126</v>
      </c>
      <c r="AN1250">
        <v>128</v>
      </c>
      <c r="AO1250">
        <v>10.1</v>
      </c>
      <c r="AP1250">
        <v>4.5</v>
      </c>
    </row>
    <row r="1251" spans="1:42" x14ac:dyDescent="0.35">
      <c r="A1251" s="10">
        <v>20193421</v>
      </c>
      <c r="B1251" s="5" t="s">
        <v>63</v>
      </c>
      <c r="C1251">
        <v>2</v>
      </c>
      <c r="D1251" s="1">
        <v>80.69</v>
      </c>
      <c r="E1251" s="21">
        <v>4.3906146518604148</v>
      </c>
      <c r="J1251" s="1" t="s">
        <v>154</v>
      </c>
      <c r="K1251" s="1" t="str">
        <f t="shared" si="102"/>
        <v>1</v>
      </c>
      <c r="L1251">
        <v>4</v>
      </c>
      <c r="M1251">
        <v>4</v>
      </c>
      <c r="N1251" s="7">
        <v>1</v>
      </c>
      <c r="O1251">
        <v>4</v>
      </c>
      <c r="T1251">
        <v>2019</v>
      </c>
      <c r="U1251" s="16" t="s">
        <v>241</v>
      </c>
      <c r="V1251" t="s">
        <v>138</v>
      </c>
      <c r="W1251" t="s">
        <v>139</v>
      </c>
      <c r="Y1251">
        <v>34</v>
      </c>
      <c r="Z1251" t="s">
        <v>85</v>
      </c>
      <c r="AA1251" t="s">
        <v>140</v>
      </c>
      <c r="AB1251" t="s">
        <v>141</v>
      </c>
      <c r="AC1251" t="s">
        <v>137</v>
      </c>
      <c r="AD1251" t="s">
        <v>291</v>
      </c>
      <c r="AE1251">
        <v>201901</v>
      </c>
      <c r="AF1251">
        <v>94</v>
      </c>
      <c r="AG1251">
        <v>105</v>
      </c>
      <c r="AH1251" s="30">
        <v>43645</v>
      </c>
      <c r="AI1251">
        <v>32</v>
      </c>
      <c r="AJ1251">
        <v>57.018639999999998</v>
      </c>
      <c r="AK1251">
        <v>-168.92243999999999</v>
      </c>
      <c r="AL1251" t="s">
        <v>208</v>
      </c>
      <c r="AM1251">
        <v>78</v>
      </c>
      <c r="AN1251">
        <v>79</v>
      </c>
      <c r="AO1251">
        <v>9.8000000000000007</v>
      </c>
      <c r="AP1251">
        <v>4.3</v>
      </c>
    </row>
    <row r="1252" spans="1:42" x14ac:dyDescent="0.35">
      <c r="A1252" s="10">
        <v>20193530</v>
      </c>
      <c r="B1252" s="5" t="s">
        <v>63</v>
      </c>
      <c r="C1252">
        <v>2</v>
      </c>
      <c r="D1252" s="1">
        <v>63.25</v>
      </c>
      <c r="E1252" s="21">
        <v>4.1470951276076295</v>
      </c>
      <c r="J1252" s="1" t="s">
        <v>154</v>
      </c>
      <c r="K1252" s="1" t="str">
        <f t="shared" si="102"/>
        <v>1</v>
      </c>
      <c r="L1252">
        <v>2</v>
      </c>
      <c r="M1252">
        <v>4</v>
      </c>
      <c r="N1252" s="7">
        <v>1</v>
      </c>
      <c r="O1252">
        <v>5</v>
      </c>
      <c r="T1252">
        <v>2019</v>
      </c>
      <c r="U1252" t="s">
        <v>239</v>
      </c>
      <c r="V1252" t="s">
        <v>138</v>
      </c>
      <c r="W1252" t="s">
        <v>139</v>
      </c>
      <c r="Y1252">
        <v>35</v>
      </c>
      <c r="Z1252" t="s">
        <v>94</v>
      </c>
      <c r="AA1252" t="s">
        <v>140</v>
      </c>
      <c r="AB1252" t="s">
        <v>141</v>
      </c>
      <c r="AC1252" t="s">
        <v>137</v>
      </c>
      <c r="AD1252" t="s">
        <v>300</v>
      </c>
      <c r="AE1252">
        <v>201901</v>
      </c>
      <c r="AF1252">
        <v>94</v>
      </c>
      <c r="AG1252">
        <v>108</v>
      </c>
      <c r="AH1252" s="30">
        <v>43646</v>
      </c>
      <c r="AI1252">
        <v>50</v>
      </c>
      <c r="AJ1252">
        <v>56.33681</v>
      </c>
      <c r="AK1252">
        <v>-168.85656</v>
      </c>
      <c r="AL1252" t="s">
        <v>211</v>
      </c>
      <c r="AM1252">
        <v>126</v>
      </c>
      <c r="AN1252">
        <v>128</v>
      </c>
      <c r="AO1252">
        <v>10.1</v>
      </c>
      <c r="AP1252">
        <v>4.5</v>
      </c>
    </row>
    <row r="1253" spans="1:42" x14ac:dyDescent="0.35">
      <c r="A1253" s="10">
        <v>20193537</v>
      </c>
      <c r="B1253" s="5" t="s">
        <v>63</v>
      </c>
      <c r="C1253">
        <v>2</v>
      </c>
      <c r="D1253" s="1">
        <v>63.68</v>
      </c>
      <c r="E1253" s="21">
        <v>4.1538705415361274</v>
      </c>
      <c r="J1253" s="1" t="s">
        <v>154</v>
      </c>
      <c r="K1253" s="1" t="str">
        <f t="shared" si="102"/>
        <v>1</v>
      </c>
      <c r="L1253">
        <v>2</v>
      </c>
      <c r="M1253">
        <v>4</v>
      </c>
      <c r="N1253" s="7">
        <v>1</v>
      </c>
      <c r="O1253">
        <v>5</v>
      </c>
      <c r="T1253">
        <v>2019</v>
      </c>
      <c r="U1253" t="s">
        <v>239</v>
      </c>
      <c r="V1253" t="s">
        <v>138</v>
      </c>
      <c r="W1253" t="s">
        <v>139</v>
      </c>
      <c r="Y1253">
        <v>35</v>
      </c>
      <c r="Z1253" t="s">
        <v>101</v>
      </c>
      <c r="AA1253" t="s">
        <v>140</v>
      </c>
      <c r="AB1253" t="s">
        <v>141</v>
      </c>
      <c r="AC1253" t="s">
        <v>137</v>
      </c>
      <c r="AD1253" t="s">
        <v>300</v>
      </c>
      <c r="AE1253">
        <v>201901</v>
      </c>
      <c r="AF1253">
        <v>94</v>
      </c>
      <c r="AG1253">
        <v>108</v>
      </c>
      <c r="AH1253" s="30">
        <v>43646</v>
      </c>
      <c r="AI1253">
        <v>50</v>
      </c>
      <c r="AJ1253">
        <v>56.33681</v>
      </c>
      <c r="AK1253">
        <v>-168.85656</v>
      </c>
      <c r="AL1253" t="s">
        <v>211</v>
      </c>
      <c r="AM1253">
        <v>126</v>
      </c>
      <c r="AN1253">
        <v>128</v>
      </c>
      <c r="AO1253">
        <v>10.1</v>
      </c>
      <c r="AP1253">
        <v>4.5</v>
      </c>
    </row>
    <row r="1254" spans="1:42" x14ac:dyDescent="0.35">
      <c r="A1254" s="10">
        <v>20193535</v>
      </c>
      <c r="B1254" s="5" t="s">
        <v>63</v>
      </c>
      <c r="C1254">
        <v>2</v>
      </c>
      <c r="D1254" s="1">
        <v>66.7</v>
      </c>
      <c r="E1254" s="21">
        <v>4.2002049529215784</v>
      </c>
      <c r="J1254" s="1" t="s">
        <v>154</v>
      </c>
      <c r="K1254" s="1" t="str">
        <f t="shared" si="102"/>
        <v>1</v>
      </c>
      <c r="L1254">
        <v>2</v>
      </c>
      <c r="M1254">
        <v>4</v>
      </c>
      <c r="N1254" s="7">
        <v>1</v>
      </c>
      <c r="O1254">
        <v>5</v>
      </c>
      <c r="T1254">
        <v>2019</v>
      </c>
      <c r="U1254" t="s">
        <v>239</v>
      </c>
      <c r="V1254" t="s">
        <v>138</v>
      </c>
      <c r="W1254" t="s">
        <v>139</v>
      </c>
      <c r="Y1254">
        <v>35</v>
      </c>
      <c r="Z1254" t="s">
        <v>99</v>
      </c>
      <c r="AA1254" t="s">
        <v>140</v>
      </c>
      <c r="AB1254" t="s">
        <v>141</v>
      </c>
      <c r="AC1254" t="s">
        <v>137</v>
      </c>
      <c r="AD1254" t="s">
        <v>300</v>
      </c>
      <c r="AE1254">
        <v>201901</v>
      </c>
      <c r="AF1254">
        <v>94</v>
      </c>
      <c r="AG1254">
        <v>108</v>
      </c>
      <c r="AH1254" s="30">
        <v>43646</v>
      </c>
      <c r="AI1254">
        <v>50</v>
      </c>
      <c r="AJ1254">
        <v>56.33681</v>
      </c>
      <c r="AK1254">
        <v>-168.85656</v>
      </c>
      <c r="AL1254" t="s">
        <v>211</v>
      </c>
      <c r="AM1254">
        <v>126</v>
      </c>
      <c r="AN1254">
        <v>128</v>
      </c>
      <c r="AO1254">
        <v>10.1</v>
      </c>
      <c r="AP1254">
        <v>4.5</v>
      </c>
    </row>
    <row r="1255" spans="1:42" x14ac:dyDescent="0.35">
      <c r="A1255" s="10">
        <v>20193532</v>
      </c>
      <c r="B1255" s="5" t="s">
        <v>63</v>
      </c>
      <c r="C1255">
        <v>2</v>
      </c>
      <c r="D1255" s="1">
        <v>69.819999999999993</v>
      </c>
      <c r="E1255" s="21">
        <v>4.2459205016768902</v>
      </c>
      <c r="J1255" s="1" t="s">
        <v>154</v>
      </c>
      <c r="K1255" s="1" t="str">
        <f t="shared" si="102"/>
        <v>1</v>
      </c>
      <c r="L1255">
        <v>2</v>
      </c>
      <c r="M1255">
        <v>4</v>
      </c>
      <c r="N1255" s="7">
        <v>1</v>
      </c>
      <c r="O1255">
        <v>5</v>
      </c>
      <c r="T1255">
        <v>2019</v>
      </c>
      <c r="U1255" t="s">
        <v>239</v>
      </c>
      <c r="V1255" t="s">
        <v>138</v>
      </c>
      <c r="W1255" t="s">
        <v>139</v>
      </c>
      <c r="Y1255">
        <v>35</v>
      </c>
      <c r="Z1255" t="s">
        <v>96</v>
      </c>
      <c r="AA1255" t="s">
        <v>140</v>
      </c>
      <c r="AB1255" t="s">
        <v>141</v>
      </c>
      <c r="AC1255" t="s">
        <v>137</v>
      </c>
      <c r="AD1255" t="s">
        <v>300</v>
      </c>
      <c r="AE1255">
        <v>201901</v>
      </c>
      <c r="AF1255">
        <v>94</v>
      </c>
      <c r="AG1255">
        <v>108</v>
      </c>
      <c r="AH1255" s="30">
        <v>43646</v>
      </c>
      <c r="AI1255">
        <v>50</v>
      </c>
      <c r="AJ1255">
        <v>56.33681</v>
      </c>
      <c r="AK1255">
        <v>-168.85656</v>
      </c>
      <c r="AL1255" t="s">
        <v>211</v>
      </c>
      <c r="AM1255">
        <v>126</v>
      </c>
      <c r="AN1255">
        <v>128</v>
      </c>
      <c r="AO1255">
        <v>10.1</v>
      </c>
      <c r="AP1255">
        <v>4.5</v>
      </c>
    </row>
    <row r="1256" spans="1:42" x14ac:dyDescent="0.35">
      <c r="A1256" s="10">
        <v>20193538</v>
      </c>
      <c r="B1256" s="5" t="s">
        <v>63</v>
      </c>
      <c r="C1256">
        <v>2</v>
      </c>
      <c r="D1256" s="1">
        <v>70.47</v>
      </c>
      <c r="E1256" s="21">
        <v>4.255187087338931</v>
      </c>
      <c r="J1256" s="1" t="s">
        <v>154</v>
      </c>
      <c r="K1256" s="1" t="str">
        <f t="shared" si="102"/>
        <v>1</v>
      </c>
      <c r="L1256">
        <v>2</v>
      </c>
      <c r="M1256">
        <v>4</v>
      </c>
      <c r="N1256" s="7">
        <v>1</v>
      </c>
      <c r="O1256">
        <v>5</v>
      </c>
      <c r="T1256">
        <v>2019</v>
      </c>
      <c r="U1256" t="s">
        <v>239</v>
      </c>
      <c r="V1256" t="s">
        <v>138</v>
      </c>
      <c r="W1256" t="s">
        <v>139</v>
      </c>
      <c r="Y1256">
        <v>35</v>
      </c>
      <c r="Z1256" t="s">
        <v>102</v>
      </c>
      <c r="AA1256" t="s">
        <v>140</v>
      </c>
      <c r="AB1256" t="s">
        <v>141</v>
      </c>
      <c r="AC1256" t="s">
        <v>137</v>
      </c>
      <c r="AD1256" t="s">
        <v>300</v>
      </c>
      <c r="AE1256">
        <v>201901</v>
      </c>
      <c r="AF1256">
        <v>94</v>
      </c>
      <c r="AG1256">
        <v>108</v>
      </c>
      <c r="AH1256" s="30">
        <v>43646</v>
      </c>
      <c r="AI1256">
        <v>50</v>
      </c>
      <c r="AJ1256">
        <v>56.33681</v>
      </c>
      <c r="AK1256">
        <v>-168.85656</v>
      </c>
      <c r="AL1256" t="s">
        <v>211</v>
      </c>
      <c r="AM1256">
        <v>126</v>
      </c>
      <c r="AN1256">
        <v>128</v>
      </c>
      <c r="AO1256">
        <v>10.1</v>
      </c>
      <c r="AP1256">
        <v>4.5</v>
      </c>
    </row>
    <row r="1257" spans="1:42" x14ac:dyDescent="0.35">
      <c r="A1257" s="10">
        <v>20193540</v>
      </c>
      <c r="B1257" s="5" t="s">
        <v>63</v>
      </c>
      <c r="C1257">
        <v>2</v>
      </c>
      <c r="D1257" s="1">
        <v>74.88</v>
      </c>
      <c r="E1257" s="21">
        <v>4.3158868321693369</v>
      </c>
      <c r="J1257" s="1" t="s">
        <v>154</v>
      </c>
      <c r="K1257" s="1" t="str">
        <f t="shared" si="102"/>
        <v>1</v>
      </c>
      <c r="L1257">
        <v>2</v>
      </c>
      <c r="M1257">
        <v>4</v>
      </c>
      <c r="N1257" s="7">
        <v>1</v>
      </c>
      <c r="O1257">
        <v>5</v>
      </c>
      <c r="T1257">
        <v>2019</v>
      </c>
      <c r="U1257" t="s">
        <v>239</v>
      </c>
      <c r="V1257" t="s">
        <v>138</v>
      </c>
      <c r="W1257" t="s">
        <v>139</v>
      </c>
      <c r="Y1257">
        <v>35</v>
      </c>
      <c r="Z1257" t="s">
        <v>103</v>
      </c>
      <c r="AA1257" t="s">
        <v>140</v>
      </c>
      <c r="AB1257" t="s">
        <v>141</v>
      </c>
      <c r="AC1257" t="s">
        <v>137</v>
      </c>
      <c r="AD1257" t="s">
        <v>300</v>
      </c>
      <c r="AE1257">
        <v>201901</v>
      </c>
      <c r="AF1257">
        <v>94</v>
      </c>
      <c r="AG1257">
        <v>108</v>
      </c>
      <c r="AH1257" s="30">
        <v>43646</v>
      </c>
      <c r="AI1257">
        <v>50</v>
      </c>
      <c r="AJ1257">
        <v>56.33681</v>
      </c>
      <c r="AK1257">
        <v>-168.85656</v>
      </c>
      <c r="AL1257" t="s">
        <v>211</v>
      </c>
      <c r="AM1257">
        <v>126</v>
      </c>
      <c r="AN1257">
        <v>128</v>
      </c>
      <c r="AO1257">
        <v>10.1</v>
      </c>
      <c r="AP1257">
        <v>4.5</v>
      </c>
    </row>
    <row r="1258" spans="1:42" x14ac:dyDescent="0.35">
      <c r="A1258" s="10">
        <v>20193534</v>
      </c>
      <c r="B1258" s="5" t="s">
        <v>63</v>
      </c>
      <c r="C1258">
        <v>2</v>
      </c>
      <c r="D1258" s="1">
        <v>70.14</v>
      </c>
      <c r="E1258" s="21">
        <v>4.2504932447120325</v>
      </c>
      <c r="J1258" s="1" t="s">
        <v>154</v>
      </c>
      <c r="K1258" s="1" t="str">
        <f t="shared" si="102"/>
        <v>1</v>
      </c>
      <c r="L1258">
        <v>2</v>
      </c>
      <c r="M1258">
        <v>4</v>
      </c>
      <c r="N1258" s="7">
        <v>1</v>
      </c>
      <c r="O1258">
        <v>6</v>
      </c>
      <c r="T1258">
        <v>2019</v>
      </c>
      <c r="U1258" t="s">
        <v>239</v>
      </c>
      <c r="V1258" t="s">
        <v>138</v>
      </c>
      <c r="W1258" t="s">
        <v>139</v>
      </c>
      <c r="Y1258">
        <v>35</v>
      </c>
      <c r="Z1258" t="s">
        <v>98</v>
      </c>
      <c r="AA1258" t="s">
        <v>140</v>
      </c>
      <c r="AB1258" t="s">
        <v>141</v>
      </c>
      <c r="AC1258" t="s">
        <v>137</v>
      </c>
      <c r="AD1258" t="s">
        <v>300</v>
      </c>
      <c r="AE1258">
        <v>201901</v>
      </c>
      <c r="AF1258">
        <v>94</v>
      </c>
      <c r="AG1258">
        <v>108</v>
      </c>
      <c r="AH1258" s="30">
        <v>43646</v>
      </c>
      <c r="AI1258">
        <v>50</v>
      </c>
      <c r="AJ1258">
        <v>56.33681</v>
      </c>
      <c r="AK1258">
        <v>-168.85656</v>
      </c>
      <c r="AL1258" t="s">
        <v>211</v>
      </c>
      <c r="AM1258">
        <v>126</v>
      </c>
      <c r="AN1258">
        <v>128</v>
      </c>
      <c r="AO1258">
        <v>10.1</v>
      </c>
      <c r="AP1258">
        <v>4.5</v>
      </c>
    </row>
    <row r="1259" spans="1:42" x14ac:dyDescent="0.35">
      <c r="A1259" s="10">
        <v>20193536</v>
      </c>
      <c r="B1259" s="5" t="s">
        <v>63</v>
      </c>
      <c r="C1259">
        <v>2</v>
      </c>
      <c r="D1259" s="1">
        <v>74.900000000000006</v>
      </c>
      <c r="E1259" s="21">
        <v>4.3161538905231742</v>
      </c>
      <c r="J1259" s="1" t="s">
        <v>154</v>
      </c>
      <c r="K1259" s="1" t="str">
        <f t="shared" si="102"/>
        <v>1</v>
      </c>
      <c r="L1259">
        <v>2</v>
      </c>
      <c r="M1259">
        <v>4</v>
      </c>
      <c r="N1259" s="7">
        <v>1</v>
      </c>
      <c r="O1259">
        <v>6</v>
      </c>
      <c r="T1259">
        <v>2019</v>
      </c>
      <c r="U1259" t="s">
        <v>239</v>
      </c>
      <c r="V1259" t="s">
        <v>138</v>
      </c>
      <c r="W1259" t="s">
        <v>139</v>
      </c>
      <c r="Y1259">
        <v>35</v>
      </c>
      <c r="Z1259" t="s">
        <v>100</v>
      </c>
      <c r="AA1259" t="s">
        <v>140</v>
      </c>
      <c r="AB1259" t="s">
        <v>141</v>
      </c>
      <c r="AC1259" t="s">
        <v>137</v>
      </c>
      <c r="AD1259" t="s">
        <v>300</v>
      </c>
      <c r="AE1259">
        <v>201901</v>
      </c>
      <c r="AF1259">
        <v>94</v>
      </c>
      <c r="AG1259">
        <v>108</v>
      </c>
      <c r="AH1259" s="30">
        <v>43646</v>
      </c>
      <c r="AI1259">
        <v>50</v>
      </c>
      <c r="AJ1259">
        <v>56.33681</v>
      </c>
      <c r="AK1259">
        <v>-168.85656</v>
      </c>
      <c r="AL1259" t="s">
        <v>211</v>
      </c>
      <c r="AM1259">
        <v>126</v>
      </c>
      <c r="AN1259">
        <v>128</v>
      </c>
      <c r="AO1259">
        <v>10.1</v>
      </c>
      <c r="AP1259">
        <v>4.5</v>
      </c>
    </row>
    <row r="1260" spans="1:42" x14ac:dyDescent="0.35">
      <c r="A1260" s="10">
        <v>20193678</v>
      </c>
      <c r="B1260" s="5" t="s">
        <v>63</v>
      </c>
      <c r="C1260">
        <v>2</v>
      </c>
      <c r="D1260" s="1">
        <v>78.430000000000007</v>
      </c>
      <c r="E1260" s="21">
        <v>4.3622065072245748</v>
      </c>
      <c r="J1260" s="1" t="s">
        <v>154</v>
      </c>
      <c r="K1260" s="1" t="str">
        <f>IF(J1260="mat","1","0")</f>
        <v>1</v>
      </c>
      <c r="L1260">
        <v>3</v>
      </c>
      <c r="M1260">
        <v>4</v>
      </c>
      <c r="N1260" s="7">
        <v>1</v>
      </c>
      <c r="O1260">
        <v>6</v>
      </c>
      <c r="T1260">
        <v>2019</v>
      </c>
      <c r="U1260" s="16" t="s">
        <v>241</v>
      </c>
      <c r="V1260" t="s">
        <v>138</v>
      </c>
      <c r="W1260" t="s">
        <v>139</v>
      </c>
      <c r="Y1260">
        <v>36</v>
      </c>
      <c r="Z1260" t="s">
        <v>40</v>
      </c>
      <c r="AA1260" t="s">
        <v>140</v>
      </c>
      <c r="AB1260" t="s">
        <v>141</v>
      </c>
      <c r="AC1260" t="s">
        <v>137</v>
      </c>
      <c r="AD1260" t="s">
        <v>278</v>
      </c>
      <c r="AE1260">
        <v>201901</v>
      </c>
      <c r="AF1260">
        <v>94</v>
      </c>
      <c r="AG1260">
        <v>107</v>
      </c>
      <c r="AH1260" s="30">
        <v>43646</v>
      </c>
      <c r="AI1260">
        <v>32</v>
      </c>
      <c r="AJ1260">
        <v>56.683039999999998</v>
      </c>
      <c r="AK1260">
        <v>-168.88858999999999</v>
      </c>
      <c r="AL1260" t="s">
        <v>210</v>
      </c>
      <c r="AM1260">
        <v>98</v>
      </c>
      <c r="AN1260">
        <v>100</v>
      </c>
      <c r="AO1260">
        <v>9.8000000000000007</v>
      </c>
      <c r="AP1260">
        <v>4.4000000000000004</v>
      </c>
    </row>
    <row r="1261" spans="1:42" x14ac:dyDescent="0.35">
      <c r="A1261" s="10">
        <v>20193025</v>
      </c>
      <c r="B1261" s="5" t="s">
        <v>33</v>
      </c>
      <c r="C1261">
        <v>2</v>
      </c>
      <c r="D1261" s="15">
        <v>30.35</v>
      </c>
      <c r="E1261" s="21">
        <v>3.4127965175055075</v>
      </c>
      <c r="J1261" s="1" t="s">
        <v>155</v>
      </c>
      <c r="K1261" s="1" t="str">
        <f>IF(J1261="mat","1","0")</f>
        <v>0</v>
      </c>
      <c r="L1261">
        <v>2</v>
      </c>
      <c r="M1261">
        <v>0</v>
      </c>
      <c r="N1261">
        <v>0</v>
      </c>
      <c r="O1261">
        <v>0</v>
      </c>
      <c r="T1261">
        <v>2019</v>
      </c>
      <c r="U1261" t="s">
        <v>143</v>
      </c>
      <c r="V1261" t="s">
        <v>138</v>
      </c>
      <c r="W1261" t="s">
        <v>139</v>
      </c>
      <c r="Y1261">
        <v>30</v>
      </c>
      <c r="Z1261" t="s">
        <v>89</v>
      </c>
      <c r="AA1261" t="s">
        <v>140</v>
      </c>
      <c r="AB1261" t="s">
        <v>141</v>
      </c>
      <c r="AC1261" t="s">
        <v>137</v>
      </c>
      <c r="AD1261" t="s">
        <v>349</v>
      </c>
      <c r="AE1261">
        <v>201902</v>
      </c>
      <c r="AF1261">
        <v>162</v>
      </c>
      <c r="AG1261">
        <v>34</v>
      </c>
      <c r="AH1261" s="30">
        <v>43686</v>
      </c>
      <c r="AI1261">
        <v>71</v>
      </c>
      <c r="AJ1261">
        <v>64.650480000000002</v>
      </c>
      <c r="AK1261">
        <v>-169.87195</v>
      </c>
      <c r="AL1261" t="s">
        <v>256</v>
      </c>
      <c r="AM1261">
        <v>44</v>
      </c>
      <c r="AN1261">
        <v>47</v>
      </c>
      <c r="AO1261">
        <v>3.6</v>
      </c>
      <c r="AP1261">
        <v>1.8</v>
      </c>
    </row>
    <row r="1262" spans="1:42" x14ac:dyDescent="0.35">
      <c r="A1262" s="10">
        <v>20193006</v>
      </c>
      <c r="B1262" s="5" t="s">
        <v>33</v>
      </c>
      <c r="C1262">
        <v>2</v>
      </c>
      <c r="D1262" s="1">
        <v>30.86</v>
      </c>
      <c r="E1262" s="21">
        <v>3.4294608469350147</v>
      </c>
      <c r="J1262" s="1" t="s">
        <v>155</v>
      </c>
      <c r="K1262" s="1" t="str">
        <f t="shared" si="102"/>
        <v>0</v>
      </c>
      <c r="L1262">
        <v>2</v>
      </c>
      <c r="M1262">
        <v>0</v>
      </c>
      <c r="N1262">
        <v>0</v>
      </c>
      <c r="O1262">
        <v>0</v>
      </c>
      <c r="T1262">
        <v>2019</v>
      </c>
      <c r="U1262" t="s">
        <v>143</v>
      </c>
      <c r="V1262" t="s">
        <v>138</v>
      </c>
      <c r="W1262" t="s">
        <v>139</v>
      </c>
      <c r="Y1262">
        <v>30</v>
      </c>
      <c r="Z1262" t="s">
        <v>71</v>
      </c>
      <c r="AA1262" t="s">
        <v>140</v>
      </c>
      <c r="AB1262" t="s">
        <v>141</v>
      </c>
      <c r="AC1262" t="s">
        <v>137</v>
      </c>
      <c r="AD1262" t="s">
        <v>350</v>
      </c>
      <c r="AE1262">
        <v>201902</v>
      </c>
      <c r="AF1262">
        <v>162</v>
      </c>
      <c r="AG1262">
        <v>31</v>
      </c>
      <c r="AH1262" s="30">
        <v>43685</v>
      </c>
      <c r="AI1262">
        <v>71</v>
      </c>
      <c r="AJ1262">
        <v>64.290520000000001</v>
      </c>
      <c r="AK1262">
        <v>-169.82172</v>
      </c>
      <c r="AL1262" t="s">
        <v>254</v>
      </c>
      <c r="AM1262">
        <v>35</v>
      </c>
      <c r="AN1262">
        <v>39</v>
      </c>
      <c r="AO1262">
        <v>8.9</v>
      </c>
      <c r="AP1262">
        <v>2.6</v>
      </c>
    </row>
    <row r="1263" spans="1:42" x14ac:dyDescent="0.35">
      <c r="A1263" s="10">
        <v>20193022</v>
      </c>
      <c r="B1263" s="5" t="s">
        <v>33</v>
      </c>
      <c r="C1263">
        <v>2</v>
      </c>
      <c r="D1263" s="1">
        <v>30.86</v>
      </c>
      <c r="E1263" s="21">
        <v>3.4294608469350147</v>
      </c>
      <c r="J1263" s="1" t="s">
        <v>155</v>
      </c>
      <c r="K1263" s="1" t="str">
        <f t="shared" si="102"/>
        <v>0</v>
      </c>
      <c r="L1263">
        <v>2</v>
      </c>
      <c r="M1263">
        <v>0</v>
      </c>
      <c r="N1263">
        <v>0</v>
      </c>
      <c r="O1263">
        <v>0</v>
      </c>
      <c r="T1263">
        <v>2019</v>
      </c>
      <c r="U1263" t="s">
        <v>143</v>
      </c>
      <c r="V1263" t="s">
        <v>138</v>
      </c>
      <c r="W1263" t="s">
        <v>139</v>
      </c>
      <c r="Y1263">
        <v>30</v>
      </c>
      <c r="Z1263" t="s">
        <v>86</v>
      </c>
      <c r="AA1263" t="s">
        <v>140</v>
      </c>
      <c r="AB1263" t="s">
        <v>141</v>
      </c>
      <c r="AC1263" t="s">
        <v>137</v>
      </c>
      <c r="AD1263" t="s">
        <v>349</v>
      </c>
      <c r="AE1263">
        <v>201902</v>
      </c>
      <c r="AF1263">
        <v>162</v>
      </c>
      <c r="AG1263">
        <v>34</v>
      </c>
      <c r="AH1263" s="30">
        <v>43686</v>
      </c>
      <c r="AI1263">
        <v>71</v>
      </c>
      <c r="AJ1263">
        <v>64.650480000000002</v>
      </c>
      <c r="AK1263">
        <v>-169.87195</v>
      </c>
      <c r="AL1263" t="s">
        <v>256</v>
      </c>
      <c r="AM1263">
        <v>44</v>
      </c>
      <c r="AN1263">
        <v>47</v>
      </c>
      <c r="AO1263">
        <v>3.6</v>
      </c>
      <c r="AP1263">
        <v>1.8</v>
      </c>
    </row>
    <row r="1264" spans="1:42" x14ac:dyDescent="0.35">
      <c r="A1264" s="10">
        <v>20192996</v>
      </c>
      <c r="B1264" s="5" t="s">
        <v>33</v>
      </c>
      <c r="C1264">
        <v>2</v>
      </c>
      <c r="D1264" s="1">
        <v>30.89</v>
      </c>
      <c r="E1264" s="21">
        <v>3.4304325069304902</v>
      </c>
      <c r="J1264" s="1" t="s">
        <v>155</v>
      </c>
      <c r="K1264" s="1" t="str">
        <f t="shared" si="102"/>
        <v>0</v>
      </c>
      <c r="L1264">
        <v>2</v>
      </c>
      <c r="M1264">
        <v>0</v>
      </c>
      <c r="N1264" s="7">
        <v>0</v>
      </c>
      <c r="O1264">
        <v>0</v>
      </c>
      <c r="T1264">
        <v>2019</v>
      </c>
      <c r="U1264" t="s">
        <v>143</v>
      </c>
      <c r="V1264" t="s">
        <v>138</v>
      </c>
      <c r="W1264" t="s">
        <v>139</v>
      </c>
      <c r="Y1264">
        <v>29</v>
      </c>
      <c r="Z1264" t="s">
        <v>57</v>
      </c>
      <c r="AA1264" t="s">
        <v>140</v>
      </c>
      <c r="AB1264" t="s">
        <v>141</v>
      </c>
      <c r="AC1264" t="s">
        <v>137</v>
      </c>
      <c r="AD1264" t="s">
        <v>350</v>
      </c>
      <c r="AE1264">
        <v>201902</v>
      </c>
      <c r="AF1264">
        <v>162</v>
      </c>
      <c r="AG1264">
        <v>31</v>
      </c>
      <c r="AH1264" s="30">
        <v>43685</v>
      </c>
      <c r="AI1264">
        <v>71</v>
      </c>
      <c r="AJ1264">
        <v>64.290520000000001</v>
      </c>
      <c r="AK1264">
        <v>-169.82172</v>
      </c>
      <c r="AL1264" t="s">
        <v>254</v>
      </c>
      <c r="AM1264">
        <v>35</v>
      </c>
      <c r="AN1264">
        <v>39</v>
      </c>
      <c r="AO1264">
        <v>8.9</v>
      </c>
      <c r="AP1264">
        <v>2.6</v>
      </c>
    </row>
    <row r="1265" spans="1:42" x14ac:dyDescent="0.35">
      <c r="A1265" s="10">
        <v>20193116</v>
      </c>
      <c r="B1265" s="5" t="s">
        <v>33</v>
      </c>
      <c r="C1265">
        <v>2</v>
      </c>
      <c r="D1265" s="1">
        <v>30.99</v>
      </c>
      <c r="E1265" s="21">
        <v>3.4336645717996568</v>
      </c>
      <c r="J1265" s="1" t="s">
        <v>155</v>
      </c>
      <c r="K1265" s="1" t="str">
        <f t="shared" si="102"/>
        <v>0</v>
      </c>
      <c r="L1265">
        <v>2</v>
      </c>
      <c r="M1265">
        <v>0</v>
      </c>
      <c r="N1265">
        <v>0</v>
      </c>
      <c r="O1265">
        <v>0</v>
      </c>
      <c r="T1265">
        <v>2019</v>
      </c>
      <c r="U1265" t="s">
        <v>143</v>
      </c>
      <c r="V1265" t="s">
        <v>138</v>
      </c>
      <c r="W1265" t="s">
        <v>139</v>
      </c>
      <c r="Y1265">
        <v>31</v>
      </c>
      <c r="Z1265" t="s">
        <v>81</v>
      </c>
      <c r="AA1265" t="s">
        <v>140</v>
      </c>
      <c r="AB1265" t="s">
        <v>141</v>
      </c>
      <c r="AC1265" t="s">
        <v>137</v>
      </c>
      <c r="AD1265" t="s">
        <v>351</v>
      </c>
      <c r="AE1265">
        <v>201902</v>
      </c>
      <c r="AF1265">
        <v>162</v>
      </c>
      <c r="AG1265">
        <v>36</v>
      </c>
      <c r="AH1265" s="30">
        <v>43687</v>
      </c>
      <c r="AI1265">
        <v>71</v>
      </c>
      <c r="AJ1265">
        <v>64.342169999999996</v>
      </c>
      <c r="AK1265">
        <v>-170.58329000000001</v>
      </c>
      <c r="AL1265" t="s">
        <v>258</v>
      </c>
      <c r="AM1265">
        <v>34</v>
      </c>
      <c r="AN1265">
        <v>37</v>
      </c>
      <c r="AO1265">
        <v>7.3</v>
      </c>
      <c r="AP1265">
        <v>1.9</v>
      </c>
    </row>
    <row r="1266" spans="1:42" x14ac:dyDescent="0.35">
      <c r="A1266" s="10">
        <v>20193041</v>
      </c>
      <c r="B1266" s="5" t="s">
        <v>33</v>
      </c>
      <c r="C1266">
        <v>2</v>
      </c>
      <c r="D1266" s="15">
        <v>31.35</v>
      </c>
      <c r="E1266" s="21">
        <v>3.4452142670789296</v>
      </c>
      <c r="J1266" s="1" t="s">
        <v>155</v>
      </c>
      <c r="K1266" s="1" t="str">
        <f t="shared" si="102"/>
        <v>0</v>
      </c>
      <c r="L1266">
        <v>2</v>
      </c>
      <c r="M1266">
        <v>0</v>
      </c>
      <c r="N1266">
        <v>0</v>
      </c>
      <c r="O1266">
        <v>0</v>
      </c>
      <c r="T1266">
        <v>2019</v>
      </c>
      <c r="U1266" t="s">
        <v>143</v>
      </c>
      <c r="V1266" t="s">
        <v>138</v>
      </c>
      <c r="W1266" t="s">
        <v>139</v>
      </c>
      <c r="Y1266">
        <v>30</v>
      </c>
      <c r="Z1266" t="s">
        <v>104</v>
      </c>
      <c r="AA1266" t="s">
        <v>140</v>
      </c>
      <c r="AB1266" t="s">
        <v>141</v>
      </c>
      <c r="AC1266" t="s">
        <v>137</v>
      </c>
      <c r="AD1266" t="s">
        <v>352</v>
      </c>
      <c r="AE1266">
        <v>201902</v>
      </c>
      <c r="AF1266">
        <v>162</v>
      </c>
      <c r="AG1266">
        <v>33</v>
      </c>
      <c r="AH1266" s="30">
        <v>43686</v>
      </c>
      <c r="AI1266">
        <v>71</v>
      </c>
      <c r="AJ1266">
        <v>64.654920000000004</v>
      </c>
      <c r="AK1266">
        <v>-169.11008000000001</v>
      </c>
      <c r="AL1266" t="s">
        <v>255</v>
      </c>
      <c r="AM1266">
        <v>41</v>
      </c>
      <c r="AN1266">
        <v>44</v>
      </c>
      <c r="AO1266">
        <v>8.4</v>
      </c>
      <c r="AP1266">
        <v>2.2000000000000002</v>
      </c>
    </row>
    <row r="1267" spans="1:42" x14ac:dyDescent="0.35">
      <c r="A1267" s="10">
        <v>20192944</v>
      </c>
      <c r="B1267" s="5" t="s">
        <v>33</v>
      </c>
      <c r="C1267">
        <v>2</v>
      </c>
      <c r="D1267" s="1">
        <v>31.81</v>
      </c>
      <c r="E1267" s="21">
        <v>3.4597807057610526</v>
      </c>
      <c r="J1267" s="1" t="s">
        <v>155</v>
      </c>
      <c r="K1267" s="1" t="str">
        <f t="shared" si="102"/>
        <v>0</v>
      </c>
      <c r="L1267">
        <v>2</v>
      </c>
      <c r="M1267">
        <v>0</v>
      </c>
      <c r="N1267" s="7">
        <v>0</v>
      </c>
      <c r="O1267">
        <v>0</v>
      </c>
      <c r="T1267">
        <v>2019</v>
      </c>
      <c r="U1267" t="s">
        <v>143</v>
      </c>
      <c r="V1267" t="s">
        <v>138</v>
      </c>
      <c r="W1267" t="s">
        <v>139</v>
      </c>
      <c r="Y1267">
        <v>29</v>
      </c>
      <c r="Z1267" t="s">
        <v>107</v>
      </c>
      <c r="AA1267" t="s">
        <v>140</v>
      </c>
      <c r="AB1267" t="s">
        <v>141</v>
      </c>
      <c r="AC1267" t="s">
        <v>137</v>
      </c>
      <c r="AD1267" t="s">
        <v>353</v>
      </c>
      <c r="AE1267">
        <v>201902</v>
      </c>
      <c r="AF1267">
        <v>162</v>
      </c>
      <c r="AG1267">
        <v>19</v>
      </c>
      <c r="AH1267" s="30">
        <v>43683</v>
      </c>
      <c r="AI1267">
        <v>71</v>
      </c>
      <c r="AJ1267">
        <v>65.003460000000004</v>
      </c>
      <c r="AK1267">
        <v>-169.92350999999999</v>
      </c>
      <c r="AL1267" t="s">
        <v>252</v>
      </c>
      <c r="AM1267">
        <v>47</v>
      </c>
      <c r="AN1267">
        <v>50</v>
      </c>
      <c r="AO1267">
        <v>3.9</v>
      </c>
      <c r="AP1267">
        <v>2.8</v>
      </c>
    </row>
    <row r="1268" spans="1:42" x14ac:dyDescent="0.35">
      <c r="A1268" s="10">
        <v>20193082</v>
      </c>
      <c r="B1268" s="5" t="s">
        <v>33</v>
      </c>
      <c r="C1268">
        <v>2</v>
      </c>
      <c r="D1268" s="1">
        <v>32</v>
      </c>
      <c r="E1268" s="21">
        <v>3.4657359027997265</v>
      </c>
      <c r="J1268" s="1" t="s">
        <v>155</v>
      </c>
      <c r="K1268" s="1" t="str">
        <f t="shared" si="102"/>
        <v>0</v>
      </c>
      <c r="L1268">
        <v>2</v>
      </c>
      <c r="M1268">
        <v>0</v>
      </c>
      <c r="N1268">
        <v>0</v>
      </c>
      <c r="O1268">
        <v>0</v>
      </c>
      <c r="T1268">
        <v>2019</v>
      </c>
      <c r="U1268" t="s">
        <v>143</v>
      </c>
      <c r="V1268" t="s">
        <v>138</v>
      </c>
      <c r="W1268" t="s">
        <v>139</v>
      </c>
      <c r="Y1268">
        <v>30</v>
      </c>
      <c r="Z1268" t="s">
        <v>44</v>
      </c>
      <c r="AA1268" t="s">
        <v>140</v>
      </c>
      <c r="AB1268" t="s">
        <v>141</v>
      </c>
      <c r="AC1268" t="s">
        <v>137</v>
      </c>
      <c r="AD1268" t="s">
        <v>354</v>
      </c>
      <c r="AE1268">
        <v>201902</v>
      </c>
      <c r="AF1268">
        <v>162</v>
      </c>
      <c r="AG1268">
        <v>38</v>
      </c>
      <c r="AH1268" s="30">
        <v>43687</v>
      </c>
      <c r="AI1268">
        <v>71</v>
      </c>
      <c r="AJ1268">
        <v>64.005830000000003</v>
      </c>
      <c r="AK1268">
        <v>-170.55877000000001</v>
      </c>
      <c r="AL1268" t="s">
        <v>259</v>
      </c>
      <c r="AM1268">
        <v>26</v>
      </c>
      <c r="AN1268">
        <v>29</v>
      </c>
      <c r="AO1268">
        <v>10.4</v>
      </c>
      <c r="AP1268">
        <v>4.4000000000000004</v>
      </c>
    </row>
    <row r="1269" spans="1:42" x14ac:dyDescent="0.35">
      <c r="A1269" s="10">
        <v>20193048</v>
      </c>
      <c r="B1269" s="5" t="s">
        <v>33</v>
      </c>
      <c r="C1269">
        <v>2</v>
      </c>
      <c r="D1269" s="1">
        <v>32.020000000000003</v>
      </c>
      <c r="E1269" s="21">
        <v>3.4663607075685685</v>
      </c>
      <c r="J1269" s="1" t="s">
        <v>155</v>
      </c>
      <c r="K1269" s="1" t="str">
        <f t="shared" si="102"/>
        <v>0</v>
      </c>
      <c r="L1269">
        <v>2</v>
      </c>
      <c r="M1269">
        <v>0</v>
      </c>
      <c r="N1269">
        <v>0</v>
      </c>
      <c r="O1269">
        <v>0</v>
      </c>
      <c r="T1269">
        <v>2019</v>
      </c>
      <c r="U1269" t="s">
        <v>143</v>
      </c>
      <c r="V1269" t="s">
        <v>138</v>
      </c>
      <c r="W1269" t="s">
        <v>139</v>
      </c>
      <c r="Y1269">
        <v>30</v>
      </c>
      <c r="Z1269" t="s">
        <v>111</v>
      </c>
      <c r="AA1269" t="s">
        <v>140</v>
      </c>
      <c r="AB1269" t="s">
        <v>141</v>
      </c>
      <c r="AC1269" t="s">
        <v>137</v>
      </c>
      <c r="AD1269" t="s">
        <v>352</v>
      </c>
      <c r="AE1269">
        <v>201902</v>
      </c>
      <c r="AF1269">
        <v>162</v>
      </c>
      <c r="AG1269">
        <v>33</v>
      </c>
      <c r="AH1269" s="30">
        <v>43686</v>
      </c>
      <c r="AI1269">
        <v>71</v>
      </c>
      <c r="AJ1269">
        <v>64.654920000000004</v>
      </c>
      <c r="AK1269">
        <v>-169.11008000000001</v>
      </c>
      <c r="AL1269" t="s">
        <v>255</v>
      </c>
      <c r="AM1269">
        <v>41</v>
      </c>
      <c r="AN1269">
        <v>44</v>
      </c>
      <c r="AO1269">
        <v>8.4</v>
      </c>
      <c r="AP1269">
        <v>2.2000000000000002</v>
      </c>
    </row>
    <row r="1270" spans="1:42" x14ac:dyDescent="0.35">
      <c r="A1270" s="10">
        <v>20193037</v>
      </c>
      <c r="B1270" s="5" t="s">
        <v>33</v>
      </c>
      <c r="C1270">
        <v>2</v>
      </c>
      <c r="D1270" s="1">
        <v>32.049999999999997</v>
      </c>
      <c r="E1270" s="21">
        <v>3.467297183366679</v>
      </c>
      <c r="J1270" s="1" t="s">
        <v>155</v>
      </c>
      <c r="K1270" s="1" t="str">
        <f t="shared" si="102"/>
        <v>0</v>
      </c>
      <c r="L1270">
        <v>2</v>
      </c>
      <c r="M1270">
        <v>0</v>
      </c>
      <c r="N1270">
        <v>0</v>
      </c>
      <c r="O1270">
        <v>0</v>
      </c>
      <c r="T1270">
        <v>2019</v>
      </c>
      <c r="U1270" t="s">
        <v>143</v>
      </c>
      <c r="V1270" t="s">
        <v>138</v>
      </c>
      <c r="W1270" t="s">
        <v>139</v>
      </c>
      <c r="Y1270">
        <v>30</v>
      </c>
      <c r="Z1270" t="s">
        <v>101</v>
      </c>
      <c r="AA1270" t="s">
        <v>140</v>
      </c>
      <c r="AB1270" t="s">
        <v>141</v>
      </c>
      <c r="AC1270" t="s">
        <v>137</v>
      </c>
      <c r="AD1270" t="s">
        <v>352</v>
      </c>
      <c r="AE1270">
        <v>201902</v>
      </c>
      <c r="AF1270">
        <v>162</v>
      </c>
      <c r="AG1270">
        <v>33</v>
      </c>
      <c r="AH1270" s="30">
        <v>43686</v>
      </c>
      <c r="AI1270">
        <v>71</v>
      </c>
      <c r="AJ1270">
        <v>64.654920000000004</v>
      </c>
      <c r="AK1270">
        <v>-169.11008000000001</v>
      </c>
      <c r="AL1270" t="s">
        <v>255</v>
      </c>
      <c r="AM1270">
        <v>41</v>
      </c>
      <c r="AN1270">
        <v>44</v>
      </c>
      <c r="AO1270">
        <v>8.4</v>
      </c>
      <c r="AP1270">
        <v>2.2000000000000002</v>
      </c>
    </row>
    <row r="1271" spans="1:42" x14ac:dyDescent="0.35">
      <c r="A1271" s="10">
        <v>20193002</v>
      </c>
      <c r="B1271" s="5" t="s">
        <v>33</v>
      </c>
      <c r="C1271">
        <v>2</v>
      </c>
      <c r="D1271" s="1">
        <v>32.08</v>
      </c>
      <c r="E1271" s="21">
        <v>3.4682327829983137</v>
      </c>
      <c r="J1271" s="1" t="s">
        <v>155</v>
      </c>
      <c r="K1271" s="1" t="str">
        <f t="shared" si="102"/>
        <v>0</v>
      </c>
      <c r="L1271">
        <v>2</v>
      </c>
      <c r="M1271">
        <v>0</v>
      </c>
      <c r="N1271">
        <v>0</v>
      </c>
      <c r="O1271">
        <v>0</v>
      </c>
      <c r="T1271">
        <v>2019</v>
      </c>
      <c r="U1271" t="s">
        <v>143</v>
      </c>
      <c r="V1271" t="s">
        <v>138</v>
      </c>
      <c r="W1271" t="s">
        <v>139</v>
      </c>
      <c r="Y1271">
        <v>30</v>
      </c>
      <c r="Z1271" t="s">
        <v>67</v>
      </c>
      <c r="AA1271" t="s">
        <v>140</v>
      </c>
      <c r="AB1271" t="s">
        <v>141</v>
      </c>
      <c r="AC1271" t="s">
        <v>137</v>
      </c>
      <c r="AD1271" t="s">
        <v>350</v>
      </c>
      <c r="AE1271">
        <v>201902</v>
      </c>
      <c r="AF1271">
        <v>162</v>
      </c>
      <c r="AG1271">
        <v>31</v>
      </c>
      <c r="AH1271" s="30">
        <v>43685</v>
      </c>
      <c r="AI1271">
        <v>71</v>
      </c>
      <c r="AJ1271">
        <v>64.290520000000001</v>
      </c>
      <c r="AK1271">
        <v>-169.82172</v>
      </c>
      <c r="AL1271" t="s">
        <v>254</v>
      </c>
      <c r="AM1271">
        <v>35</v>
      </c>
      <c r="AN1271">
        <v>39</v>
      </c>
      <c r="AO1271">
        <v>8.9</v>
      </c>
      <c r="AP1271">
        <v>2.6</v>
      </c>
    </row>
    <row r="1272" spans="1:42" x14ac:dyDescent="0.35">
      <c r="A1272" s="10">
        <v>20193036</v>
      </c>
      <c r="B1272" s="5" t="s">
        <v>33</v>
      </c>
      <c r="C1272">
        <v>2</v>
      </c>
      <c r="D1272" s="1">
        <v>32.1</v>
      </c>
      <c r="E1272" s="21">
        <v>3.4688560301359703</v>
      </c>
      <c r="J1272" s="1" t="s">
        <v>155</v>
      </c>
      <c r="K1272" s="1" t="str">
        <f t="shared" si="102"/>
        <v>0</v>
      </c>
      <c r="L1272">
        <v>2</v>
      </c>
      <c r="M1272">
        <v>0</v>
      </c>
      <c r="N1272">
        <v>0</v>
      </c>
      <c r="O1272">
        <v>0</v>
      </c>
      <c r="T1272">
        <v>2019</v>
      </c>
      <c r="U1272" t="s">
        <v>143</v>
      </c>
      <c r="V1272" t="s">
        <v>138</v>
      </c>
      <c r="W1272" t="s">
        <v>139</v>
      </c>
      <c r="Y1272">
        <v>30</v>
      </c>
      <c r="Z1272" t="s">
        <v>100</v>
      </c>
      <c r="AA1272" t="s">
        <v>140</v>
      </c>
      <c r="AB1272" t="s">
        <v>141</v>
      </c>
      <c r="AC1272" t="s">
        <v>137</v>
      </c>
      <c r="AD1272" t="s">
        <v>352</v>
      </c>
      <c r="AE1272">
        <v>201902</v>
      </c>
      <c r="AF1272">
        <v>162</v>
      </c>
      <c r="AG1272">
        <v>33</v>
      </c>
      <c r="AH1272" s="30">
        <v>43686</v>
      </c>
      <c r="AI1272">
        <v>71</v>
      </c>
      <c r="AJ1272">
        <v>64.654920000000004</v>
      </c>
      <c r="AK1272">
        <v>-169.11008000000001</v>
      </c>
      <c r="AL1272" t="s">
        <v>255</v>
      </c>
      <c r="AM1272">
        <v>41</v>
      </c>
      <c r="AN1272">
        <v>44</v>
      </c>
      <c r="AO1272">
        <v>8.4</v>
      </c>
      <c r="AP1272">
        <v>2.2000000000000002</v>
      </c>
    </row>
    <row r="1273" spans="1:42" x14ac:dyDescent="0.35">
      <c r="A1273" s="10">
        <v>20192986</v>
      </c>
      <c r="B1273" s="5" t="s">
        <v>33</v>
      </c>
      <c r="C1273">
        <v>2</v>
      </c>
      <c r="D1273" s="1">
        <v>32.14</v>
      </c>
      <c r="E1273" s="21">
        <v>3.4701013603093664</v>
      </c>
      <c r="J1273" s="1" t="s">
        <v>155</v>
      </c>
      <c r="K1273" s="1" t="str">
        <f t="shared" si="102"/>
        <v>0</v>
      </c>
      <c r="L1273">
        <v>2</v>
      </c>
      <c r="M1273">
        <v>0</v>
      </c>
      <c r="N1273" s="7">
        <v>0</v>
      </c>
      <c r="O1273">
        <v>0</v>
      </c>
      <c r="T1273">
        <v>2019</v>
      </c>
      <c r="U1273" t="s">
        <v>143</v>
      </c>
      <c r="V1273" t="s">
        <v>138</v>
      </c>
      <c r="W1273" t="s">
        <v>139</v>
      </c>
      <c r="Y1273">
        <v>29</v>
      </c>
      <c r="Z1273" t="s">
        <v>48</v>
      </c>
      <c r="AA1273" t="s">
        <v>140</v>
      </c>
      <c r="AB1273" t="s">
        <v>141</v>
      </c>
      <c r="AC1273" t="s">
        <v>137</v>
      </c>
      <c r="AD1273" t="s">
        <v>355</v>
      </c>
      <c r="AE1273">
        <v>201902</v>
      </c>
      <c r="AF1273">
        <v>162</v>
      </c>
      <c r="AG1273">
        <v>20</v>
      </c>
      <c r="AH1273" s="30">
        <v>43683</v>
      </c>
      <c r="AI1273">
        <v>71</v>
      </c>
      <c r="AJ1273">
        <v>65.006129999999999</v>
      </c>
      <c r="AK1273">
        <v>-169.14026999999999</v>
      </c>
      <c r="AL1273" t="s">
        <v>253</v>
      </c>
      <c r="AM1273">
        <v>46</v>
      </c>
      <c r="AN1273">
        <v>49</v>
      </c>
      <c r="AO1273">
        <v>4.7</v>
      </c>
      <c r="AP1273">
        <v>2.2999999999999998</v>
      </c>
    </row>
    <row r="1274" spans="1:42" x14ac:dyDescent="0.35">
      <c r="A1274" s="10">
        <v>20193010</v>
      </c>
      <c r="B1274" s="5" t="s">
        <v>33</v>
      </c>
      <c r="C1274">
        <v>2</v>
      </c>
      <c r="D1274" s="1">
        <v>32.26</v>
      </c>
      <c r="E1274" s="21">
        <v>3.4738280726970627</v>
      </c>
      <c r="J1274" s="1" t="s">
        <v>155</v>
      </c>
      <c r="K1274" s="1" t="str">
        <f t="shared" si="102"/>
        <v>0</v>
      </c>
      <c r="L1274">
        <v>2</v>
      </c>
      <c r="M1274">
        <v>0</v>
      </c>
      <c r="N1274">
        <v>0</v>
      </c>
      <c r="O1274">
        <v>0</v>
      </c>
      <c r="T1274">
        <v>2019</v>
      </c>
      <c r="U1274" t="s">
        <v>143</v>
      </c>
      <c r="V1274" t="s">
        <v>138</v>
      </c>
      <c r="W1274" t="s">
        <v>139</v>
      </c>
      <c r="Y1274">
        <v>30</v>
      </c>
      <c r="Z1274" t="s">
        <v>75</v>
      </c>
      <c r="AA1274" t="s">
        <v>140</v>
      </c>
      <c r="AB1274" t="s">
        <v>141</v>
      </c>
      <c r="AC1274" t="s">
        <v>137</v>
      </c>
      <c r="AD1274" t="s">
        <v>350</v>
      </c>
      <c r="AE1274">
        <v>201902</v>
      </c>
      <c r="AF1274">
        <v>162</v>
      </c>
      <c r="AG1274">
        <v>31</v>
      </c>
      <c r="AH1274" s="30">
        <v>43685</v>
      </c>
      <c r="AI1274">
        <v>71</v>
      </c>
      <c r="AJ1274">
        <v>64.290520000000001</v>
      </c>
      <c r="AK1274">
        <v>-169.82172</v>
      </c>
      <c r="AL1274" t="s">
        <v>254</v>
      </c>
      <c r="AM1274">
        <v>35</v>
      </c>
      <c r="AN1274">
        <v>39</v>
      </c>
      <c r="AO1274">
        <v>8.9</v>
      </c>
      <c r="AP1274">
        <v>2.6</v>
      </c>
    </row>
    <row r="1275" spans="1:42" x14ac:dyDescent="0.35">
      <c r="A1275" s="10">
        <v>20192994</v>
      </c>
      <c r="B1275" s="5" t="s">
        <v>33</v>
      </c>
      <c r="C1275">
        <v>2</v>
      </c>
      <c r="D1275" s="1">
        <v>32.46</v>
      </c>
      <c r="E1275" s="21">
        <v>3.4800085620864452</v>
      </c>
      <c r="J1275" s="1" t="s">
        <v>155</v>
      </c>
      <c r="K1275" s="1" t="str">
        <f t="shared" si="102"/>
        <v>0</v>
      </c>
      <c r="L1275">
        <v>2</v>
      </c>
      <c r="M1275">
        <v>0</v>
      </c>
      <c r="N1275" s="7">
        <v>0</v>
      </c>
      <c r="O1275">
        <v>0</v>
      </c>
      <c r="T1275">
        <v>2019</v>
      </c>
      <c r="U1275" t="s">
        <v>143</v>
      </c>
      <c r="V1275" t="s">
        <v>138</v>
      </c>
      <c r="W1275" t="s">
        <v>139</v>
      </c>
      <c r="Y1275">
        <v>29</v>
      </c>
      <c r="Z1275" t="s">
        <v>55</v>
      </c>
      <c r="AA1275" t="s">
        <v>140</v>
      </c>
      <c r="AB1275" t="s">
        <v>141</v>
      </c>
      <c r="AC1275" t="s">
        <v>137</v>
      </c>
      <c r="AD1275" t="s">
        <v>350</v>
      </c>
      <c r="AE1275">
        <v>201902</v>
      </c>
      <c r="AF1275">
        <v>162</v>
      </c>
      <c r="AG1275">
        <v>31</v>
      </c>
      <c r="AH1275" s="30">
        <v>43685</v>
      </c>
      <c r="AI1275">
        <v>71</v>
      </c>
      <c r="AJ1275">
        <v>64.290520000000001</v>
      </c>
      <c r="AK1275">
        <v>-169.82172</v>
      </c>
      <c r="AL1275" t="s">
        <v>254</v>
      </c>
      <c r="AM1275">
        <v>35</v>
      </c>
      <c r="AN1275">
        <v>39</v>
      </c>
      <c r="AO1275">
        <v>8.9</v>
      </c>
      <c r="AP1275">
        <v>2.6</v>
      </c>
    </row>
    <row r="1276" spans="1:42" x14ac:dyDescent="0.35">
      <c r="A1276" s="10">
        <v>20193001</v>
      </c>
      <c r="B1276" s="5" t="s">
        <v>33</v>
      </c>
      <c r="C1276">
        <v>2</v>
      </c>
      <c r="D1276" s="15">
        <v>32.49</v>
      </c>
      <c r="E1276" s="21">
        <v>3.4809323496810092</v>
      </c>
      <c r="J1276" s="1" t="s">
        <v>155</v>
      </c>
      <c r="K1276" s="1" t="str">
        <f t="shared" si="102"/>
        <v>0</v>
      </c>
      <c r="L1276">
        <v>2</v>
      </c>
      <c r="M1276">
        <v>0</v>
      </c>
      <c r="N1276">
        <v>0</v>
      </c>
      <c r="O1276">
        <v>0</v>
      </c>
      <c r="T1276">
        <v>2019</v>
      </c>
      <c r="U1276" t="s">
        <v>143</v>
      </c>
      <c r="V1276" t="s">
        <v>138</v>
      </c>
      <c r="W1276" t="s">
        <v>139</v>
      </c>
      <c r="Y1276">
        <v>30</v>
      </c>
      <c r="Z1276" t="s">
        <v>66</v>
      </c>
      <c r="AA1276" t="s">
        <v>140</v>
      </c>
      <c r="AB1276" t="s">
        <v>141</v>
      </c>
      <c r="AC1276" t="s">
        <v>137</v>
      </c>
      <c r="AD1276" t="s">
        <v>350</v>
      </c>
      <c r="AE1276">
        <v>201902</v>
      </c>
      <c r="AF1276">
        <v>162</v>
      </c>
      <c r="AG1276">
        <v>31</v>
      </c>
      <c r="AH1276" s="30">
        <v>43685</v>
      </c>
      <c r="AI1276">
        <v>71</v>
      </c>
      <c r="AJ1276">
        <v>64.290520000000001</v>
      </c>
      <c r="AK1276">
        <v>-169.82172</v>
      </c>
      <c r="AL1276" t="s">
        <v>254</v>
      </c>
      <c r="AM1276">
        <v>35</v>
      </c>
      <c r="AN1276">
        <v>39</v>
      </c>
      <c r="AO1276">
        <v>8.9</v>
      </c>
      <c r="AP1276">
        <v>2.6</v>
      </c>
    </row>
    <row r="1277" spans="1:42" x14ac:dyDescent="0.35">
      <c r="A1277" s="10">
        <v>20193051</v>
      </c>
      <c r="B1277" s="5" t="s">
        <v>33</v>
      </c>
      <c r="C1277">
        <v>2</v>
      </c>
      <c r="D1277" s="1">
        <v>32.64</v>
      </c>
      <c r="E1277" s="21">
        <v>3.4855385300959063</v>
      </c>
      <c r="J1277" s="1" t="s">
        <v>155</v>
      </c>
      <c r="K1277" s="1" t="str">
        <f t="shared" si="102"/>
        <v>0</v>
      </c>
      <c r="L1277">
        <v>2</v>
      </c>
      <c r="M1277">
        <v>0</v>
      </c>
      <c r="N1277">
        <v>0</v>
      </c>
      <c r="O1277">
        <v>0</v>
      </c>
      <c r="T1277">
        <v>2019</v>
      </c>
      <c r="U1277" t="s">
        <v>143</v>
      </c>
      <c r="V1277" t="s">
        <v>138</v>
      </c>
      <c r="W1277" t="s">
        <v>139</v>
      </c>
      <c r="Y1277">
        <v>30</v>
      </c>
      <c r="Z1277" t="s">
        <v>114</v>
      </c>
      <c r="AA1277" t="s">
        <v>140</v>
      </c>
      <c r="AB1277" t="s">
        <v>141</v>
      </c>
      <c r="AC1277" t="s">
        <v>137</v>
      </c>
      <c r="AD1277" t="s">
        <v>352</v>
      </c>
      <c r="AE1277">
        <v>201902</v>
      </c>
      <c r="AF1277">
        <v>162</v>
      </c>
      <c r="AG1277">
        <v>33</v>
      </c>
      <c r="AH1277" s="30">
        <v>43686</v>
      </c>
      <c r="AI1277">
        <v>71</v>
      </c>
      <c r="AJ1277">
        <v>64.654920000000004</v>
      </c>
      <c r="AK1277">
        <v>-169.11008000000001</v>
      </c>
      <c r="AL1277" t="s">
        <v>255</v>
      </c>
      <c r="AM1277">
        <v>41</v>
      </c>
      <c r="AN1277">
        <v>44</v>
      </c>
      <c r="AO1277">
        <v>8.4</v>
      </c>
      <c r="AP1277">
        <v>2.2000000000000002</v>
      </c>
    </row>
    <row r="1278" spans="1:42" x14ac:dyDescent="0.35">
      <c r="A1278" s="10">
        <v>20193004</v>
      </c>
      <c r="B1278" s="5" t="s">
        <v>33</v>
      </c>
      <c r="C1278">
        <v>2</v>
      </c>
      <c r="D1278" s="1">
        <v>32.69</v>
      </c>
      <c r="E1278" s="21">
        <v>3.4870692207361191</v>
      </c>
      <c r="J1278" s="1" t="s">
        <v>155</v>
      </c>
      <c r="K1278" s="1" t="str">
        <f t="shared" si="102"/>
        <v>0</v>
      </c>
      <c r="L1278">
        <v>2</v>
      </c>
      <c r="M1278">
        <v>0</v>
      </c>
      <c r="N1278">
        <v>0</v>
      </c>
      <c r="O1278">
        <v>0</v>
      </c>
      <c r="T1278">
        <v>2019</v>
      </c>
      <c r="U1278" t="s">
        <v>143</v>
      </c>
      <c r="V1278" t="s">
        <v>138</v>
      </c>
      <c r="W1278" t="s">
        <v>139</v>
      </c>
      <c r="Y1278">
        <v>30</v>
      </c>
      <c r="Z1278" t="s">
        <v>69</v>
      </c>
      <c r="AA1278" t="s">
        <v>140</v>
      </c>
      <c r="AB1278" t="s">
        <v>141</v>
      </c>
      <c r="AC1278" t="s">
        <v>137</v>
      </c>
      <c r="AD1278" t="s">
        <v>350</v>
      </c>
      <c r="AE1278">
        <v>201902</v>
      </c>
      <c r="AF1278">
        <v>162</v>
      </c>
      <c r="AG1278">
        <v>31</v>
      </c>
      <c r="AH1278" s="30">
        <v>43685</v>
      </c>
      <c r="AI1278">
        <v>71</v>
      </c>
      <c r="AJ1278">
        <v>64.290520000000001</v>
      </c>
      <c r="AK1278">
        <v>-169.82172</v>
      </c>
      <c r="AL1278" t="s">
        <v>254</v>
      </c>
      <c r="AM1278">
        <v>35</v>
      </c>
      <c r="AN1278">
        <v>39</v>
      </c>
      <c r="AO1278">
        <v>8.9</v>
      </c>
      <c r="AP1278">
        <v>2.6</v>
      </c>
    </row>
    <row r="1279" spans="1:42" x14ac:dyDescent="0.35">
      <c r="A1279" s="10">
        <v>20193084</v>
      </c>
      <c r="B1279" s="5" t="s">
        <v>33</v>
      </c>
      <c r="C1279">
        <v>2</v>
      </c>
      <c r="D1279" s="1">
        <v>32.840000000000003</v>
      </c>
      <c r="E1279" s="21">
        <v>3.4916472845842277</v>
      </c>
      <c r="J1279" s="1" t="s">
        <v>155</v>
      </c>
      <c r="K1279" s="1" t="str">
        <f t="shared" si="102"/>
        <v>0</v>
      </c>
      <c r="L1279">
        <v>2</v>
      </c>
      <c r="M1279">
        <v>0</v>
      </c>
      <c r="N1279">
        <v>0</v>
      </c>
      <c r="O1279">
        <v>0</v>
      </c>
      <c r="T1279">
        <v>2019</v>
      </c>
      <c r="U1279" t="s">
        <v>143</v>
      </c>
      <c r="V1279" t="s">
        <v>138</v>
      </c>
      <c r="W1279" t="s">
        <v>139</v>
      </c>
      <c r="Y1279">
        <v>30</v>
      </c>
      <c r="Z1279" t="s">
        <v>46</v>
      </c>
      <c r="AA1279" t="s">
        <v>140</v>
      </c>
      <c r="AB1279" t="s">
        <v>141</v>
      </c>
      <c r="AC1279" t="s">
        <v>137</v>
      </c>
      <c r="AD1279" t="s">
        <v>354</v>
      </c>
      <c r="AE1279">
        <v>201902</v>
      </c>
      <c r="AF1279">
        <v>162</v>
      </c>
      <c r="AG1279">
        <v>38</v>
      </c>
      <c r="AH1279" s="30">
        <v>43687</v>
      </c>
      <c r="AI1279">
        <v>71</v>
      </c>
      <c r="AJ1279">
        <v>64.005830000000003</v>
      </c>
      <c r="AK1279">
        <v>-170.55877000000001</v>
      </c>
      <c r="AL1279" t="s">
        <v>259</v>
      </c>
      <c r="AM1279">
        <v>26</v>
      </c>
      <c r="AN1279">
        <v>29</v>
      </c>
      <c r="AO1279">
        <v>10.4</v>
      </c>
      <c r="AP1279">
        <v>4.4000000000000004</v>
      </c>
    </row>
    <row r="1280" spans="1:42" x14ac:dyDescent="0.35">
      <c r="A1280" s="10">
        <v>20193007</v>
      </c>
      <c r="B1280" s="5" t="s">
        <v>33</v>
      </c>
      <c r="C1280">
        <v>2</v>
      </c>
      <c r="D1280" s="1">
        <v>33.1</v>
      </c>
      <c r="E1280" s="21">
        <v>3.4995332823830174</v>
      </c>
      <c r="J1280" s="1" t="s">
        <v>155</v>
      </c>
      <c r="K1280" s="1" t="str">
        <f t="shared" si="102"/>
        <v>0</v>
      </c>
      <c r="L1280">
        <v>2</v>
      </c>
      <c r="M1280">
        <v>0</v>
      </c>
      <c r="N1280">
        <v>0</v>
      </c>
      <c r="O1280">
        <v>0</v>
      </c>
      <c r="T1280">
        <v>2019</v>
      </c>
      <c r="U1280" t="s">
        <v>143</v>
      </c>
      <c r="V1280" t="s">
        <v>138</v>
      </c>
      <c r="W1280" t="s">
        <v>139</v>
      </c>
      <c r="Y1280">
        <v>30</v>
      </c>
      <c r="Z1280" t="s">
        <v>72</v>
      </c>
      <c r="AA1280" t="s">
        <v>140</v>
      </c>
      <c r="AB1280" t="s">
        <v>141</v>
      </c>
      <c r="AC1280" t="s">
        <v>137</v>
      </c>
      <c r="AD1280" t="s">
        <v>350</v>
      </c>
      <c r="AE1280">
        <v>201902</v>
      </c>
      <c r="AF1280">
        <v>162</v>
      </c>
      <c r="AG1280">
        <v>31</v>
      </c>
      <c r="AH1280" s="30">
        <v>43685</v>
      </c>
      <c r="AI1280">
        <v>71</v>
      </c>
      <c r="AJ1280">
        <v>64.290520000000001</v>
      </c>
      <c r="AK1280">
        <v>-169.82172</v>
      </c>
      <c r="AL1280" t="s">
        <v>254</v>
      </c>
      <c r="AM1280">
        <v>35</v>
      </c>
      <c r="AN1280">
        <v>39</v>
      </c>
      <c r="AO1280">
        <v>8.9</v>
      </c>
      <c r="AP1280">
        <v>2.6</v>
      </c>
    </row>
    <row r="1281" spans="1:42" x14ac:dyDescent="0.35">
      <c r="A1281" s="10">
        <v>20193059</v>
      </c>
      <c r="B1281" s="5" t="s">
        <v>33</v>
      </c>
      <c r="C1281">
        <v>2</v>
      </c>
      <c r="D1281" s="1">
        <v>33.159999999999997</v>
      </c>
      <c r="E1281" s="21">
        <v>3.5013443302670941</v>
      </c>
      <c r="J1281" s="1" t="s">
        <v>155</v>
      </c>
      <c r="K1281" s="1" t="str">
        <f t="shared" si="102"/>
        <v>0</v>
      </c>
      <c r="L1281">
        <v>2</v>
      </c>
      <c r="M1281">
        <v>0</v>
      </c>
      <c r="N1281">
        <v>0</v>
      </c>
      <c r="O1281">
        <v>0</v>
      </c>
      <c r="T1281">
        <v>2019</v>
      </c>
      <c r="U1281" t="s">
        <v>143</v>
      </c>
      <c r="V1281" t="s">
        <v>138</v>
      </c>
      <c r="W1281" t="s">
        <v>139</v>
      </c>
      <c r="Y1281">
        <v>30</v>
      </c>
      <c r="Z1281" t="s">
        <v>122</v>
      </c>
      <c r="AA1281" t="s">
        <v>140</v>
      </c>
      <c r="AB1281" t="s">
        <v>141</v>
      </c>
      <c r="AC1281" t="s">
        <v>137</v>
      </c>
      <c r="AD1281" t="s">
        <v>356</v>
      </c>
      <c r="AE1281">
        <v>201902</v>
      </c>
      <c r="AF1281">
        <v>162</v>
      </c>
      <c r="AG1281">
        <v>35</v>
      </c>
      <c r="AH1281" s="30">
        <v>43687</v>
      </c>
      <c r="AI1281">
        <v>71</v>
      </c>
      <c r="AJ1281">
        <v>64.644779999999997</v>
      </c>
      <c r="AK1281">
        <v>-170.62316999999999</v>
      </c>
      <c r="AL1281" t="s">
        <v>257</v>
      </c>
      <c r="AM1281">
        <v>45</v>
      </c>
      <c r="AN1281">
        <v>48</v>
      </c>
      <c r="AO1281">
        <v>2.7</v>
      </c>
      <c r="AP1281">
        <v>2.7</v>
      </c>
    </row>
    <row r="1282" spans="1:42" x14ac:dyDescent="0.35">
      <c r="A1282" s="10">
        <v>20193050</v>
      </c>
      <c r="B1282" s="5" t="s">
        <v>33</v>
      </c>
      <c r="C1282">
        <v>2</v>
      </c>
      <c r="D1282" s="1">
        <v>33.35</v>
      </c>
      <c r="E1282" s="21">
        <v>3.507057772361633</v>
      </c>
      <c r="J1282" s="1" t="s">
        <v>155</v>
      </c>
      <c r="K1282" s="1" t="str">
        <f t="shared" ref="K1282:K1345" si="103">IF(J1282="mat","1","0")</f>
        <v>0</v>
      </c>
      <c r="L1282">
        <v>2</v>
      </c>
      <c r="M1282">
        <v>0</v>
      </c>
      <c r="N1282">
        <v>0</v>
      </c>
      <c r="O1282">
        <v>0</v>
      </c>
      <c r="T1282">
        <v>2019</v>
      </c>
      <c r="U1282" t="s">
        <v>143</v>
      </c>
      <c r="V1282" t="s">
        <v>138</v>
      </c>
      <c r="W1282" t="s">
        <v>139</v>
      </c>
      <c r="Y1282">
        <v>30</v>
      </c>
      <c r="Z1282" t="s">
        <v>113</v>
      </c>
      <c r="AA1282" t="s">
        <v>140</v>
      </c>
      <c r="AB1282" t="s">
        <v>141</v>
      </c>
      <c r="AC1282" t="s">
        <v>137</v>
      </c>
      <c r="AD1282" t="s">
        <v>352</v>
      </c>
      <c r="AE1282">
        <v>201902</v>
      </c>
      <c r="AF1282">
        <v>162</v>
      </c>
      <c r="AG1282">
        <v>33</v>
      </c>
      <c r="AH1282" s="30">
        <v>43686</v>
      </c>
      <c r="AI1282">
        <v>71</v>
      </c>
      <c r="AJ1282">
        <v>64.654920000000004</v>
      </c>
      <c r="AK1282">
        <v>-169.11008000000001</v>
      </c>
      <c r="AL1282" t="s">
        <v>255</v>
      </c>
      <c r="AM1282">
        <v>41</v>
      </c>
      <c r="AN1282">
        <v>44</v>
      </c>
      <c r="AO1282">
        <v>8.4</v>
      </c>
      <c r="AP1282">
        <v>2.2000000000000002</v>
      </c>
    </row>
    <row r="1283" spans="1:42" x14ac:dyDescent="0.35">
      <c r="A1283" s="10">
        <v>20192949</v>
      </c>
      <c r="B1283" s="5" t="s">
        <v>33</v>
      </c>
      <c r="C1283">
        <v>2</v>
      </c>
      <c r="D1283" s="15">
        <v>33.35</v>
      </c>
      <c r="E1283" s="21">
        <v>3.507057772361633</v>
      </c>
      <c r="J1283" s="1" t="s">
        <v>155</v>
      </c>
      <c r="K1283" s="1" t="str">
        <f t="shared" si="103"/>
        <v>0</v>
      </c>
      <c r="L1283">
        <v>2</v>
      </c>
      <c r="M1283">
        <v>0</v>
      </c>
      <c r="N1283" s="7">
        <v>0</v>
      </c>
      <c r="O1283">
        <v>0</v>
      </c>
      <c r="T1283">
        <v>2019</v>
      </c>
      <c r="U1283" t="s">
        <v>143</v>
      </c>
      <c r="V1283" t="s">
        <v>138</v>
      </c>
      <c r="W1283" t="s">
        <v>139</v>
      </c>
      <c r="Y1283">
        <v>29</v>
      </c>
      <c r="Z1283" t="s">
        <v>112</v>
      </c>
      <c r="AA1283" t="s">
        <v>140</v>
      </c>
      <c r="AB1283" t="s">
        <v>141</v>
      </c>
      <c r="AC1283" t="s">
        <v>137</v>
      </c>
      <c r="AD1283" t="s">
        <v>353</v>
      </c>
      <c r="AE1283">
        <v>201902</v>
      </c>
      <c r="AF1283">
        <v>162</v>
      </c>
      <c r="AG1283">
        <v>19</v>
      </c>
      <c r="AH1283" s="30">
        <v>43683</v>
      </c>
      <c r="AI1283">
        <v>71</v>
      </c>
      <c r="AJ1283">
        <v>65.003460000000004</v>
      </c>
      <c r="AK1283">
        <v>-169.92350999999999</v>
      </c>
      <c r="AL1283" t="s">
        <v>252</v>
      </c>
      <c r="AM1283">
        <v>47</v>
      </c>
      <c r="AN1283">
        <v>50</v>
      </c>
      <c r="AO1283">
        <v>3.9</v>
      </c>
      <c r="AP1283">
        <v>2.8</v>
      </c>
    </row>
    <row r="1284" spans="1:42" x14ac:dyDescent="0.35">
      <c r="A1284" s="10">
        <v>20193140</v>
      </c>
      <c r="B1284" s="5" t="s">
        <v>33</v>
      </c>
      <c r="C1284">
        <v>2</v>
      </c>
      <c r="D1284" s="1">
        <v>33.450000000000003</v>
      </c>
      <c r="E1284" s="21">
        <v>3.5100517865742376</v>
      </c>
      <c r="J1284" s="1" t="s">
        <v>155</v>
      </c>
      <c r="K1284" s="1" t="str">
        <f t="shared" si="103"/>
        <v>0</v>
      </c>
      <c r="L1284">
        <v>2</v>
      </c>
      <c r="M1284">
        <v>0</v>
      </c>
      <c r="N1284">
        <v>0</v>
      </c>
      <c r="O1284">
        <v>0</v>
      </c>
      <c r="T1284">
        <v>2019</v>
      </c>
      <c r="U1284" t="s">
        <v>143</v>
      </c>
      <c r="V1284" t="s">
        <v>138</v>
      </c>
      <c r="W1284" t="s">
        <v>139</v>
      </c>
      <c r="Y1284">
        <v>31</v>
      </c>
      <c r="Z1284" t="s">
        <v>103</v>
      </c>
      <c r="AA1284" t="s">
        <v>140</v>
      </c>
      <c r="AB1284" t="s">
        <v>141</v>
      </c>
      <c r="AC1284" t="s">
        <v>137</v>
      </c>
      <c r="AD1284" t="s">
        <v>357</v>
      </c>
      <c r="AE1284">
        <v>201902</v>
      </c>
      <c r="AF1284">
        <v>162</v>
      </c>
      <c r="AG1284">
        <v>40</v>
      </c>
      <c r="AH1284" s="30">
        <v>43688</v>
      </c>
      <c r="AI1284">
        <v>71</v>
      </c>
      <c r="AJ1284">
        <v>64.039360000000002</v>
      </c>
      <c r="AK1284">
        <v>-171.36942999999999</v>
      </c>
      <c r="AL1284" t="s">
        <v>260</v>
      </c>
      <c r="AM1284">
        <v>29</v>
      </c>
      <c r="AN1284">
        <v>32</v>
      </c>
      <c r="AO1284">
        <v>10.6</v>
      </c>
      <c r="AP1284">
        <v>3.8</v>
      </c>
    </row>
    <row r="1285" spans="1:42" x14ac:dyDescent="0.35">
      <c r="A1285" s="10">
        <v>20193009</v>
      </c>
      <c r="B1285" s="5" t="s">
        <v>33</v>
      </c>
      <c r="C1285">
        <v>2</v>
      </c>
      <c r="D1285" s="15">
        <v>33.5</v>
      </c>
      <c r="E1285" s="21">
        <v>3.5115454388310208</v>
      </c>
      <c r="J1285" s="1" t="s">
        <v>155</v>
      </c>
      <c r="K1285" s="1" t="str">
        <f t="shared" si="103"/>
        <v>0</v>
      </c>
      <c r="L1285">
        <v>2</v>
      </c>
      <c r="M1285">
        <v>0</v>
      </c>
      <c r="N1285">
        <v>0</v>
      </c>
      <c r="O1285">
        <v>0</v>
      </c>
      <c r="T1285">
        <v>2019</v>
      </c>
      <c r="U1285" t="s">
        <v>143</v>
      </c>
      <c r="V1285" t="s">
        <v>138</v>
      </c>
      <c r="W1285" t="s">
        <v>139</v>
      </c>
      <c r="Y1285">
        <v>30</v>
      </c>
      <c r="Z1285" t="s">
        <v>74</v>
      </c>
      <c r="AA1285" t="s">
        <v>140</v>
      </c>
      <c r="AB1285" t="s">
        <v>141</v>
      </c>
      <c r="AC1285" t="s">
        <v>137</v>
      </c>
      <c r="AD1285" t="s">
        <v>350</v>
      </c>
      <c r="AE1285">
        <v>201902</v>
      </c>
      <c r="AF1285">
        <v>162</v>
      </c>
      <c r="AG1285">
        <v>31</v>
      </c>
      <c r="AH1285" s="30">
        <v>43685</v>
      </c>
      <c r="AI1285">
        <v>71</v>
      </c>
      <c r="AJ1285">
        <v>64.290520000000001</v>
      </c>
      <c r="AK1285">
        <v>-169.82172</v>
      </c>
      <c r="AL1285" t="s">
        <v>254</v>
      </c>
      <c r="AM1285">
        <v>35</v>
      </c>
      <c r="AN1285">
        <v>39</v>
      </c>
      <c r="AO1285">
        <v>8.9</v>
      </c>
      <c r="AP1285">
        <v>2.6</v>
      </c>
    </row>
    <row r="1286" spans="1:42" x14ac:dyDescent="0.35">
      <c r="A1286" s="10">
        <v>20192970</v>
      </c>
      <c r="B1286" s="5" t="s">
        <v>33</v>
      </c>
      <c r="C1286">
        <v>2</v>
      </c>
      <c r="D1286" s="1">
        <v>33.549999999999997</v>
      </c>
      <c r="E1286" s="21">
        <v>3.5130368634176907</v>
      </c>
      <c r="J1286" s="1" t="s">
        <v>155</v>
      </c>
      <c r="K1286" s="1" t="str">
        <f t="shared" si="103"/>
        <v>0</v>
      </c>
      <c r="L1286">
        <v>2</v>
      </c>
      <c r="M1286">
        <v>0</v>
      </c>
      <c r="N1286" s="7">
        <v>0</v>
      </c>
      <c r="O1286">
        <v>0</v>
      </c>
      <c r="T1286">
        <v>2019</v>
      </c>
      <c r="U1286" t="s">
        <v>143</v>
      </c>
      <c r="V1286" t="s">
        <v>138</v>
      </c>
      <c r="W1286" t="s">
        <v>139</v>
      </c>
      <c r="Y1286">
        <v>29</v>
      </c>
      <c r="Z1286" t="s">
        <v>132</v>
      </c>
      <c r="AA1286" t="s">
        <v>140</v>
      </c>
      <c r="AB1286" t="s">
        <v>141</v>
      </c>
      <c r="AC1286" t="s">
        <v>137</v>
      </c>
      <c r="AD1286" t="s">
        <v>355</v>
      </c>
      <c r="AE1286">
        <v>201902</v>
      </c>
      <c r="AF1286">
        <v>162</v>
      </c>
      <c r="AG1286">
        <v>20</v>
      </c>
      <c r="AH1286" s="30">
        <v>43683</v>
      </c>
      <c r="AI1286">
        <v>71</v>
      </c>
      <c r="AJ1286">
        <v>65.006129999999999</v>
      </c>
      <c r="AK1286">
        <v>-169.14026999999999</v>
      </c>
      <c r="AL1286" t="s">
        <v>253</v>
      </c>
      <c r="AM1286">
        <v>46</v>
      </c>
      <c r="AN1286">
        <v>49</v>
      </c>
      <c r="AO1286">
        <v>4.7</v>
      </c>
      <c r="AP1286">
        <v>2.2999999999999998</v>
      </c>
    </row>
    <row r="1287" spans="1:42" x14ac:dyDescent="0.35">
      <c r="A1287" s="10">
        <v>20192961</v>
      </c>
      <c r="B1287" s="5" t="s">
        <v>33</v>
      </c>
      <c r="C1287">
        <v>2</v>
      </c>
      <c r="D1287" s="1">
        <v>33.619999999999997</v>
      </c>
      <c r="E1287" s="21">
        <v>3.5151211279804695</v>
      </c>
      <c r="J1287" s="1" t="s">
        <v>155</v>
      </c>
      <c r="K1287" s="1" t="str">
        <f t="shared" si="103"/>
        <v>0</v>
      </c>
      <c r="L1287">
        <v>2</v>
      </c>
      <c r="M1287">
        <v>0</v>
      </c>
      <c r="N1287" s="7">
        <v>0</v>
      </c>
      <c r="O1287">
        <v>0</v>
      </c>
      <c r="T1287">
        <v>2019</v>
      </c>
      <c r="U1287" t="s">
        <v>143</v>
      </c>
      <c r="V1287" t="s">
        <v>138</v>
      </c>
      <c r="W1287" t="s">
        <v>139</v>
      </c>
      <c r="Y1287">
        <v>29</v>
      </c>
      <c r="Z1287" t="s">
        <v>124</v>
      </c>
      <c r="AA1287" t="s">
        <v>140</v>
      </c>
      <c r="AB1287" t="s">
        <v>141</v>
      </c>
      <c r="AC1287" t="s">
        <v>137</v>
      </c>
      <c r="AD1287" t="s">
        <v>353</v>
      </c>
      <c r="AE1287">
        <v>201902</v>
      </c>
      <c r="AF1287">
        <v>162</v>
      </c>
      <c r="AG1287">
        <v>19</v>
      </c>
      <c r="AH1287" s="30">
        <v>43683</v>
      </c>
      <c r="AI1287">
        <v>71</v>
      </c>
      <c r="AJ1287">
        <v>65.003460000000004</v>
      </c>
      <c r="AK1287">
        <v>-169.92350999999999</v>
      </c>
      <c r="AL1287" t="s">
        <v>252</v>
      </c>
      <c r="AM1287">
        <v>47</v>
      </c>
      <c r="AN1287">
        <v>50</v>
      </c>
      <c r="AO1287">
        <v>3.9</v>
      </c>
      <c r="AP1287">
        <v>2.8</v>
      </c>
    </row>
    <row r="1288" spans="1:42" x14ac:dyDescent="0.35">
      <c r="A1288" s="10">
        <v>20193049</v>
      </c>
      <c r="B1288" s="5" t="s">
        <v>33</v>
      </c>
      <c r="C1288">
        <v>2</v>
      </c>
      <c r="D1288" s="15">
        <v>33.65</v>
      </c>
      <c r="E1288" s="21">
        <v>3.5160130560907366</v>
      </c>
      <c r="J1288" s="1" t="s">
        <v>155</v>
      </c>
      <c r="K1288" s="1" t="str">
        <f t="shared" si="103"/>
        <v>0</v>
      </c>
      <c r="L1288">
        <v>2</v>
      </c>
      <c r="M1288">
        <v>0</v>
      </c>
      <c r="N1288">
        <v>0</v>
      </c>
      <c r="O1288">
        <v>0</v>
      </c>
      <c r="T1288">
        <v>2019</v>
      </c>
      <c r="U1288" t="s">
        <v>143</v>
      </c>
      <c r="V1288" t="s">
        <v>138</v>
      </c>
      <c r="W1288" t="s">
        <v>139</v>
      </c>
      <c r="Y1288">
        <v>30</v>
      </c>
      <c r="Z1288" t="s">
        <v>112</v>
      </c>
      <c r="AA1288" t="s">
        <v>140</v>
      </c>
      <c r="AB1288" t="s">
        <v>141</v>
      </c>
      <c r="AC1288" t="s">
        <v>137</v>
      </c>
      <c r="AD1288" t="s">
        <v>352</v>
      </c>
      <c r="AE1288">
        <v>201902</v>
      </c>
      <c r="AF1288">
        <v>162</v>
      </c>
      <c r="AG1288">
        <v>33</v>
      </c>
      <c r="AH1288" s="30">
        <v>43686</v>
      </c>
      <c r="AI1288">
        <v>71</v>
      </c>
      <c r="AJ1288">
        <v>64.654920000000004</v>
      </c>
      <c r="AK1288">
        <v>-169.11008000000001</v>
      </c>
      <c r="AL1288" t="s">
        <v>255</v>
      </c>
      <c r="AM1288">
        <v>41</v>
      </c>
      <c r="AN1288">
        <v>44</v>
      </c>
      <c r="AO1288">
        <v>8.4</v>
      </c>
      <c r="AP1288">
        <v>2.2000000000000002</v>
      </c>
    </row>
    <row r="1289" spans="1:42" x14ac:dyDescent="0.35">
      <c r="A1289" s="10">
        <v>20192995</v>
      </c>
      <c r="B1289" s="5" t="s">
        <v>33</v>
      </c>
      <c r="C1289">
        <v>2</v>
      </c>
      <c r="D1289" s="1">
        <v>33.72</v>
      </c>
      <c r="E1289" s="21">
        <v>3.5180911331336548</v>
      </c>
      <c r="J1289" s="1" t="s">
        <v>155</v>
      </c>
      <c r="K1289" s="1" t="str">
        <f t="shared" si="103"/>
        <v>0</v>
      </c>
      <c r="L1289">
        <v>2</v>
      </c>
      <c r="M1289">
        <v>0</v>
      </c>
      <c r="N1289" s="7">
        <v>0</v>
      </c>
      <c r="O1289">
        <v>0</v>
      </c>
      <c r="T1289">
        <v>2019</v>
      </c>
      <c r="U1289" t="s">
        <v>143</v>
      </c>
      <c r="V1289" t="s">
        <v>138</v>
      </c>
      <c r="W1289" t="s">
        <v>139</v>
      </c>
      <c r="Y1289">
        <v>29</v>
      </c>
      <c r="Z1289" t="s">
        <v>56</v>
      </c>
      <c r="AA1289" t="s">
        <v>140</v>
      </c>
      <c r="AB1289" t="s">
        <v>141</v>
      </c>
      <c r="AC1289" t="s">
        <v>137</v>
      </c>
      <c r="AD1289" t="s">
        <v>350</v>
      </c>
      <c r="AE1289">
        <v>201902</v>
      </c>
      <c r="AF1289">
        <v>162</v>
      </c>
      <c r="AG1289">
        <v>31</v>
      </c>
      <c r="AH1289" s="30">
        <v>43685</v>
      </c>
      <c r="AI1289">
        <v>71</v>
      </c>
      <c r="AJ1289">
        <v>64.290520000000001</v>
      </c>
      <c r="AK1289">
        <v>-169.82172</v>
      </c>
      <c r="AL1289" t="s">
        <v>254</v>
      </c>
      <c r="AM1289">
        <v>35</v>
      </c>
      <c r="AN1289">
        <v>39</v>
      </c>
      <c r="AO1289">
        <v>8.9</v>
      </c>
      <c r="AP1289">
        <v>2.6</v>
      </c>
    </row>
    <row r="1290" spans="1:42" x14ac:dyDescent="0.35">
      <c r="A1290" s="11">
        <v>20193011</v>
      </c>
      <c r="B1290" s="5" t="s">
        <v>33</v>
      </c>
      <c r="C1290">
        <v>2</v>
      </c>
      <c r="D1290" s="1">
        <v>33.729999999999997</v>
      </c>
      <c r="E1290" s="21">
        <v>3.5183876490735586</v>
      </c>
      <c r="J1290" s="1" t="s">
        <v>155</v>
      </c>
      <c r="K1290" s="1" t="str">
        <f t="shared" si="103"/>
        <v>0</v>
      </c>
      <c r="L1290">
        <v>2</v>
      </c>
      <c r="M1290">
        <v>0</v>
      </c>
      <c r="N1290">
        <v>0</v>
      </c>
      <c r="O1290">
        <v>0</v>
      </c>
      <c r="T1290">
        <v>2019</v>
      </c>
      <c r="U1290" t="s">
        <v>143</v>
      </c>
      <c r="V1290" t="s">
        <v>138</v>
      </c>
      <c r="W1290" t="s">
        <v>139</v>
      </c>
      <c r="Y1290">
        <v>30</v>
      </c>
      <c r="Z1290" t="s">
        <v>76</v>
      </c>
      <c r="AA1290" t="s">
        <v>140</v>
      </c>
      <c r="AB1290" t="s">
        <v>141</v>
      </c>
      <c r="AC1290" t="s">
        <v>137</v>
      </c>
      <c r="AD1290" t="s">
        <v>350</v>
      </c>
      <c r="AE1290">
        <v>201902</v>
      </c>
      <c r="AF1290">
        <v>162</v>
      </c>
      <c r="AG1290">
        <v>31</v>
      </c>
      <c r="AH1290" s="30">
        <v>43685</v>
      </c>
      <c r="AI1290">
        <v>71</v>
      </c>
      <c r="AJ1290">
        <v>64.290520000000001</v>
      </c>
      <c r="AK1290">
        <v>-169.82172</v>
      </c>
      <c r="AL1290" t="s">
        <v>254</v>
      </c>
      <c r="AM1290">
        <v>35</v>
      </c>
      <c r="AN1290">
        <v>39</v>
      </c>
      <c r="AO1290">
        <v>8.9</v>
      </c>
      <c r="AP1290">
        <v>2.6</v>
      </c>
    </row>
    <row r="1291" spans="1:42" x14ac:dyDescent="0.35">
      <c r="A1291" s="10">
        <v>20193052</v>
      </c>
      <c r="B1291" s="5" t="s">
        <v>33</v>
      </c>
      <c r="C1291">
        <v>2</v>
      </c>
      <c r="D1291" s="1">
        <v>33.799999999999997</v>
      </c>
      <c r="E1291" s="21">
        <v>3.520460802488973</v>
      </c>
      <c r="J1291" s="1" t="s">
        <v>155</v>
      </c>
      <c r="K1291" s="1" t="str">
        <f t="shared" si="103"/>
        <v>0</v>
      </c>
      <c r="L1291">
        <v>2</v>
      </c>
      <c r="M1291">
        <v>0</v>
      </c>
      <c r="N1291">
        <v>0</v>
      </c>
      <c r="O1291">
        <v>0</v>
      </c>
      <c r="T1291">
        <v>2019</v>
      </c>
      <c r="U1291" t="s">
        <v>143</v>
      </c>
      <c r="V1291" t="s">
        <v>138</v>
      </c>
      <c r="W1291" t="s">
        <v>139</v>
      </c>
      <c r="Y1291">
        <v>30</v>
      </c>
      <c r="Z1291" t="s">
        <v>115</v>
      </c>
      <c r="AA1291" t="s">
        <v>140</v>
      </c>
      <c r="AB1291" t="s">
        <v>141</v>
      </c>
      <c r="AC1291" t="s">
        <v>137</v>
      </c>
      <c r="AD1291" t="s">
        <v>352</v>
      </c>
      <c r="AE1291">
        <v>201902</v>
      </c>
      <c r="AF1291">
        <v>162</v>
      </c>
      <c r="AG1291">
        <v>33</v>
      </c>
      <c r="AH1291" s="30">
        <v>43686</v>
      </c>
      <c r="AI1291">
        <v>71</v>
      </c>
      <c r="AJ1291">
        <v>64.654920000000004</v>
      </c>
      <c r="AK1291">
        <v>-169.11008000000001</v>
      </c>
      <c r="AL1291" t="s">
        <v>255</v>
      </c>
      <c r="AM1291">
        <v>41</v>
      </c>
      <c r="AN1291">
        <v>44</v>
      </c>
      <c r="AO1291">
        <v>8.4</v>
      </c>
      <c r="AP1291">
        <v>2.2000000000000002</v>
      </c>
    </row>
    <row r="1292" spans="1:42" x14ac:dyDescent="0.35">
      <c r="A1292" s="10">
        <v>20193044</v>
      </c>
      <c r="B1292" s="5" t="s">
        <v>33</v>
      </c>
      <c r="C1292">
        <v>2</v>
      </c>
      <c r="D1292" s="1">
        <v>33.979999999999997</v>
      </c>
      <c r="E1292" s="21">
        <v>3.5257721162437861</v>
      </c>
      <c r="J1292" s="1" t="s">
        <v>155</v>
      </c>
      <c r="K1292" s="1" t="str">
        <f t="shared" si="103"/>
        <v>0</v>
      </c>
      <c r="L1292">
        <v>2</v>
      </c>
      <c r="M1292">
        <v>0</v>
      </c>
      <c r="N1292">
        <v>0</v>
      </c>
      <c r="O1292">
        <v>0</v>
      </c>
      <c r="T1292">
        <v>2019</v>
      </c>
      <c r="U1292" t="s">
        <v>143</v>
      </c>
      <c r="V1292" t="s">
        <v>138</v>
      </c>
      <c r="W1292" t="s">
        <v>139</v>
      </c>
      <c r="Y1292">
        <v>30</v>
      </c>
      <c r="Z1292" t="s">
        <v>107</v>
      </c>
      <c r="AA1292" t="s">
        <v>140</v>
      </c>
      <c r="AB1292" t="s">
        <v>141</v>
      </c>
      <c r="AC1292" t="s">
        <v>137</v>
      </c>
      <c r="AD1292" t="s">
        <v>352</v>
      </c>
      <c r="AE1292">
        <v>201902</v>
      </c>
      <c r="AF1292">
        <v>162</v>
      </c>
      <c r="AG1292">
        <v>33</v>
      </c>
      <c r="AH1292" s="30">
        <v>43686</v>
      </c>
      <c r="AI1292">
        <v>71</v>
      </c>
      <c r="AJ1292">
        <v>64.654920000000004</v>
      </c>
      <c r="AK1292">
        <v>-169.11008000000001</v>
      </c>
      <c r="AL1292" t="s">
        <v>255</v>
      </c>
      <c r="AM1292">
        <v>41</v>
      </c>
      <c r="AN1292">
        <v>44</v>
      </c>
      <c r="AO1292">
        <v>8.4</v>
      </c>
      <c r="AP1292">
        <v>2.2000000000000002</v>
      </c>
    </row>
    <row r="1293" spans="1:42" x14ac:dyDescent="0.35">
      <c r="A1293" s="10">
        <v>20193066</v>
      </c>
      <c r="B1293" s="5" t="s">
        <v>33</v>
      </c>
      <c r="C1293">
        <v>2</v>
      </c>
      <c r="D1293" s="1">
        <v>34.17</v>
      </c>
      <c r="E1293" s="21">
        <v>3.5313480661272005</v>
      </c>
      <c r="J1293" s="1" t="s">
        <v>155</v>
      </c>
      <c r="K1293" s="1" t="str">
        <f t="shared" si="103"/>
        <v>0</v>
      </c>
      <c r="L1293">
        <v>2</v>
      </c>
      <c r="M1293">
        <v>0</v>
      </c>
      <c r="N1293">
        <v>0</v>
      </c>
      <c r="O1293">
        <v>0</v>
      </c>
      <c r="T1293">
        <v>2019</v>
      </c>
      <c r="U1293" t="s">
        <v>143</v>
      </c>
      <c r="V1293" t="s">
        <v>138</v>
      </c>
      <c r="W1293" t="s">
        <v>139</v>
      </c>
      <c r="Y1293">
        <v>30</v>
      </c>
      <c r="Z1293" t="s">
        <v>128</v>
      </c>
      <c r="AA1293" t="s">
        <v>140</v>
      </c>
      <c r="AB1293" t="s">
        <v>141</v>
      </c>
      <c r="AC1293" t="s">
        <v>137</v>
      </c>
      <c r="AD1293" t="s">
        <v>356</v>
      </c>
      <c r="AE1293">
        <v>201902</v>
      </c>
      <c r="AF1293">
        <v>162</v>
      </c>
      <c r="AG1293">
        <v>35</v>
      </c>
      <c r="AH1293" s="30">
        <v>43687</v>
      </c>
      <c r="AI1293">
        <v>71</v>
      </c>
      <c r="AJ1293">
        <v>64.644779999999997</v>
      </c>
      <c r="AK1293">
        <v>-170.62316999999999</v>
      </c>
      <c r="AL1293" t="s">
        <v>257</v>
      </c>
      <c r="AM1293">
        <v>45</v>
      </c>
      <c r="AN1293">
        <v>48</v>
      </c>
      <c r="AO1293">
        <v>2.7</v>
      </c>
      <c r="AP1293">
        <v>2.7</v>
      </c>
    </row>
    <row r="1294" spans="1:42" x14ac:dyDescent="0.35">
      <c r="A1294" s="10">
        <v>20192947</v>
      </c>
      <c r="B1294" s="5" t="s">
        <v>33</v>
      </c>
      <c r="C1294">
        <v>2</v>
      </c>
      <c r="D1294" s="1">
        <v>34.24</v>
      </c>
      <c r="E1294" s="21">
        <v>3.5333945512735414</v>
      </c>
      <c r="J1294" s="1" t="s">
        <v>155</v>
      </c>
      <c r="K1294" s="1" t="str">
        <f t="shared" si="103"/>
        <v>0</v>
      </c>
      <c r="L1294">
        <v>2</v>
      </c>
      <c r="M1294">
        <v>0</v>
      </c>
      <c r="N1294" s="7">
        <v>0</v>
      </c>
      <c r="O1294">
        <v>0</v>
      </c>
      <c r="T1294">
        <v>2019</v>
      </c>
      <c r="U1294" t="s">
        <v>143</v>
      </c>
      <c r="V1294" t="s">
        <v>138</v>
      </c>
      <c r="W1294" t="s">
        <v>139</v>
      </c>
      <c r="Y1294">
        <v>29</v>
      </c>
      <c r="Z1294" t="s">
        <v>110</v>
      </c>
      <c r="AA1294" t="s">
        <v>140</v>
      </c>
      <c r="AB1294" t="s">
        <v>141</v>
      </c>
      <c r="AC1294" t="s">
        <v>137</v>
      </c>
      <c r="AD1294" t="s">
        <v>353</v>
      </c>
      <c r="AE1294">
        <v>201902</v>
      </c>
      <c r="AF1294">
        <v>162</v>
      </c>
      <c r="AG1294">
        <v>19</v>
      </c>
      <c r="AH1294" s="30">
        <v>43683</v>
      </c>
      <c r="AI1294">
        <v>71</v>
      </c>
      <c r="AJ1294">
        <v>65.003460000000004</v>
      </c>
      <c r="AK1294">
        <v>-169.92350999999999</v>
      </c>
      <c r="AL1294" t="s">
        <v>252</v>
      </c>
      <c r="AM1294">
        <v>47</v>
      </c>
      <c r="AN1294">
        <v>50</v>
      </c>
      <c r="AO1294">
        <v>3.9</v>
      </c>
      <c r="AP1294">
        <v>2.8</v>
      </c>
    </row>
    <row r="1295" spans="1:42" x14ac:dyDescent="0.35">
      <c r="A1295" s="10">
        <v>20193047</v>
      </c>
      <c r="B1295" s="5" t="s">
        <v>33</v>
      </c>
      <c r="C1295">
        <v>2</v>
      </c>
      <c r="D1295" s="1">
        <v>34.32</v>
      </c>
      <c r="E1295" s="21">
        <v>3.5357282746197614</v>
      </c>
      <c r="J1295" s="1" t="s">
        <v>155</v>
      </c>
      <c r="K1295" s="1" t="str">
        <f t="shared" si="103"/>
        <v>0</v>
      </c>
      <c r="L1295">
        <v>2</v>
      </c>
      <c r="M1295">
        <v>0</v>
      </c>
      <c r="N1295">
        <v>0</v>
      </c>
      <c r="O1295">
        <v>0</v>
      </c>
      <c r="T1295">
        <v>2019</v>
      </c>
      <c r="U1295" t="s">
        <v>143</v>
      </c>
      <c r="V1295" t="s">
        <v>138</v>
      </c>
      <c r="W1295" t="s">
        <v>139</v>
      </c>
      <c r="Y1295">
        <v>30</v>
      </c>
      <c r="Z1295" t="s">
        <v>110</v>
      </c>
      <c r="AA1295" t="s">
        <v>140</v>
      </c>
      <c r="AB1295" t="s">
        <v>141</v>
      </c>
      <c r="AC1295" t="s">
        <v>137</v>
      </c>
      <c r="AD1295" t="s">
        <v>352</v>
      </c>
      <c r="AE1295">
        <v>201902</v>
      </c>
      <c r="AF1295">
        <v>162</v>
      </c>
      <c r="AG1295">
        <v>33</v>
      </c>
      <c r="AH1295" s="30">
        <v>43686</v>
      </c>
      <c r="AI1295">
        <v>71</v>
      </c>
      <c r="AJ1295">
        <v>64.654920000000004</v>
      </c>
      <c r="AK1295">
        <v>-169.11008000000001</v>
      </c>
      <c r="AL1295" t="s">
        <v>255</v>
      </c>
      <c r="AM1295">
        <v>41</v>
      </c>
      <c r="AN1295">
        <v>44</v>
      </c>
      <c r="AO1295">
        <v>8.4</v>
      </c>
      <c r="AP1295">
        <v>2.2000000000000002</v>
      </c>
    </row>
    <row r="1296" spans="1:42" x14ac:dyDescent="0.35">
      <c r="A1296" s="11">
        <v>20193008</v>
      </c>
      <c r="B1296" s="5" t="s">
        <v>33</v>
      </c>
      <c r="C1296">
        <v>2</v>
      </c>
      <c r="D1296" s="1">
        <v>34.33</v>
      </c>
      <c r="E1296" s="21">
        <v>3.5360196074696004</v>
      </c>
      <c r="J1296" s="1" t="s">
        <v>155</v>
      </c>
      <c r="K1296" s="1" t="str">
        <f t="shared" si="103"/>
        <v>0</v>
      </c>
      <c r="L1296">
        <v>2</v>
      </c>
      <c r="M1296">
        <v>0</v>
      </c>
      <c r="N1296">
        <v>0</v>
      </c>
      <c r="O1296">
        <v>0</v>
      </c>
      <c r="T1296">
        <v>2019</v>
      </c>
      <c r="U1296" t="s">
        <v>143</v>
      </c>
      <c r="V1296" t="s">
        <v>138</v>
      </c>
      <c r="W1296" t="s">
        <v>139</v>
      </c>
      <c r="Y1296">
        <v>30</v>
      </c>
      <c r="Z1296" t="s">
        <v>73</v>
      </c>
      <c r="AA1296" t="s">
        <v>140</v>
      </c>
      <c r="AB1296" t="s">
        <v>141</v>
      </c>
      <c r="AC1296" t="s">
        <v>137</v>
      </c>
      <c r="AD1296" t="s">
        <v>350</v>
      </c>
      <c r="AE1296">
        <v>201902</v>
      </c>
      <c r="AF1296">
        <v>162</v>
      </c>
      <c r="AG1296">
        <v>31</v>
      </c>
      <c r="AH1296" s="30">
        <v>43685</v>
      </c>
      <c r="AI1296">
        <v>71</v>
      </c>
      <c r="AJ1296">
        <v>64.290520000000001</v>
      </c>
      <c r="AK1296">
        <v>-169.82172</v>
      </c>
      <c r="AL1296" t="s">
        <v>254</v>
      </c>
      <c r="AM1296">
        <v>35</v>
      </c>
      <c r="AN1296">
        <v>39</v>
      </c>
      <c r="AO1296">
        <v>8.9</v>
      </c>
      <c r="AP1296">
        <v>2.6</v>
      </c>
    </row>
    <row r="1297" spans="1:42" x14ac:dyDescent="0.35">
      <c r="A1297" s="10">
        <v>20193092</v>
      </c>
      <c r="B1297" s="5" t="s">
        <v>33</v>
      </c>
      <c r="C1297">
        <v>2</v>
      </c>
      <c r="D1297" s="1">
        <v>34.380000000000003</v>
      </c>
      <c r="E1297" s="21">
        <v>3.5374749999547035</v>
      </c>
      <c r="J1297" s="1" t="s">
        <v>155</v>
      </c>
      <c r="K1297" s="1" t="str">
        <f t="shared" si="103"/>
        <v>0</v>
      </c>
      <c r="L1297">
        <v>2</v>
      </c>
      <c r="M1297">
        <v>0</v>
      </c>
      <c r="N1297">
        <v>0</v>
      </c>
      <c r="O1297">
        <v>0</v>
      </c>
      <c r="T1297">
        <v>2019</v>
      </c>
      <c r="U1297" t="s">
        <v>143</v>
      </c>
      <c r="V1297" t="s">
        <v>138</v>
      </c>
      <c r="W1297" t="s">
        <v>139</v>
      </c>
      <c r="Y1297">
        <v>30</v>
      </c>
      <c r="Z1297" t="s">
        <v>53</v>
      </c>
      <c r="AA1297" t="s">
        <v>140</v>
      </c>
      <c r="AB1297" t="s">
        <v>141</v>
      </c>
      <c r="AC1297" t="s">
        <v>137</v>
      </c>
      <c r="AD1297" t="s">
        <v>354</v>
      </c>
      <c r="AE1297">
        <v>201902</v>
      </c>
      <c r="AF1297">
        <v>162</v>
      </c>
      <c r="AG1297">
        <v>38</v>
      </c>
      <c r="AH1297" s="30">
        <v>43687</v>
      </c>
      <c r="AI1297">
        <v>71</v>
      </c>
      <c r="AJ1297">
        <v>64.005830000000003</v>
      </c>
      <c r="AK1297">
        <v>-170.55877000000001</v>
      </c>
      <c r="AL1297" t="s">
        <v>259</v>
      </c>
      <c r="AM1297">
        <v>26</v>
      </c>
      <c r="AN1297">
        <v>29</v>
      </c>
      <c r="AO1297">
        <v>10.4</v>
      </c>
      <c r="AP1297">
        <v>4.4000000000000004</v>
      </c>
    </row>
    <row r="1298" spans="1:42" x14ac:dyDescent="0.35">
      <c r="A1298" s="10">
        <v>20192948</v>
      </c>
      <c r="B1298" s="5" t="s">
        <v>33</v>
      </c>
      <c r="C1298">
        <v>2</v>
      </c>
      <c r="D1298" s="1">
        <v>34.4</v>
      </c>
      <c r="E1298" s="21">
        <v>3.5380565643793527</v>
      </c>
      <c r="J1298" s="1" t="s">
        <v>155</v>
      </c>
      <c r="K1298" s="1" t="str">
        <f t="shared" si="103"/>
        <v>0</v>
      </c>
      <c r="L1298">
        <v>2</v>
      </c>
      <c r="M1298">
        <v>0</v>
      </c>
      <c r="N1298" s="7">
        <v>0</v>
      </c>
      <c r="O1298">
        <v>0</v>
      </c>
      <c r="T1298">
        <v>2019</v>
      </c>
      <c r="U1298" t="s">
        <v>143</v>
      </c>
      <c r="V1298" t="s">
        <v>138</v>
      </c>
      <c r="W1298" t="s">
        <v>139</v>
      </c>
      <c r="Y1298">
        <v>29</v>
      </c>
      <c r="Z1298" t="s">
        <v>111</v>
      </c>
      <c r="AA1298" t="s">
        <v>140</v>
      </c>
      <c r="AB1298" t="s">
        <v>141</v>
      </c>
      <c r="AC1298" t="s">
        <v>137</v>
      </c>
      <c r="AD1298" t="s">
        <v>353</v>
      </c>
      <c r="AE1298">
        <v>201902</v>
      </c>
      <c r="AF1298">
        <v>162</v>
      </c>
      <c r="AG1298">
        <v>19</v>
      </c>
      <c r="AH1298" s="30">
        <v>43683</v>
      </c>
      <c r="AI1298">
        <v>71</v>
      </c>
      <c r="AJ1298">
        <v>65.003460000000004</v>
      </c>
      <c r="AK1298">
        <v>-169.92350999999999</v>
      </c>
      <c r="AL1298" t="s">
        <v>252</v>
      </c>
      <c r="AM1298">
        <v>47</v>
      </c>
      <c r="AN1298">
        <v>50</v>
      </c>
      <c r="AO1298">
        <v>3.9</v>
      </c>
      <c r="AP1298">
        <v>2.8</v>
      </c>
    </row>
    <row r="1299" spans="1:42" x14ac:dyDescent="0.35">
      <c r="A1299" s="10">
        <v>20193005</v>
      </c>
      <c r="B1299" s="5" t="s">
        <v>33</v>
      </c>
      <c r="C1299">
        <v>2</v>
      </c>
      <c r="D1299" s="1">
        <v>34.57</v>
      </c>
      <c r="E1299" s="21">
        <v>3.5429862539335333</v>
      </c>
      <c r="J1299" s="1" t="s">
        <v>155</v>
      </c>
      <c r="K1299" s="1" t="str">
        <f t="shared" si="103"/>
        <v>0</v>
      </c>
      <c r="L1299">
        <v>2</v>
      </c>
      <c r="M1299">
        <v>0</v>
      </c>
      <c r="N1299">
        <v>0</v>
      </c>
      <c r="O1299">
        <v>0</v>
      </c>
      <c r="T1299">
        <v>2019</v>
      </c>
      <c r="U1299" t="s">
        <v>143</v>
      </c>
      <c r="V1299" t="s">
        <v>138</v>
      </c>
      <c r="W1299" t="s">
        <v>139</v>
      </c>
      <c r="Y1299">
        <v>30</v>
      </c>
      <c r="Z1299" t="s">
        <v>70</v>
      </c>
      <c r="AA1299" t="s">
        <v>140</v>
      </c>
      <c r="AB1299" t="s">
        <v>141</v>
      </c>
      <c r="AC1299" t="s">
        <v>137</v>
      </c>
      <c r="AD1299" t="s">
        <v>350</v>
      </c>
      <c r="AE1299">
        <v>201902</v>
      </c>
      <c r="AF1299">
        <v>162</v>
      </c>
      <c r="AG1299">
        <v>31</v>
      </c>
      <c r="AH1299" s="30">
        <v>43685</v>
      </c>
      <c r="AI1299">
        <v>71</v>
      </c>
      <c r="AJ1299">
        <v>64.290520000000001</v>
      </c>
      <c r="AK1299">
        <v>-169.82172</v>
      </c>
      <c r="AL1299" t="s">
        <v>254</v>
      </c>
      <c r="AM1299">
        <v>35</v>
      </c>
      <c r="AN1299">
        <v>39</v>
      </c>
      <c r="AO1299">
        <v>8.9</v>
      </c>
      <c r="AP1299">
        <v>2.6</v>
      </c>
    </row>
    <row r="1300" spans="1:42" x14ac:dyDescent="0.35">
      <c r="A1300" s="10">
        <v>20192960</v>
      </c>
      <c r="B1300" s="5" t="s">
        <v>33</v>
      </c>
      <c r="C1300">
        <v>2</v>
      </c>
      <c r="D1300" s="1">
        <v>34.700000000000003</v>
      </c>
      <c r="E1300" s="21">
        <v>3.5467396869528134</v>
      </c>
      <c r="J1300" s="1" t="s">
        <v>155</v>
      </c>
      <c r="K1300" s="1" t="str">
        <f t="shared" si="103"/>
        <v>0</v>
      </c>
      <c r="L1300">
        <v>2</v>
      </c>
      <c r="M1300">
        <v>0</v>
      </c>
      <c r="N1300" s="7">
        <v>0</v>
      </c>
      <c r="O1300">
        <v>0</v>
      </c>
      <c r="T1300">
        <v>2019</v>
      </c>
      <c r="U1300" t="s">
        <v>143</v>
      </c>
      <c r="V1300" t="s">
        <v>138</v>
      </c>
      <c r="W1300" t="s">
        <v>139</v>
      </c>
      <c r="Y1300">
        <v>29</v>
      </c>
      <c r="Z1300" t="s">
        <v>123</v>
      </c>
      <c r="AA1300" t="s">
        <v>140</v>
      </c>
      <c r="AB1300" t="s">
        <v>141</v>
      </c>
      <c r="AC1300" t="s">
        <v>137</v>
      </c>
      <c r="AD1300" t="s">
        <v>353</v>
      </c>
      <c r="AE1300">
        <v>201902</v>
      </c>
      <c r="AF1300">
        <v>162</v>
      </c>
      <c r="AG1300">
        <v>19</v>
      </c>
      <c r="AH1300" s="30">
        <v>43683</v>
      </c>
      <c r="AI1300">
        <v>71</v>
      </c>
      <c r="AJ1300">
        <v>65.003460000000004</v>
      </c>
      <c r="AK1300">
        <v>-169.92350999999999</v>
      </c>
      <c r="AL1300" t="s">
        <v>252</v>
      </c>
      <c r="AM1300">
        <v>47</v>
      </c>
      <c r="AN1300">
        <v>50</v>
      </c>
      <c r="AO1300">
        <v>3.9</v>
      </c>
      <c r="AP1300">
        <v>2.8</v>
      </c>
    </row>
    <row r="1301" spans="1:42" x14ac:dyDescent="0.35">
      <c r="A1301" s="10">
        <v>20192977</v>
      </c>
      <c r="B1301" s="5" t="s">
        <v>33</v>
      </c>
      <c r="C1301">
        <v>2</v>
      </c>
      <c r="D1301" s="1">
        <v>34.770000000000003</v>
      </c>
      <c r="E1301" s="21">
        <v>3.5487549460197703</v>
      </c>
      <c r="J1301" s="1" t="s">
        <v>155</v>
      </c>
      <c r="K1301" s="1" t="str">
        <f t="shared" si="103"/>
        <v>0</v>
      </c>
      <c r="L1301">
        <v>2</v>
      </c>
      <c r="M1301">
        <v>0</v>
      </c>
      <c r="N1301" s="7">
        <v>0</v>
      </c>
      <c r="O1301">
        <v>0</v>
      </c>
      <c r="T1301">
        <v>2019</v>
      </c>
      <c r="U1301" t="s">
        <v>143</v>
      </c>
      <c r="V1301" t="s">
        <v>138</v>
      </c>
      <c r="W1301" t="s">
        <v>139</v>
      </c>
      <c r="Y1301">
        <v>29</v>
      </c>
      <c r="Z1301" t="s">
        <v>39</v>
      </c>
      <c r="AA1301" t="s">
        <v>140</v>
      </c>
      <c r="AB1301" t="s">
        <v>141</v>
      </c>
      <c r="AC1301" t="s">
        <v>137</v>
      </c>
      <c r="AD1301" t="s">
        <v>355</v>
      </c>
      <c r="AE1301">
        <v>201902</v>
      </c>
      <c r="AF1301">
        <v>162</v>
      </c>
      <c r="AG1301">
        <v>20</v>
      </c>
      <c r="AH1301" s="30">
        <v>43683</v>
      </c>
      <c r="AI1301">
        <v>71</v>
      </c>
      <c r="AJ1301">
        <v>65.006129999999999</v>
      </c>
      <c r="AK1301">
        <v>-169.14026999999999</v>
      </c>
      <c r="AL1301" t="s">
        <v>253</v>
      </c>
      <c r="AM1301">
        <v>46</v>
      </c>
      <c r="AN1301">
        <v>49</v>
      </c>
      <c r="AO1301">
        <v>4.7</v>
      </c>
      <c r="AP1301">
        <v>2.2999999999999998</v>
      </c>
    </row>
    <row r="1302" spans="1:42" x14ac:dyDescent="0.35">
      <c r="A1302" s="10">
        <v>20192955</v>
      </c>
      <c r="B1302" s="5" t="s">
        <v>33</v>
      </c>
      <c r="C1302">
        <v>2</v>
      </c>
      <c r="D1302" s="1">
        <v>34.880000000000003</v>
      </c>
      <c r="E1302" s="21">
        <v>3.5519135990407791</v>
      </c>
      <c r="J1302" s="1" t="s">
        <v>155</v>
      </c>
      <c r="K1302" s="1" t="str">
        <f t="shared" si="103"/>
        <v>0</v>
      </c>
      <c r="L1302">
        <v>2</v>
      </c>
      <c r="M1302">
        <v>0</v>
      </c>
      <c r="N1302" s="7">
        <v>0</v>
      </c>
      <c r="O1302">
        <v>0</v>
      </c>
      <c r="T1302">
        <v>2019</v>
      </c>
      <c r="U1302" t="s">
        <v>143</v>
      </c>
      <c r="V1302" t="s">
        <v>138</v>
      </c>
      <c r="W1302" t="s">
        <v>139</v>
      </c>
      <c r="Y1302">
        <v>29</v>
      </c>
      <c r="Z1302" t="s">
        <v>118</v>
      </c>
      <c r="AA1302" t="s">
        <v>140</v>
      </c>
      <c r="AB1302" t="s">
        <v>141</v>
      </c>
      <c r="AC1302" t="s">
        <v>137</v>
      </c>
      <c r="AD1302" t="s">
        <v>353</v>
      </c>
      <c r="AE1302">
        <v>201902</v>
      </c>
      <c r="AF1302">
        <v>162</v>
      </c>
      <c r="AG1302">
        <v>19</v>
      </c>
      <c r="AH1302" s="30">
        <v>43683</v>
      </c>
      <c r="AI1302">
        <v>71</v>
      </c>
      <c r="AJ1302">
        <v>65.003460000000004</v>
      </c>
      <c r="AK1302">
        <v>-169.92350999999999</v>
      </c>
      <c r="AL1302" t="s">
        <v>252</v>
      </c>
      <c r="AM1302">
        <v>47</v>
      </c>
      <c r="AN1302">
        <v>50</v>
      </c>
      <c r="AO1302">
        <v>3.9</v>
      </c>
      <c r="AP1302">
        <v>2.8</v>
      </c>
    </row>
    <row r="1303" spans="1:42" x14ac:dyDescent="0.35">
      <c r="A1303" s="10">
        <v>20193046</v>
      </c>
      <c r="B1303" s="5" t="s">
        <v>33</v>
      </c>
      <c r="C1303">
        <v>2</v>
      </c>
      <c r="D1303" s="1">
        <v>34.96</v>
      </c>
      <c r="E1303" s="21">
        <v>3.5542045507873348</v>
      </c>
      <c r="J1303" s="1" t="s">
        <v>155</v>
      </c>
      <c r="K1303" s="1" t="str">
        <f t="shared" si="103"/>
        <v>0</v>
      </c>
      <c r="L1303">
        <v>2</v>
      </c>
      <c r="M1303">
        <v>0</v>
      </c>
      <c r="N1303">
        <v>0</v>
      </c>
      <c r="O1303">
        <v>0</v>
      </c>
      <c r="T1303">
        <v>2019</v>
      </c>
      <c r="U1303" t="s">
        <v>143</v>
      </c>
      <c r="V1303" t="s">
        <v>138</v>
      </c>
      <c r="W1303" t="s">
        <v>139</v>
      </c>
      <c r="Y1303">
        <v>30</v>
      </c>
      <c r="Z1303" t="s">
        <v>109</v>
      </c>
      <c r="AA1303" t="s">
        <v>140</v>
      </c>
      <c r="AB1303" t="s">
        <v>141</v>
      </c>
      <c r="AC1303" t="s">
        <v>137</v>
      </c>
      <c r="AD1303" t="s">
        <v>352</v>
      </c>
      <c r="AE1303">
        <v>201902</v>
      </c>
      <c r="AF1303">
        <v>162</v>
      </c>
      <c r="AG1303">
        <v>33</v>
      </c>
      <c r="AH1303" s="30">
        <v>43686</v>
      </c>
      <c r="AI1303">
        <v>71</v>
      </c>
      <c r="AJ1303">
        <v>64.654920000000004</v>
      </c>
      <c r="AK1303">
        <v>-169.11008000000001</v>
      </c>
      <c r="AL1303" t="s">
        <v>255</v>
      </c>
      <c r="AM1303">
        <v>41</v>
      </c>
      <c r="AN1303">
        <v>44</v>
      </c>
      <c r="AO1303">
        <v>8.4</v>
      </c>
      <c r="AP1303">
        <v>2.2000000000000002</v>
      </c>
    </row>
    <row r="1304" spans="1:42" x14ac:dyDescent="0.35">
      <c r="A1304" s="10">
        <v>20192985</v>
      </c>
      <c r="B1304" s="5" t="s">
        <v>33</v>
      </c>
      <c r="C1304">
        <v>2</v>
      </c>
      <c r="D1304" s="1">
        <v>34.97</v>
      </c>
      <c r="E1304" s="21">
        <v>3.5544905510752844</v>
      </c>
      <c r="J1304" s="1" t="s">
        <v>155</v>
      </c>
      <c r="K1304" s="1" t="str">
        <f t="shared" si="103"/>
        <v>0</v>
      </c>
      <c r="L1304">
        <v>2</v>
      </c>
      <c r="M1304">
        <v>0</v>
      </c>
      <c r="N1304" s="7">
        <v>0</v>
      </c>
      <c r="O1304">
        <v>0</v>
      </c>
      <c r="T1304">
        <v>2019</v>
      </c>
      <c r="U1304" t="s">
        <v>143</v>
      </c>
      <c r="V1304" t="s">
        <v>138</v>
      </c>
      <c r="W1304" t="s">
        <v>139</v>
      </c>
      <c r="Y1304">
        <v>29</v>
      </c>
      <c r="Z1304" t="s">
        <v>47</v>
      </c>
      <c r="AA1304" t="s">
        <v>140</v>
      </c>
      <c r="AB1304" t="s">
        <v>141</v>
      </c>
      <c r="AC1304" t="s">
        <v>137</v>
      </c>
      <c r="AD1304" t="s">
        <v>355</v>
      </c>
      <c r="AE1304">
        <v>201902</v>
      </c>
      <c r="AF1304">
        <v>162</v>
      </c>
      <c r="AG1304">
        <v>20</v>
      </c>
      <c r="AH1304" s="30">
        <v>43683</v>
      </c>
      <c r="AI1304">
        <v>71</v>
      </c>
      <c r="AJ1304">
        <v>65.006129999999999</v>
      </c>
      <c r="AK1304">
        <v>-169.14026999999999</v>
      </c>
      <c r="AL1304" t="s">
        <v>253</v>
      </c>
      <c r="AM1304">
        <v>46</v>
      </c>
      <c r="AN1304">
        <v>49</v>
      </c>
      <c r="AO1304">
        <v>4.7</v>
      </c>
      <c r="AP1304">
        <v>2.2999999999999998</v>
      </c>
    </row>
    <row r="1305" spans="1:42" x14ac:dyDescent="0.35">
      <c r="A1305" s="10">
        <v>20192981</v>
      </c>
      <c r="B1305" s="5" t="s">
        <v>33</v>
      </c>
      <c r="C1305">
        <v>2</v>
      </c>
      <c r="D1305" s="15">
        <v>35.020000000000003</v>
      </c>
      <c r="E1305" s="21">
        <v>3.5559193268577061</v>
      </c>
      <c r="J1305" s="1" t="s">
        <v>155</v>
      </c>
      <c r="K1305" s="1" t="str">
        <f t="shared" si="103"/>
        <v>0</v>
      </c>
      <c r="L1305">
        <v>2</v>
      </c>
      <c r="M1305">
        <v>0</v>
      </c>
      <c r="N1305" s="7">
        <v>0</v>
      </c>
      <c r="O1305">
        <v>0</v>
      </c>
      <c r="T1305">
        <v>2019</v>
      </c>
      <c r="U1305" t="s">
        <v>143</v>
      </c>
      <c r="V1305" t="s">
        <v>138</v>
      </c>
      <c r="W1305" t="s">
        <v>139</v>
      </c>
      <c r="Y1305">
        <v>29</v>
      </c>
      <c r="Z1305" t="s">
        <v>43</v>
      </c>
      <c r="AA1305" t="s">
        <v>140</v>
      </c>
      <c r="AB1305" t="s">
        <v>141</v>
      </c>
      <c r="AC1305" t="s">
        <v>137</v>
      </c>
      <c r="AD1305" t="s">
        <v>355</v>
      </c>
      <c r="AE1305">
        <v>201902</v>
      </c>
      <c r="AF1305">
        <v>162</v>
      </c>
      <c r="AG1305">
        <v>20</v>
      </c>
      <c r="AH1305" s="30">
        <v>43683</v>
      </c>
      <c r="AI1305">
        <v>71</v>
      </c>
      <c r="AJ1305">
        <v>65.006129999999999</v>
      </c>
      <c r="AK1305">
        <v>-169.14026999999999</v>
      </c>
      <c r="AL1305" t="s">
        <v>253</v>
      </c>
      <c r="AM1305">
        <v>46</v>
      </c>
      <c r="AN1305">
        <v>49</v>
      </c>
      <c r="AO1305">
        <v>4.7</v>
      </c>
      <c r="AP1305">
        <v>2.2999999999999998</v>
      </c>
    </row>
    <row r="1306" spans="1:42" x14ac:dyDescent="0.35">
      <c r="A1306" s="10">
        <v>20193015</v>
      </c>
      <c r="B1306" s="5" t="s">
        <v>33</v>
      </c>
      <c r="C1306">
        <v>2</v>
      </c>
      <c r="D1306" s="1">
        <v>35.119999999999997</v>
      </c>
      <c r="E1306" s="21">
        <v>3.5587707687669159</v>
      </c>
      <c r="J1306" s="1" t="s">
        <v>155</v>
      </c>
      <c r="K1306" s="1" t="str">
        <f t="shared" si="103"/>
        <v>0</v>
      </c>
      <c r="L1306">
        <v>2</v>
      </c>
      <c r="M1306">
        <v>0</v>
      </c>
      <c r="N1306">
        <v>0</v>
      </c>
      <c r="O1306">
        <v>0</v>
      </c>
      <c r="T1306">
        <v>2019</v>
      </c>
      <c r="U1306" t="s">
        <v>143</v>
      </c>
      <c r="V1306" t="s">
        <v>138</v>
      </c>
      <c r="W1306" t="s">
        <v>139</v>
      </c>
      <c r="Y1306">
        <v>30</v>
      </c>
      <c r="Z1306" t="s">
        <v>80</v>
      </c>
      <c r="AA1306" t="s">
        <v>140</v>
      </c>
      <c r="AB1306" t="s">
        <v>141</v>
      </c>
      <c r="AC1306" t="s">
        <v>137</v>
      </c>
      <c r="AD1306" t="s">
        <v>349</v>
      </c>
      <c r="AE1306">
        <v>201902</v>
      </c>
      <c r="AF1306">
        <v>162</v>
      </c>
      <c r="AG1306">
        <v>34</v>
      </c>
      <c r="AH1306" s="30">
        <v>43686</v>
      </c>
      <c r="AI1306">
        <v>71</v>
      </c>
      <c r="AJ1306">
        <v>64.650480000000002</v>
      </c>
      <c r="AK1306">
        <v>-169.87195</v>
      </c>
      <c r="AL1306" t="s">
        <v>256</v>
      </c>
      <c r="AM1306">
        <v>44</v>
      </c>
      <c r="AN1306">
        <v>47</v>
      </c>
      <c r="AO1306">
        <v>3.6</v>
      </c>
      <c r="AP1306">
        <v>1.8</v>
      </c>
    </row>
    <row r="1307" spans="1:42" x14ac:dyDescent="0.35">
      <c r="A1307" s="10">
        <v>20192991</v>
      </c>
      <c r="B1307" s="5" t="s">
        <v>33</v>
      </c>
      <c r="C1307">
        <v>2</v>
      </c>
      <c r="D1307" s="1">
        <v>35.119999999999997</v>
      </c>
      <c r="E1307" s="21">
        <v>3.5587707687669159</v>
      </c>
      <c r="J1307" s="1" t="s">
        <v>155</v>
      </c>
      <c r="K1307" s="1" t="str">
        <f t="shared" si="103"/>
        <v>0</v>
      </c>
      <c r="L1307">
        <v>2</v>
      </c>
      <c r="M1307">
        <v>0</v>
      </c>
      <c r="N1307" s="7">
        <v>0</v>
      </c>
      <c r="O1307">
        <v>0</v>
      </c>
      <c r="T1307">
        <v>2019</v>
      </c>
      <c r="U1307" t="s">
        <v>143</v>
      </c>
      <c r="V1307" t="s">
        <v>138</v>
      </c>
      <c r="W1307" t="s">
        <v>139</v>
      </c>
      <c r="Y1307">
        <v>29</v>
      </c>
      <c r="Z1307" t="s">
        <v>52</v>
      </c>
      <c r="AA1307" t="s">
        <v>140</v>
      </c>
      <c r="AB1307" t="s">
        <v>141</v>
      </c>
      <c r="AC1307" t="s">
        <v>137</v>
      </c>
      <c r="AD1307" t="s">
        <v>350</v>
      </c>
      <c r="AE1307">
        <v>201902</v>
      </c>
      <c r="AF1307">
        <v>162</v>
      </c>
      <c r="AG1307">
        <v>31</v>
      </c>
      <c r="AH1307" s="30">
        <v>43685</v>
      </c>
      <c r="AI1307">
        <v>71</v>
      </c>
      <c r="AJ1307">
        <v>64.290520000000001</v>
      </c>
      <c r="AK1307">
        <v>-169.82172</v>
      </c>
      <c r="AL1307" t="s">
        <v>254</v>
      </c>
      <c r="AM1307">
        <v>35</v>
      </c>
      <c r="AN1307">
        <v>39</v>
      </c>
      <c r="AO1307">
        <v>8.9</v>
      </c>
      <c r="AP1307">
        <v>2.6</v>
      </c>
    </row>
    <row r="1308" spans="1:42" x14ac:dyDescent="0.35">
      <c r="A1308" s="10">
        <v>20192952</v>
      </c>
      <c r="B1308" s="5" t="s">
        <v>33</v>
      </c>
      <c r="C1308">
        <v>2</v>
      </c>
      <c r="D1308" s="1">
        <v>35.24</v>
      </c>
      <c r="E1308" s="21">
        <v>3.5621818010679789</v>
      </c>
      <c r="J1308" s="1" t="s">
        <v>155</v>
      </c>
      <c r="K1308" s="1" t="str">
        <f t="shared" si="103"/>
        <v>0</v>
      </c>
      <c r="L1308">
        <v>2</v>
      </c>
      <c r="M1308">
        <v>0</v>
      </c>
      <c r="N1308" s="7">
        <v>0</v>
      </c>
      <c r="O1308">
        <v>0</v>
      </c>
      <c r="T1308">
        <v>2019</v>
      </c>
      <c r="U1308" t="s">
        <v>143</v>
      </c>
      <c r="V1308" t="s">
        <v>138</v>
      </c>
      <c r="W1308" t="s">
        <v>139</v>
      </c>
      <c r="Y1308">
        <v>29</v>
      </c>
      <c r="Z1308" t="s">
        <v>115</v>
      </c>
      <c r="AA1308" t="s">
        <v>140</v>
      </c>
      <c r="AB1308" t="s">
        <v>141</v>
      </c>
      <c r="AC1308" t="s">
        <v>137</v>
      </c>
      <c r="AD1308" t="s">
        <v>353</v>
      </c>
      <c r="AE1308">
        <v>201902</v>
      </c>
      <c r="AF1308">
        <v>162</v>
      </c>
      <c r="AG1308">
        <v>19</v>
      </c>
      <c r="AH1308" s="30">
        <v>43683</v>
      </c>
      <c r="AI1308">
        <v>71</v>
      </c>
      <c r="AJ1308">
        <v>65.003460000000004</v>
      </c>
      <c r="AK1308">
        <v>-169.92350999999999</v>
      </c>
      <c r="AL1308" t="s">
        <v>252</v>
      </c>
      <c r="AM1308">
        <v>47</v>
      </c>
      <c r="AN1308">
        <v>50</v>
      </c>
      <c r="AO1308">
        <v>3.9</v>
      </c>
      <c r="AP1308">
        <v>2.8</v>
      </c>
    </row>
    <row r="1309" spans="1:42" x14ac:dyDescent="0.35">
      <c r="A1309" s="10">
        <v>20193146</v>
      </c>
      <c r="B1309" s="5" t="s">
        <v>33</v>
      </c>
      <c r="C1309">
        <v>2</v>
      </c>
      <c r="D1309" s="1">
        <v>35.31</v>
      </c>
      <c r="E1309" s="21">
        <v>3.5641662099402951</v>
      </c>
      <c r="J1309" s="1" t="s">
        <v>155</v>
      </c>
      <c r="K1309" s="1" t="str">
        <f t="shared" si="103"/>
        <v>0</v>
      </c>
      <c r="L1309">
        <v>2</v>
      </c>
      <c r="M1309">
        <v>0</v>
      </c>
      <c r="N1309">
        <v>0</v>
      </c>
      <c r="O1309">
        <v>0</v>
      </c>
      <c r="T1309">
        <v>2019</v>
      </c>
      <c r="U1309" t="s">
        <v>143</v>
      </c>
      <c r="V1309" t="s">
        <v>138</v>
      </c>
      <c r="W1309" t="s">
        <v>139</v>
      </c>
      <c r="Y1309">
        <v>31</v>
      </c>
      <c r="Z1309" t="s">
        <v>109</v>
      </c>
      <c r="AA1309" t="s">
        <v>140</v>
      </c>
      <c r="AB1309" t="s">
        <v>141</v>
      </c>
      <c r="AC1309" t="s">
        <v>137</v>
      </c>
      <c r="AD1309" t="s">
        <v>357</v>
      </c>
      <c r="AE1309">
        <v>201902</v>
      </c>
      <c r="AF1309">
        <v>162</v>
      </c>
      <c r="AG1309">
        <v>40</v>
      </c>
      <c r="AH1309" s="30">
        <v>43688</v>
      </c>
      <c r="AI1309">
        <v>71</v>
      </c>
      <c r="AJ1309">
        <v>64.039360000000002</v>
      </c>
      <c r="AK1309">
        <v>-171.36942999999999</v>
      </c>
      <c r="AL1309" t="s">
        <v>260</v>
      </c>
      <c r="AM1309">
        <v>29</v>
      </c>
      <c r="AN1309">
        <v>32</v>
      </c>
      <c r="AO1309">
        <v>10.6</v>
      </c>
      <c r="AP1309">
        <v>3.8</v>
      </c>
    </row>
    <row r="1310" spans="1:42" x14ac:dyDescent="0.35">
      <c r="A1310" s="10">
        <v>20192945</v>
      </c>
      <c r="B1310" s="5" t="s">
        <v>33</v>
      </c>
      <c r="C1310">
        <v>2</v>
      </c>
      <c r="D1310" s="1">
        <v>35.369999999999997</v>
      </c>
      <c r="E1310" s="21">
        <v>3.5658640032173894</v>
      </c>
      <c r="J1310" s="1" t="s">
        <v>155</v>
      </c>
      <c r="K1310" s="1" t="str">
        <f t="shared" si="103"/>
        <v>0</v>
      </c>
      <c r="L1310">
        <v>2</v>
      </c>
      <c r="M1310">
        <v>0</v>
      </c>
      <c r="N1310" s="7">
        <v>0</v>
      </c>
      <c r="O1310">
        <v>0</v>
      </c>
      <c r="T1310">
        <v>2019</v>
      </c>
      <c r="U1310" t="s">
        <v>143</v>
      </c>
      <c r="V1310" t="s">
        <v>138</v>
      </c>
      <c r="W1310" t="s">
        <v>139</v>
      </c>
      <c r="Y1310">
        <v>29</v>
      </c>
      <c r="Z1310" t="s">
        <v>108</v>
      </c>
      <c r="AA1310" t="s">
        <v>140</v>
      </c>
      <c r="AB1310" t="s">
        <v>141</v>
      </c>
      <c r="AC1310" t="s">
        <v>137</v>
      </c>
      <c r="AD1310" t="s">
        <v>353</v>
      </c>
      <c r="AE1310">
        <v>201902</v>
      </c>
      <c r="AF1310">
        <v>162</v>
      </c>
      <c r="AG1310">
        <v>19</v>
      </c>
      <c r="AH1310" s="30">
        <v>43683</v>
      </c>
      <c r="AI1310">
        <v>71</v>
      </c>
      <c r="AJ1310">
        <v>65.003460000000004</v>
      </c>
      <c r="AK1310">
        <v>-169.92350999999999</v>
      </c>
      <c r="AL1310" t="s">
        <v>252</v>
      </c>
      <c r="AM1310">
        <v>47</v>
      </c>
      <c r="AN1310">
        <v>50</v>
      </c>
      <c r="AO1310">
        <v>3.9</v>
      </c>
      <c r="AP1310">
        <v>2.8</v>
      </c>
    </row>
    <row r="1311" spans="1:42" x14ac:dyDescent="0.35">
      <c r="A1311" s="10">
        <v>20193065</v>
      </c>
      <c r="B1311" s="5" t="s">
        <v>33</v>
      </c>
      <c r="C1311">
        <v>2</v>
      </c>
      <c r="D1311" s="15">
        <v>35.47</v>
      </c>
      <c r="E1311" s="21">
        <v>3.5686872687855304</v>
      </c>
      <c r="J1311" s="1" t="s">
        <v>155</v>
      </c>
      <c r="K1311" s="1" t="str">
        <f t="shared" si="103"/>
        <v>0</v>
      </c>
      <c r="L1311">
        <v>2</v>
      </c>
      <c r="M1311">
        <v>0</v>
      </c>
      <c r="N1311">
        <v>0</v>
      </c>
      <c r="O1311">
        <v>0</v>
      </c>
      <c r="T1311">
        <v>2019</v>
      </c>
      <c r="U1311" t="s">
        <v>143</v>
      </c>
      <c r="V1311" t="s">
        <v>138</v>
      </c>
      <c r="W1311" t="s">
        <v>139</v>
      </c>
      <c r="Y1311">
        <v>30</v>
      </c>
      <c r="Z1311" t="s">
        <v>127</v>
      </c>
      <c r="AA1311" t="s">
        <v>140</v>
      </c>
      <c r="AB1311" t="s">
        <v>141</v>
      </c>
      <c r="AC1311" t="s">
        <v>137</v>
      </c>
      <c r="AD1311" t="s">
        <v>356</v>
      </c>
      <c r="AE1311">
        <v>201902</v>
      </c>
      <c r="AF1311">
        <v>162</v>
      </c>
      <c r="AG1311">
        <v>35</v>
      </c>
      <c r="AH1311" s="30">
        <v>43687</v>
      </c>
      <c r="AI1311">
        <v>71</v>
      </c>
      <c r="AJ1311">
        <v>64.644779999999997</v>
      </c>
      <c r="AK1311">
        <v>-170.62316999999999</v>
      </c>
      <c r="AL1311" t="s">
        <v>257</v>
      </c>
      <c r="AM1311">
        <v>45</v>
      </c>
      <c r="AN1311">
        <v>48</v>
      </c>
      <c r="AO1311">
        <v>2.7</v>
      </c>
      <c r="AP1311">
        <v>2.7</v>
      </c>
    </row>
    <row r="1312" spans="1:42" x14ac:dyDescent="0.35">
      <c r="A1312" s="10">
        <v>20192963</v>
      </c>
      <c r="B1312" s="5" t="s">
        <v>33</v>
      </c>
      <c r="C1312">
        <v>2</v>
      </c>
      <c r="D1312" s="1">
        <v>35.479999999999997</v>
      </c>
      <c r="E1312" s="21">
        <v>3.5689691574413787</v>
      </c>
      <c r="J1312" s="1" t="s">
        <v>155</v>
      </c>
      <c r="K1312" s="1" t="str">
        <f t="shared" si="103"/>
        <v>0</v>
      </c>
      <c r="L1312">
        <v>2</v>
      </c>
      <c r="M1312">
        <v>0</v>
      </c>
      <c r="N1312" s="7">
        <v>0</v>
      </c>
      <c r="O1312">
        <v>0</v>
      </c>
      <c r="T1312">
        <v>2019</v>
      </c>
      <c r="U1312" t="s">
        <v>143</v>
      </c>
      <c r="V1312" t="s">
        <v>138</v>
      </c>
      <c r="W1312" t="s">
        <v>139</v>
      </c>
      <c r="Y1312">
        <v>29</v>
      </c>
      <c r="Z1312" t="s">
        <v>125</v>
      </c>
      <c r="AA1312" t="s">
        <v>140</v>
      </c>
      <c r="AB1312" t="s">
        <v>141</v>
      </c>
      <c r="AC1312" t="s">
        <v>137</v>
      </c>
      <c r="AD1312" t="s">
        <v>353</v>
      </c>
      <c r="AE1312">
        <v>201902</v>
      </c>
      <c r="AF1312">
        <v>162</v>
      </c>
      <c r="AG1312">
        <v>19</v>
      </c>
      <c r="AH1312" s="30">
        <v>43683</v>
      </c>
      <c r="AI1312">
        <v>71</v>
      </c>
      <c r="AJ1312">
        <v>65.003460000000004</v>
      </c>
      <c r="AK1312">
        <v>-169.92350999999999</v>
      </c>
      <c r="AL1312" t="s">
        <v>252</v>
      </c>
      <c r="AM1312">
        <v>47</v>
      </c>
      <c r="AN1312">
        <v>50</v>
      </c>
      <c r="AO1312">
        <v>3.9</v>
      </c>
      <c r="AP1312">
        <v>2.8</v>
      </c>
    </row>
    <row r="1313" spans="1:42" x14ac:dyDescent="0.35">
      <c r="A1313" s="10">
        <v>20192979</v>
      </c>
      <c r="B1313" s="5" t="s">
        <v>33</v>
      </c>
      <c r="C1313">
        <v>2</v>
      </c>
      <c r="D1313" s="1">
        <v>35.5</v>
      </c>
      <c r="E1313" s="21">
        <v>3.5695326964813701</v>
      </c>
      <c r="J1313" s="1" t="s">
        <v>155</v>
      </c>
      <c r="K1313" s="1" t="str">
        <f t="shared" si="103"/>
        <v>0</v>
      </c>
      <c r="L1313">
        <v>2</v>
      </c>
      <c r="M1313">
        <v>0</v>
      </c>
      <c r="N1313" s="7">
        <v>0</v>
      </c>
      <c r="O1313">
        <v>0</v>
      </c>
      <c r="T1313">
        <v>2019</v>
      </c>
      <c r="U1313" t="s">
        <v>143</v>
      </c>
      <c r="V1313" t="s">
        <v>138</v>
      </c>
      <c r="W1313" t="s">
        <v>139</v>
      </c>
      <c r="Y1313">
        <v>29</v>
      </c>
      <c r="Z1313" t="s">
        <v>41</v>
      </c>
      <c r="AA1313" t="s">
        <v>140</v>
      </c>
      <c r="AB1313" t="s">
        <v>141</v>
      </c>
      <c r="AC1313" t="s">
        <v>137</v>
      </c>
      <c r="AD1313" t="s">
        <v>355</v>
      </c>
      <c r="AE1313">
        <v>201902</v>
      </c>
      <c r="AF1313">
        <v>162</v>
      </c>
      <c r="AG1313">
        <v>20</v>
      </c>
      <c r="AH1313" s="30">
        <v>43683</v>
      </c>
      <c r="AI1313">
        <v>71</v>
      </c>
      <c r="AJ1313">
        <v>65.006129999999999</v>
      </c>
      <c r="AK1313">
        <v>-169.14026999999999</v>
      </c>
      <c r="AL1313" t="s">
        <v>253</v>
      </c>
      <c r="AM1313">
        <v>46</v>
      </c>
      <c r="AN1313">
        <v>49</v>
      </c>
      <c r="AO1313">
        <v>4.7</v>
      </c>
      <c r="AP1313">
        <v>2.2999999999999998</v>
      </c>
    </row>
    <row r="1314" spans="1:42" x14ac:dyDescent="0.35">
      <c r="A1314" s="10">
        <v>20193093</v>
      </c>
      <c r="B1314" s="5" t="s">
        <v>33</v>
      </c>
      <c r="C1314">
        <v>2</v>
      </c>
      <c r="D1314" s="1">
        <v>35.56</v>
      </c>
      <c r="E1314" s="21">
        <v>3.5712214106457041</v>
      </c>
      <c r="J1314" s="1" t="s">
        <v>155</v>
      </c>
      <c r="K1314" s="1" t="str">
        <f t="shared" si="103"/>
        <v>0</v>
      </c>
      <c r="L1314">
        <v>2</v>
      </c>
      <c r="M1314">
        <v>0</v>
      </c>
      <c r="N1314">
        <v>0</v>
      </c>
      <c r="O1314">
        <v>0</v>
      </c>
      <c r="T1314">
        <v>2019</v>
      </c>
      <c r="U1314" t="s">
        <v>143</v>
      </c>
      <c r="V1314" t="s">
        <v>138</v>
      </c>
      <c r="W1314" t="s">
        <v>139</v>
      </c>
      <c r="Y1314">
        <v>30</v>
      </c>
      <c r="Z1314" t="s">
        <v>54</v>
      </c>
      <c r="AA1314" t="s">
        <v>140</v>
      </c>
      <c r="AB1314" t="s">
        <v>141</v>
      </c>
      <c r="AC1314" t="s">
        <v>137</v>
      </c>
      <c r="AD1314" t="s">
        <v>354</v>
      </c>
      <c r="AE1314">
        <v>201902</v>
      </c>
      <c r="AF1314">
        <v>162</v>
      </c>
      <c r="AG1314">
        <v>38</v>
      </c>
      <c r="AH1314" s="30">
        <v>43687</v>
      </c>
      <c r="AI1314">
        <v>71</v>
      </c>
      <c r="AJ1314">
        <v>64.005830000000003</v>
      </c>
      <c r="AK1314">
        <v>-170.55877000000001</v>
      </c>
      <c r="AL1314" t="s">
        <v>259</v>
      </c>
      <c r="AM1314">
        <v>26</v>
      </c>
      <c r="AN1314">
        <v>29</v>
      </c>
      <c r="AO1314">
        <v>10.4</v>
      </c>
      <c r="AP1314">
        <v>4.4000000000000004</v>
      </c>
    </row>
    <row r="1315" spans="1:42" x14ac:dyDescent="0.35">
      <c r="A1315" s="10">
        <v>20193071</v>
      </c>
      <c r="B1315" s="5" t="s">
        <v>33</v>
      </c>
      <c r="C1315">
        <v>2</v>
      </c>
      <c r="D1315" s="1">
        <v>35.67</v>
      </c>
      <c r="E1315" s="21">
        <v>3.5743099993708003</v>
      </c>
      <c r="J1315" s="1" t="s">
        <v>155</v>
      </c>
      <c r="K1315" s="1" t="str">
        <f t="shared" si="103"/>
        <v>0</v>
      </c>
      <c r="L1315">
        <v>2</v>
      </c>
      <c r="M1315">
        <v>0</v>
      </c>
      <c r="N1315">
        <v>0</v>
      </c>
      <c r="O1315">
        <v>0</v>
      </c>
      <c r="T1315">
        <v>2019</v>
      </c>
      <c r="U1315" t="s">
        <v>143</v>
      </c>
      <c r="V1315" t="s">
        <v>138</v>
      </c>
      <c r="W1315" t="s">
        <v>139</v>
      </c>
      <c r="Y1315">
        <v>30</v>
      </c>
      <c r="Z1315" t="s">
        <v>133</v>
      </c>
      <c r="AA1315" t="s">
        <v>140</v>
      </c>
      <c r="AB1315" t="s">
        <v>141</v>
      </c>
      <c r="AC1315" t="s">
        <v>137</v>
      </c>
      <c r="AD1315" t="s">
        <v>356</v>
      </c>
      <c r="AE1315">
        <v>201902</v>
      </c>
      <c r="AF1315">
        <v>162</v>
      </c>
      <c r="AG1315">
        <v>35</v>
      </c>
      <c r="AH1315" s="30">
        <v>43687</v>
      </c>
      <c r="AI1315">
        <v>71</v>
      </c>
      <c r="AJ1315">
        <v>64.644779999999997</v>
      </c>
      <c r="AK1315">
        <v>-170.62316999999999</v>
      </c>
      <c r="AL1315" t="s">
        <v>257</v>
      </c>
      <c r="AM1315">
        <v>45</v>
      </c>
      <c r="AN1315">
        <v>48</v>
      </c>
      <c r="AO1315">
        <v>2.7</v>
      </c>
      <c r="AP1315">
        <v>2.7</v>
      </c>
    </row>
    <row r="1316" spans="1:42" x14ac:dyDescent="0.35">
      <c r="A1316" s="10">
        <v>20192969</v>
      </c>
      <c r="B1316" s="5" t="s">
        <v>33</v>
      </c>
      <c r="C1316">
        <v>2</v>
      </c>
      <c r="D1316" s="1">
        <v>35.799999999999997</v>
      </c>
      <c r="E1316" s="21">
        <v>3.5779478934066544</v>
      </c>
      <c r="J1316" s="1" t="s">
        <v>155</v>
      </c>
      <c r="K1316" s="1" t="str">
        <f t="shared" si="103"/>
        <v>0</v>
      </c>
      <c r="L1316">
        <v>2</v>
      </c>
      <c r="M1316">
        <v>0</v>
      </c>
      <c r="N1316" s="7">
        <v>0</v>
      </c>
      <c r="O1316">
        <v>0</v>
      </c>
      <c r="T1316">
        <v>2019</v>
      </c>
      <c r="U1316" t="s">
        <v>143</v>
      </c>
      <c r="V1316" t="s">
        <v>138</v>
      </c>
      <c r="W1316" t="s">
        <v>139</v>
      </c>
      <c r="Y1316">
        <v>29</v>
      </c>
      <c r="Z1316" t="s">
        <v>131</v>
      </c>
      <c r="AA1316" t="s">
        <v>140</v>
      </c>
      <c r="AB1316" t="s">
        <v>141</v>
      </c>
      <c r="AC1316" t="s">
        <v>137</v>
      </c>
      <c r="AD1316" t="s">
        <v>355</v>
      </c>
      <c r="AE1316">
        <v>201902</v>
      </c>
      <c r="AF1316">
        <v>162</v>
      </c>
      <c r="AG1316">
        <v>20</v>
      </c>
      <c r="AH1316" s="30">
        <v>43683</v>
      </c>
      <c r="AI1316">
        <v>71</v>
      </c>
      <c r="AJ1316">
        <v>65.006129999999999</v>
      </c>
      <c r="AK1316">
        <v>-169.14026999999999</v>
      </c>
      <c r="AL1316" t="s">
        <v>253</v>
      </c>
      <c r="AM1316">
        <v>46</v>
      </c>
      <c r="AN1316">
        <v>49</v>
      </c>
      <c r="AO1316">
        <v>4.7</v>
      </c>
      <c r="AP1316">
        <v>2.2999999999999998</v>
      </c>
    </row>
    <row r="1317" spans="1:42" x14ac:dyDescent="0.35">
      <c r="A1317" s="10">
        <v>20193079</v>
      </c>
      <c r="B1317" s="5" t="s">
        <v>33</v>
      </c>
      <c r="C1317">
        <v>2</v>
      </c>
      <c r="D1317" s="1">
        <v>35.81</v>
      </c>
      <c r="E1317" s="21">
        <v>3.5782271840103412</v>
      </c>
      <c r="J1317" s="1" t="s">
        <v>155</v>
      </c>
      <c r="K1317" s="1" t="str">
        <f t="shared" si="103"/>
        <v>0</v>
      </c>
      <c r="L1317">
        <v>2</v>
      </c>
      <c r="M1317">
        <v>0</v>
      </c>
      <c r="N1317">
        <v>0</v>
      </c>
      <c r="O1317">
        <v>0</v>
      </c>
      <c r="T1317">
        <v>2019</v>
      </c>
      <c r="U1317" t="s">
        <v>143</v>
      </c>
      <c r="V1317" t="s">
        <v>138</v>
      </c>
      <c r="W1317" t="s">
        <v>139</v>
      </c>
      <c r="Y1317">
        <v>30</v>
      </c>
      <c r="Z1317" t="s">
        <v>41</v>
      </c>
      <c r="AA1317" t="s">
        <v>140</v>
      </c>
      <c r="AB1317" t="s">
        <v>141</v>
      </c>
      <c r="AC1317" t="s">
        <v>137</v>
      </c>
      <c r="AD1317" t="s">
        <v>354</v>
      </c>
      <c r="AE1317">
        <v>201902</v>
      </c>
      <c r="AF1317">
        <v>162</v>
      </c>
      <c r="AG1317">
        <v>38</v>
      </c>
      <c r="AH1317" s="30">
        <v>43687</v>
      </c>
      <c r="AI1317">
        <v>71</v>
      </c>
      <c r="AJ1317">
        <v>64.005830000000003</v>
      </c>
      <c r="AK1317">
        <v>-170.55877000000001</v>
      </c>
      <c r="AL1317" t="s">
        <v>259</v>
      </c>
      <c r="AM1317">
        <v>26</v>
      </c>
      <c r="AN1317">
        <v>29</v>
      </c>
      <c r="AO1317">
        <v>10.4</v>
      </c>
      <c r="AP1317">
        <v>4.4000000000000004</v>
      </c>
    </row>
    <row r="1318" spans="1:42" x14ac:dyDescent="0.35">
      <c r="A1318" s="10">
        <v>20192957</v>
      </c>
      <c r="B1318" s="5" t="s">
        <v>33</v>
      </c>
      <c r="C1318">
        <v>2</v>
      </c>
      <c r="D1318" s="15">
        <v>35.92</v>
      </c>
      <c r="E1318" s="21">
        <v>3.5812942434339989</v>
      </c>
      <c r="J1318" s="1" t="s">
        <v>155</v>
      </c>
      <c r="K1318" s="1" t="str">
        <f t="shared" si="103"/>
        <v>0</v>
      </c>
      <c r="L1318">
        <v>2</v>
      </c>
      <c r="M1318">
        <v>0</v>
      </c>
      <c r="N1318" s="7">
        <v>0</v>
      </c>
      <c r="O1318">
        <v>0</v>
      </c>
      <c r="T1318">
        <v>2019</v>
      </c>
      <c r="U1318" t="s">
        <v>143</v>
      </c>
      <c r="V1318" t="s">
        <v>138</v>
      </c>
      <c r="W1318" t="s">
        <v>139</v>
      </c>
      <c r="Y1318">
        <v>29</v>
      </c>
      <c r="Z1318" t="s">
        <v>120</v>
      </c>
      <c r="AA1318" t="s">
        <v>140</v>
      </c>
      <c r="AB1318" t="s">
        <v>141</v>
      </c>
      <c r="AC1318" t="s">
        <v>137</v>
      </c>
      <c r="AD1318" t="s">
        <v>353</v>
      </c>
      <c r="AE1318">
        <v>201902</v>
      </c>
      <c r="AF1318">
        <v>162</v>
      </c>
      <c r="AG1318">
        <v>19</v>
      </c>
      <c r="AH1318" s="30">
        <v>43683</v>
      </c>
      <c r="AI1318">
        <v>71</v>
      </c>
      <c r="AJ1318">
        <v>65.003460000000004</v>
      </c>
      <c r="AK1318">
        <v>-169.92350999999999</v>
      </c>
      <c r="AL1318" t="s">
        <v>252</v>
      </c>
      <c r="AM1318">
        <v>47</v>
      </c>
      <c r="AN1318">
        <v>50</v>
      </c>
      <c r="AO1318">
        <v>3.9</v>
      </c>
      <c r="AP1318">
        <v>2.8</v>
      </c>
    </row>
    <row r="1319" spans="1:42" x14ac:dyDescent="0.35">
      <c r="A1319" s="10">
        <v>20192988</v>
      </c>
      <c r="B1319" s="5" t="s">
        <v>33</v>
      </c>
      <c r="C1319">
        <v>2</v>
      </c>
      <c r="D1319" s="1">
        <v>35.94</v>
      </c>
      <c r="E1319" s="21">
        <v>3.5818508813554129</v>
      </c>
      <c r="J1319" s="1" t="s">
        <v>155</v>
      </c>
      <c r="K1319" s="1" t="str">
        <f t="shared" si="103"/>
        <v>0</v>
      </c>
      <c r="L1319">
        <v>2</v>
      </c>
      <c r="M1319">
        <v>0</v>
      </c>
      <c r="N1319" s="7">
        <v>0</v>
      </c>
      <c r="O1319">
        <v>0</v>
      </c>
      <c r="T1319">
        <v>2019</v>
      </c>
      <c r="U1319" t="s">
        <v>143</v>
      </c>
      <c r="V1319" t="s">
        <v>138</v>
      </c>
      <c r="W1319" t="s">
        <v>139</v>
      </c>
      <c r="Y1319">
        <v>29</v>
      </c>
      <c r="Z1319" t="s">
        <v>50</v>
      </c>
      <c r="AA1319" t="s">
        <v>140</v>
      </c>
      <c r="AB1319" t="s">
        <v>141</v>
      </c>
      <c r="AC1319" t="s">
        <v>137</v>
      </c>
      <c r="AD1319" t="s">
        <v>350</v>
      </c>
      <c r="AE1319">
        <v>201902</v>
      </c>
      <c r="AF1319">
        <v>162</v>
      </c>
      <c r="AG1319">
        <v>31</v>
      </c>
      <c r="AH1319" s="30">
        <v>43685</v>
      </c>
      <c r="AI1319">
        <v>71</v>
      </c>
      <c r="AJ1319">
        <v>64.290520000000001</v>
      </c>
      <c r="AK1319">
        <v>-169.82172</v>
      </c>
      <c r="AL1319" t="s">
        <v>254</v>
      </c>
      <c r="AM1319">
        <v>35</v>
      </c>
      <c r="AN1319">
        <v>39</v>
      </c>
      <c r="AO1319">
        <v>8.9</v>
      </c>
      <c r="AP1319">
        <v>2.6</v>
      </c>
    </row>
    <row r="1320" spans="1:42" x14ac:dyDescent="0.35">
      <c r="A1320" s="10">
        <v>20193003</v>
      </c>
      <c r="B1320" s="5" t="s">
        <v>33</v>
      </c>
      <c r="C1320">
        <v>2</v>
      </c>
      <c r="D1320" s="1">
        <v>36</v>
      </c>
      <c r="E1320" s="21">
        <v>3.5835189384561099</v>
      </c>
      <c r="J1320" s="1" t="s">
        <v>155</v>
      </c>
      <c r="K1320" s="1" t="str">
        <f t="shared" si="103"/>
        <v>0</v>
      </c>
      <c r="L1320">
        <v>2</v>
      </c>
      <c r="M1320">
        <v>0</v>
      </c>
      <c r="N1320">
        <v>0</v>
      </c>
      <c r="O1320">
        <v>0</v>
      </c>
      <c r="T1320">
        <v>2019</v>
      </c>
      <c r="U1320" t="s">
        <v>143</v>
      </c>
      <c r="V1320" t="s">
        <v>138</v>
      </c>
      <c r="W1320" t="s">
        <v>139</v>
      </c>
      <c r="Y1320">
        <v>30</v>
      </c>
      <c r="Z1320" t="s">
        <v>68</v>
      </c>
      <c r="AA1320" t="s">
        <v>140</v>
      </c>
      <c r="AB1320" t="s">
        <v>141</v>
      </c>
      <c r="AC1320" t="s">
        <v>137</v>
      </c>
      <c r="AD1320" t="s">
        <v>350</v>
      </c>
      <c r="AE1320">
        <v>201902</v>
      </c>
      <c r="AF1320">
        <v>162</v>
      </c>
      <c r="AG1320">
        <v>31</v>
      </c>
      <c r="AH1320" s="30">
        <v>43685</v>
      </c>
      <c r="AI1320">
        <v>71</v>
      </c>
      <c r="AJ1320">
        <v>64.290520000000001</v>
      </c>
      <c r="AK1320">
        <v>-169.82172</v>
      </c>
      <c r="AL1320" t="s">
        <v>254</v>
      </c>
      <c r="AM1320">
        <v>35</v>
      </c>
      <c r="AN1320">
        <v>39</v>
      </c>
      <c r="AO1320">
        <v>8.9</v>
      </c>
      <c r="AP1320">
        <v>2.6</v>
      </c>
    </row>
    <row r="1321" spans="1:42" x14ac:dyDescent="0.35">
      <c r="A1321" s="10">
        <v>20193070</v>
      </c>
      <c r="B1321" s="5" t="s">
        <v>33</v>
      </c>
      <c r="C1321">
        <v>2</v>
      </c>
      <c r="D1321" s="1">
        <v>36.01</v>
      </c>
      <c r="E1321" s="21">
        <v>3.5837966776607839</v>
      </c>
      <c r="J1321" s="1" t="s">
        <v>155</v>
      </c>
      <c r="K1321" s="1" t="str">
        <f t="shared" si="103"/>
        <v>0</v>
      </c>
      <c r="L1321">
        <v>2</v>
      </c>
      <c r="M1321">
        <v>0</v>
      </c>
      <c r="N1321">
        <v>0</v>
      </c>
      <c r="O1321">
        <v>0</v>
      </c>
      <c r="T1321">
        <v>2019</v>
      </c>
      <c r="U1321" t="s">
        <v>143</v>
      </c>
      <c r="V1321" t="s">
        <v>138</v>
      </c>
      <c r="W1321" t="s">
        <v>139</v>
      </c>
      <c r="Y1321">
        <v>30</v>
      </c>
      <c r="Z1321" t="s">
        <v>132</v>
      </c>
      <c r="AA1321" t="s">
        <v>140</v>
      </c>
      <c r="AB1321" t="s">
        <v>141</v>
      </c>
      <c r="AC1321" t="s">
        <v>137</v>
      </c>
      <c r="AD1321" t="s">
        <v>356</v>
      </c>
      <c r="AE1321">
        <v>201902</v>
      </c>
      <c r="AF1321">
        <v>162</v>
      </c>
      <c r="AG1321">
        <v>35</v>
      </c>
      <c r="AH1321" s="30">
        <v>43687</v>
      </c>
      <c r="AI1321">
        <v>71</v>
      </c>
      <c r="AJ1321">
        <v>64.644779999999997</v>
      </c>
      <c r="AK1321">
        <v>-170.62316999999999</v>
      </c>
      <c r="AL1321" t="s">
        <v>257</v>
      </c>
      <c r="AM1321">
        <v>45</v>
      </c>
      <c r="AN1321">
        <v>48</v>
      </c>
      <c r="AO1321">
        <v>2.7</v>
      </c>
      <c r="AP1321">
        <v>2.7</v>
      </c>
    </row>
    <row r="1322" spans="1:42" x14ac:dyDescent="0.35">
      <c r="A1322" s="10">
        <v>20193038</v>
      </c>
      <c r="B1322" s="5" t="s">
        <v>33</v>
      </c>
      <c r="C1322">
        <v>2</v>
      </c>
      <c r="D1322" s="1">
        <v>36.11</v>
      </c>
      <c r="E1322" s="21">
        <v>3.5865698352893665</v>
      </c>
      <c r="J1322" s="1" t="s">
        <v>155</v>
      </c>
      <c r="K1322" s="1" t="str">
        <f t="shared" si="103"/>
        <v>0</v>
      </c>
      <c r="L1322">
        <v>2</v>
      </c>
      <c r="M1322">
        <v>0</v>
      </c>
      <c r="N1322">
        <v>0</v>
      </c>
      <c r="O1322">
        <v>0</v>
      </c>
      <c r="T1322">
        <v>2019</v>
      </c>
      <c r="U1322" t="s">
        <v>143</v>
      </c>
      <c r="V1322" t="s">
        <v>138</v>
      </c>
      <c r="W1322" t="s">
        <v>139</v>
      </c>
      <c r="Y1322">
        <v>30</v>
      </c>
      <c r="Z1322" t="s">
        <v>102</v>
      </c>
      <c r="AA1322" t="s">
        <v>140</v>
      </c>
      <c r="AB1322" t="s">
        <v>141</v>
      </c>
      <c r="AC1322" t="s">
        <v>137</v>
      </c>
      <c r="AD1322" t="s">
        <v>352</v>
      </c>
      <c r="AE1322">
        <v>201902</v>
      </c>
      <c r="AF1322">
        <v>162</v>
      </c>
      <c r="AG1322">
        <v>33</v>
      </c>
      <c r="AH1322" s="30">
        <v>43686</v>
      </c>
      <c r="AI1322">
        <v>71</v>
      </c>
      <c r="AJ1322">
        <v>64.654920000000004</v>
      </c>
      <c r="AK1322">
        <v>-169.11008000000001</v>
      </c>
      <c r="AL1322" t="s">
        <v>255</v>
      </c>
      <c r="AM1322">
        <v>41</v>
      </c>
      <c r="AN1322">
        <v>44</v>
      </c>
      <c r="AO1322">
        <v>8.4</v>
      </c>
      <c r="AP1322">
        <v>2.2000000000000002</v>
      </c>
    </row>
    <row r="1323" spans="1:42" x14ac:dyDescent="0.35">
      <c r="A1323" s="10">
        <v>20192951</v>
      </c>
      <c r="B1323" s="5" t="s">
        <v>33</v>
      </c>
      <c r="C1323">
        <v>2</v>
      </c>
      <c r="D1323" s="1">
        <v>36.14</v>
      </c>
      <c r="E1323" s="21">
        <v>3.5874002851640823</v>
      </c>
      <c r="J1323" s="1" t="s">
        <v>155</v>
      </c>
      <c r="K1323" s="1" t="str">
        <f t="shared" si="103"/>
        <v>0</v>
      </c>
      <c r="L1323">
        <v>2</v>
      </c>
      <c r="M1323">
        <v>0</v>
      </c>
      <c r="N1323" s="7">
        <v>0</v>
      </c>
      <c r="O1323">
        <v>0</v>
      </c>
      <c r="T1323">
        <v>2019</v>
      </c>
      <c r="U1323" t="s">
        <v>143</v>
      </c>
      <c r="V1323" t="s">
        <v>138</v>
      </c>
      <c r="W1323" t="s">
        <v>139</v>
      </c>
      <c r="Y1323">
        <v>29</v>
      </c>
      <c r="Z1323" t="s">
        <v>114</v>
      </c>
      <c r="AA1323" t="s">
        <v>140</v>
      </c>
      <c r="AB1323" t="s">
        <v>141</v>
      </c>
      <c r="AC1323" t="s">
        <v>137</v>
      </c>
      <c r="AD1323" t="s">
        <v>353</v>
      </c>
      <c r="AE1323">
        <v>201902</v>
      </c>
      <c r="AF1323">
        <v>162</v>
      </c>
      <c r="AG1323">
        <v>19</v>
      </c>
      <c r="AH1323" s="30">
        <v>43683</v>
      </c>
      <c r="AI1323">
        <v>71</v>
      </c>
      <c r="AJ1323">
        <v>65.003460000000004</v>
      </c>
      <c r="AK1323">
        <v>-169.92350999999999</v>
      </c>
      <c r="AL1323" t="s">
        <v>252</v>
      </c>
      <c r="AM1323">
        <v>47</v>
      </c>
      <c r="AN1323">
        <v>50</v>
      </c>
      <c r="AO1323">
        <v>3.9</v>
      </c>
      <c r="AP1323">
        <v>2.8</v>
      </c>
    </row>
    <row r="1324" spans="1:42" x14ac:dyDescent="0.35">
      <c r="A1324" s="10">
        <v>20192953</v>
      </c>
      <c r="B1324" s="5" t="s">
        <v>33</v>
      </c>
      <c r="C1324">
        <v>2</v>
      </c>
      <c r="D1324" s="1">
        <v>36.14</v>
      </c>
      <c r="E1324" s="21">
        <v>3.5874002851640823</v>
      </c>
      <c r="J1324" s="1" t="s">
        <v>155</v>
      </c>
      <c r="K1324" s="1" t="str">
        <f t="shared" si="103"/>
        <v>0</v>
      </c>
      <c r="L1324">
        <v>2</v>
      </c>
      <c r="M1324">
        <v>0</v>
      </c>
      <c r="N1324" s="7">
        <v>0</v>
      </c>
      <c r="O1324">
        <v>0</v>
      </c>
      <c r="T1324">
        <v>2019</v>
      </c>
      <c r="U1324" t="s">
        <v>143</v>
      </c>
      <c r="V1324" t="s">
        <v>138</v>
      </c>
      <c r="W1324" t="s">
        <v>139</v>
      </c>
      <c r="Y1324">
        <v>29</v>
      </c>
      <c r="Z1324" t="s">
        <v>116</v>
      </c>
      <c r="AA1324" t="s">
        <v>140</v>
      </c>
      <c r="AB1324" t="s">
        <v>141</v>
      </c>
      <c r="AC1324" t="s">
        <v>137</v>
      </c>
      <c r="AD1324" t="s">
        <v>353</v>
      </c>
      <c r="AE1324">
        <v>201902</v>
      </c>
      <c r="AF1324">
        <v>162</v>
      </c>
      <c r="AG1324">
        <v>19</v>
      </c>
      <c r="AH1324" s="30">
        <v>43683</v>
      </c>
      <c r="AI1324">
        <v>71</v>
      </c>
      <c r="AJ1324">
        <v>65.003460000000004</v>
      </c>
      <c r="AK1324">
        <v>-169.92350999999999</v>
      </c>
      <c r="AL1324" t="s">
        <v>252</v>
      </c>
      <c r="AM1324">
        <v>47</v>
      </c>
      <c r="AN1324">
        <v>50</v>
      </c>
      <c r="AO1324">
        <v>3.9</v>
      </c>
      <c r="AP1324">
        <v>2.8</v>
      </c>
    </row>
    <row r="1325" spans="1:42" x14ac:dyDescent="0.35">
      <c r="A1325" s="10">
        <v>20192954</v>
      </c>
      <c r="B1325" s="5" t="s">
        <v>33</v>
      </c>
      <c r="C1325">
        <v>2</v>
      </c>
      <c r="D1325" s="1">
        <v>36.29</v>
      </c>
      <c r="E1325" s="21">
        <v>3.5915422212249788</v>
      </c>
      <c r="J1325" s="1" t="s">
        <v>155</v>
      </c>
      <c r="K1325" s="1" t="str">
        <f t="shared" si="103"/>
        <v>0</v>
      </c>
      <c r="L1325">
        <v>2</v>
      </c>
      <c r="M1325">
        <v>0</v>
      </c>
      <c r="N1325" s="7">
        <v>0</v>
      </c>
      <c r="O1325">
        <v>0</v>
      </c>
      <c r="T1325">
        <v>2019</v>
      </c>
      <c r="U1325" t="s">
        <v>143</v>
      </c>
      <c r="V1325" t="s">
        <v>138</v>
      </c>
      <c r="W1325" t="s">
        <v>139</v>
      </c>
      <c r="Y1325">
        <v>29</v>
      </c>
      <c r="Z1325" t="s">
        <v>117</v>
      </c>
      <c r="AA1325" t="s">
        <v>140</v>
      </c>
      <c r="AB1325" t="s">
        <v>141</v>
      </c>
      <c r="AC1325" t="s">
        <v>137</v>
      </c>
      <c r="AD1325" t="s">
        <v>353</v>
      </c>
      <c r="AE1325">
        <v>201902</v>
      </c>
      <c r="AF1325">
        <v>162</v>
      </c>
      <c r="AG1325">
        <v>19</v>
      </c>
      <c r="AH1325" s="30">
        <v>43683</v>
      </c>
      <c r="AI1325">
        <v>71</v>
      </c>
      <c r="AJ1325">
        <v>65.003460000000004</v>
      </c>
      <c r="AK1325">
        <v>-169.92350999999999</v>
      </c>
      <c r="AL1325" t="s">
        <v>252</v>
      </c>
      <c r="AM1325">
        <v>47</v>
      </c>
      <c r="AN1325">
        <v>50</v>
      </c>
      <c r="AO1325">
        <v>3.9</v>
      </c>
      <c r="AP1325">
        <v>2.8</v>
      </c>
    </row>
    <row r="1326" spans="1:42" x14ac:dyDescent="0.35">
      <c r="A1326" s="10">
        <v>20193021</v>
      </c>
      <c r="B1326" s="5" t="s">
        <v>33</v>
      </c>
      <c r="C1326">
        <v>2</v>
      </c>
      <c r="D1326" s="1">
        <v>36.35</v>
      </c>
      <c r="E1326" s="21">
        <v>3.5931942039795284</v>
      </c>
      <c r="J1326" s="1" t="s">
        <v>155</v>
      </c>
      <c r="K1326" s="1" t="str">
        <f t="shared" si="103"/>
        <v>0</v>
      </c>
      <c r="L1326">
        <v>2</v>
      </c>
      <c r="M1326">
        <v>0</v>
      </c>
      <c r="N1326">
        <v>0</v>
      </c>
      <c r="O1326">
        <v>0</v>
      </c>
      <c r="T1326">
        <v>2019</v>
      </c>
      <c r="U1326" t="s">
        <v>143</v>
      </c>
      <c r="V1326" t="s">
        <v>138</v>
      </c>
      <c r="W1326" t="s">
        <v>139</v>
      </c>
      <c r="Y1326">
        <v>30</v>
      </c>
      <c r="Z1326" t="s">
        <v>85</v>
      </c>
      <c r="AA1326" t="s">
        <v>140</v>
      </c>
      <c r="AB1326" t="s">
        <v>141</v>
      </c>
      <c r="AC1326" t="s">
        <v>137</v>
      </c>
      <c r="AD1326" t="s">
        <v>349</v>
      </c>
      <c r="AE1326">
        <v>201902</v>
      </c>
      <c r="AF1326">
        <v>162</v>
      </c>
      <c r="AG1326">
        <v>34</v>
      </c>
      <c r="AH1326" s="30">
        <v>43686</v>
      </c>
      <c r="AI1326">
        <v>71</v>
      </c>
      <c r="AJ1326">
        <v>64.650480000000002</v>
      </c>
      <c r="AK1326">
        <v>-169.87195</v>
      </c>
      <c r="AL1326" t="s">
        <v>256</v>
      </c>
      <c r="AM1326">
        <v>44</v>
      </c>
      <c r="AN1326">
        <v>47</v>
      </c>
      <c r="AO1326">
        <v>3.6</v>
      </c>
      <c r="AP1326">
        <v>1.8</v>
      </c>
    </row>
    <row r="1327" spans="1:42" x14ac:dyDescent="0.35">
      <c r="A1327" s="10">
        <v>20192992</v>
      </c>
      <c r="B1327" s="5" t="s">
        <v>33</v>
      </c>
      <c r="C1327">
        <v>2</v>
      </c>
      <c r="D1327" s="1">
        <v>36.51</v>
      </c>
      <c r="E1327" s="21">
        <v>3.5975861956675455</v>
      </c>
      <c r="J1327" s="1" t="s">
        <v>155</v>
      </c>
      <c r="K1327" s="1" t="str">
        <f t="shared" si="103"/>
        <v>0</v>
      </c>
      <c r="L1327">
        <v>2</v>
      </c>
      <c r="M1327">
        <v>0</v>
      </c>
      <c r="N1327" s="7">
        <v>0</v>
      </c>
      <c r="O1327">
        <v>0</v>
      </c>
      <c r="T1327">
        <v>2019</v>
      </c>
      <c r="U1327" t="s">
        <v>143</v>
      </c>
      <c r="V1327" t="s">
        <v>138</v>
      </c>
      <c r="W1327" t="s">
        <v>139</v>
      </c>
      <c r="Y1327">
        <v>29</v>
      </c>
      <c r="Z1327" t="s">
        <v>53</v>
      </c>
      <c r="AA1327" t="s">
        <v>140</v>
      </c>
      <c r="AB1327" t="s">
        <v>141</v>
      </c>
      <c r="AC1327" t="s">
        <v>137</v>
      </c>
      <c r="AD1327" t="s">
        <v>350</v>
      </c>
      <c r="AE1327">
        <v>201902</v>
      </c>
      <c r="AF1327">
        <v>162</v>
      </c>
      <c r="AG1327">
        <v>31</v>
      </c>
      <c r="AH1327" s="30">
        <v>43685</v>
      </c>
      <c r="AI1327">
        <v>71</v>
      </c>
      <c r="AJ1327">
        <v>64.290520000000001</v>
      </c>
      <c r="AK1327">
        <v>-169.82172</v>
      </c>
      <c r="AL1327" t="s">
        <v>254</v>
      </c>
      <c r="AM1327">
        <v>35</v>
      </c>
      <c r="AN1327">
        <v>39</v>
      </c>
      <c r="AO1327">
        <v>8.9</v>
      </c>
      <c r="AP1327">
        <v>2.6</v>
      </c>
    </row>
    <row r="1328" spans="1:42" x14ac:dyDescent="0.35">
      <c r="A1328" s="10">
        <v>20193069</v>
      </c>
      <c r="B1328" s="5" t="s">
        <v>33</v>
      </c>
      <c r="C1328">
        <v>2</v>
      </c>
      <c r="D1328" s="1">
        <v>36.520000000000003</v>
      </c>
      <c r="E1328" s="21">
        <v>3.5978600557267679</v>
      </c>
      <c r="J1328" s="1" t="s">
        <v>155</v>
      </c>
      <c r="K1328" s="1" t="str">
        <f t="shared" si="103"/>
        <v>0</v>
      </c>
      <c r="L1328">
        <v>2</v>
      </c>
      <c r="M1328">
        <v>0</v>
      </c>
      <c r="N1328">
        <v>0</v>
      </c>
      <c r="O1328">
        <v>0</v>
      </c>
      <c r="T1328">
        <v>2019</v>
      </c>
      <c r="U1328" t="s">
        <v>143</v>
      </c>
      <c r="V1328" t="s">
        <v>138</v>
      </c>
      <c r="W1328" t="s">
        <v>139</v>
      </c>
      <c r="Y1328">
        <v>30</v>
      </c>
      <c r="Z1328" t="s">
        <v>131</v>
      </c>
      <c r="AA1328" t="s">
        <v>140</v>
      </c>
      <c r="AB1328" t="s">
        <v>141</v>
      </c>
      <c r="AC1328" t="s">
        <v>137</v>
      </c>
      <c r="AD1328" t="s">
        <v>356</v>
      </c>
      <c r="AE1328">
        <v>201902</v>
      </c>
      <c r="AF1328">
        <v>162</v>
      </c>
      <c r="AG1328">
        <v>35</v>
      </c>
      <c r="AH1328" s="30">
        <v>43687</v>
      </c>
      <c r="AI1328">
        <v>71</v>
      </c>
      <c r="AJ1328">
        <v>64.644779999999997</v>
      </c>
      <c r="AK1328">
        <v>-170.62316999999999</v>
      </c>
      <c r="AL1328" t="s">
        <v>257</v>
      </c>
      <c r="AM1328">
        <v>45</v>
      </c>
      <c r="AN1328">
        <v>48</v>
      </c>
      <c r="AO1328">
        <v>2.7</v>
      </c>
      <c r="AP1328">
        <v>2.7</v>
      </c>
    </row>
    <row r="1329" spans="1:42" x14ac:dyDescent="0.35">
      <c r="A1329" s="10">
        <v>20192946</v>
      </c>
      <c r="B1329" s="5" t="s">
        <v>33</v>
      </c>
      <c r="C1329">
        <v>2</v>
      </c>
      <c r="D1329" s="1">
        <v>36.56</v>
      </c>
      <c r="E1329" s="21">
        <v>3.5989547465859495</v>
      </c>
      <c r="J1329" s="1" t="s">
        <v>155</v>
      </c>
      <c r="K1329" s="1" t="str">
        <f t="shared" si="103"/>
        <v>0</v>
      </c>
      <c r="L1329">
        <v>2</v>
      </c>
      <c r="M1329">
        <v>0</v>
      </c>
      <c r="N1329" s="7">
        <v>0</v>
      </c>
      <c r="O1329">
        <v>0</v>
      </c>
      <c r="T1329">
        <v>2019</v>
      </c>
      <c r="U1329" t="s">
        <v>143</v>
      </c>
      <c r="V1329" t="s">
        <v>138</v>
      </c>
      <c r="W1329" t="s">
        <v>139</v>
      </c>
      <c r="Y1329">
        <v>29</v>
      </c>
      <c r="Z1329" t="s">
        <v>109</v>
      </c>
      <c r="AA1329" t="s">
        <v>140</v>
      </c>
      <c r="AB1329" t="s">
        <v>141</v>
      </c>
      <c r="AC1329" t="s">
        <v>137</v>
      </c>
      <c r="AD1329" t="s">
        <v>353</v>
      </c>
      <c r="AE1329">
        <v>201902</v>
      </c>
      <c r="AF1329">
        <v>162</v>
      </c>
      <c r="AG1329">
        <v>19</v>
      </c>
      <c r="AH1329" s="30">
        <v>43683</v>
      </c>
      <c r="AI1329">
        <v>71</v>
      </c>
      <c r="AJ1329">
        <v>65.003460000000004</v>
      </c>
      <c r="AK1329">
        <v>-169.92350999999999</v>
      </c>
      <c r="AL1329" t="s">
        <v>252</v>
      </c>
      <c r="AM1329">
        <v>47</v>
      </c>
      <c r="AN1329">
        <v>50</v>
      </c>
      <c r="AO1329">
        <v>3.9</v>
      </c>
      <c r="AP1329">
        <v>2.8</v>
      </c>
    </row>
    <row r="1330" spans="1:42" x14ac:dyDescent="0.35">
      <c r="A1330" s="10">
        <v>20193075</v>
      </c>
      <c r="B1330" s="5" t="s">
        <v>33</v>
      </c>
      <c r="C1330">
        <v>2</v>
      </c>
      <c r="D1330" s="1">
        <v>36.75</v>
      </c>
      <c r="E1330" s="21">
        <v>3.6041382256588457</v>
      </c>
      <c r="J1330" s="1" t="s">
        <v>155</v>
      </c>
      <c r="K1330" s="1" t="str">
        <f t="shared" si="103"/>
        <v>0</v>
      </c>
      <c r="L1330">
        <v>2</v>
      </c>
      <c r="M1330">
        <v>0</v>
      </c>
      <c r="N1330">
        <v>0</v>
      </c>
      <c r="O1330">
        <v>0</v>
      </c>
      <c r="T1330">
        <v>2019</v>
      </c>
      <c r="U1330" t="s">
        <v>143</v>
      </c>
      <c r="V1330" t="s">
        <v>138</v>
      </c>
      <c r="W1330" t="s">
        <v>139</v>
      </c>
      <c r="Y1330">
        <v>30</v>
      </c>
      <c r="Z1330" t="s">
        <v>37</v>
      </c>
      <c r="AA1330" t="s">
        <v>140</v>
      </c>
      <c r="AB1330" t="s">
        <v>141</v>
      </c>
      <c r="AC1330" t="s">
        <v>137</v>
      </c>
      <c r="AD1330" t="s">
        <v>356</v>
      </c>
      <c r="AE1330">
        <v>201902</v>
      </c>
      <c r="AF1330">
        <v>162</v>
      </c>
      <c r="AG1330">
        <v>35</v>
      </c>
      <c r="AH1330" s="30">
        <v>43687</v>
      </c>
      <c r="AI1330">
        <v>71</v>
      </c>
      <c r="AJ1330">
        <v>64.644779999999997</v>
      </c>
      <c r="AK1330">
        <v>-170.62316999999999</v>
      </c>
      <c r="AL1330" t="s">
        <v>257</v>
      </c>
      <c r="AM1330">
        <v>45</v>
      </c>
      <c r="AN1330">
        <v>48</v>
      </c>
      <c r="AO1330">
        <v>2.7</v>
      </c>
      <c r="AP1330">
        <v>2.7</v>
      </c>
    </row>
    <row r="1331" spans="1:42" x14ac:dyDescent="0.35">
      <c r="A1331" s="10">
        <v>20192983</v>
      </c>
      <c r="B1331" s="5" t="s">
        <v>33</v>
      </c>
      <c r="C1331">
        <v>2</v>
      </c>
      <c r="D1331" s="1">
        <v>36.75</v>
      </c>
      <c r="E1331" s="21">
        <v>3.6041382256588457</v>
      </c>
      <c r="J1331" s="1" t="s">
        <v>155</v>
      </c>
      <c r="K1331" s="1" t="str">
        <f t="shared" si="103"/>
        <v>0</v>
      </c>
      <c r="L1331">
        <v>2</v>
      </c>
      <c r="M1331">
        <v>0</v>
      </c>
      <c r="N1331" s="7">
        <v>0</v>
      </c>
      <c r="O1331">
        <v>0</v>
      </c>
      <c r="T1331">
        <v>2019</v>
      </c>
      <c r="U1331" t="s">
        <v>143</v>
      </c>
      <c r="V1331" t="s">
        <v>138</v>
      </c>
      <c r="W1331" t="s">
        <v>139</v>
      </c>
      <c r="Y1331">
        <v>29</v>
      </c>
      <c r="Z1331" t="s">
        <v>45</v>
      </c>
      <c r="AA1331" t="s">
        <v>140</v>
      </c>
      <c r="AB1331" t="s">
        <v>141</v>
      </c>
      <c r="AC1331" t="s">
        <v>137</v>
      </c>
      <c r="AD1331" t="s">
        <v>355</v>
      </c>
      <c r="AE1331">
        <v>201902</v>
      </c>
      <c r="AF1331">
        <v>162</v>
      </c>
      <c r="AG1331">
        <v>20</v>
      </c>
      <c r="AH1331" s="30">
        <v>43683</v>
      </c>
      <c r="AI1331">
        <v>71</v>
      </c>
      <c r="AJ1331">
        <v>65.006129999999999</v>
      </c>
      <c r="AK1331">
        <v>-169.14026999999999</v>
      </c>
      <c r="AL1331" t="s">
        <v>253</v>
      </c>
      <c r="AM1331">
        <v>46</v>
      </c>
      <c r="AN1331">
        <v>49</v>
      </c>
      <c r="AO1331">
        <v>4.7</v>
      </c>
      <c r="AP1331">
        <v>2.2999999999999998</v>
      </c>
    </row>
    <row r="1332" spans="1:42" x14ac:dyDescent="0.35">
      <c r="A1332" s="10">
        <v>20192993</v>
      </c>
      <c r="B1332" s="5" t="s">
        <v>33</v>
      </c>
      <c r="C1332">
        <v>2</v>
      </c>
      <c r="D1332" s="1">
        <v>36.75</v>
      </c>
      <c r="E1332" s="21">
        <v>3.6041382256588457</v>
      </c>
      <c r="J1332" s="1" t="s">
        <v>155</v>
      </c>
      <c r="K1332" s="1" t="str">
        <f t="shared" si="103"/>
        <v>0</v>
      </c>
      <c r="L1332">
        <v>2</v>
      </c>
      <c r="M1332">
        <v>0</v>
      </c>
      <c r="N1332" s="7">
        <v>0</v>
      </c>
      <c r="O1332">
        <v>0</v>
      </c>
      <c r="T1332">
        <v>2019</v>
      </c>
      <c r="U1332" t="s">
        <v>143</v>
      </c>
      <c r="V1332" t="s">
        <v>138</v>
      </c>
      <c r="W1332" t="s">
        <v>139</v>
      </c>
      <c r="Y1332">
        <v>29</v>
      </c>
      <c r="Z1332" t="s">
        <v>54</v>
      </c>
      <c r="AA1332" t="s">
        <v>140</v>
      </c>
      <c r="AB1332" t="s">
        <v>141</v>
      </c>
      <c r="AC1332" t="s">
        <v>137</v>
      </c>
      <c r="AD1332" t="s">
        <v>350</v>
      </c>
      <c r="AE1332">
        <v>201902</v>
      </c>
      <c r="AF1332">
        <v>162</v>
      </c>
      <c r="AG1332">
        <v>31</v>
      </c>
      <c r="AH1332" s="30">
        <v>43685</v>
      </c>
      <c r="AI1332">
        <v>71</v>
      </c>
      <c r="AJ1332">
        <v>64.290520000000001</v>
      </c>
      <c r="AK1332">
        <v>-169.82172</v>
      </c>
      <c r="AL1332" t="s">
        <v>254</v>
      </c>
      <c r="AM1332">
        <v>35</v>
      </c>
      <c r="AN1332">
        <v>39</v>
      </c>
      <c r="AO1332">
        <v>8.9</v>
      </c>
      <c r="AP1332">
        <v>2.6</v>
      </c>
    </row>
    <row r="1333" spans="1:42" x14ac:dyDescent="0.35">
      <c r="A1333" s="10">
        <v>20192959</v>
      </c>
      <c r="B1333" s="5" t="s">
        <v>33</v>
      </c>
      <c r="C1333">
        <v>2</v>
      </c>
      <c r="D1333" s="1">
        <v>36.76</v>
      </c>
      <c r="E1333" s="21">
        <v>3.6044102974874863</v>
      </c>
      <c r="J1333" s="1" t="s">
        <v>155</v>
      </c>
      <c r="K1333" s="1" t="str">
        <f t="shared" si="103"/>
        <v>0</v>
      </c>
      <c r="L1333">
        <v>2</v>
      </c>
      <c r="M1333">
        <v>0</v>
      </c>
      <c r="N1333" s="7">
        <v>0</v>
      </c>
      <c r="O1333">
        <v>0</v>
      </c>
      <c r="T1333">
        <v>2019</v>
      </c>
      <c r="U1333" t="s">
        <v>143</v>
      </c>
      <c r="V1333" t="s">
        <v>138</v>
      </c>
      <c r="W1333" t="s">
        <v>139</v>
      </c>
      <c r="Y1333">
        <v>29</v>
      </c>
      <c r="Z1333" t="s">
        <v>122</v>
      </c>
      <c r="AA1333" t="s">
        <v>140</v>
      </c>
      <c r="AB1333" t="s">
        <v>141</v>
      </c>
      <c r="AC1333" t="s">
        <v>137</v>
      </c>
      <c r="AD1333" t="s">
        <v>353</v>
      </c>
      <c r="AE1333">
        <v>201902</v>
      </c>
      <c r="AF1333">
        <v>162</v>
      </c>
      <c r="AG1333">
        <v>19</v>
      </c>
      <c r="AH1333" s="30">
        <v>43683</v>
      </c>
      <c r="AI1333">
        <v>71</v>
      </c>
      <c r="AJ1333">
        <v>65.003460000000004</v>
      </c>
      <c r="AK1333">
        <v>-169.92350999999999</v>
      </c>
      <c r="AL1333" t="s">
        <v>252</v>
      </c>
      <c r="AM1333">
        <v>47</v>
      </c>
      <c r="AN1333">
        <v>50</v>
      </c>
      <c r="AO1333">
        <v>3.9</v>
      </c>
      <c r="AP1333">
        <v>2.8</v>
      </c>
    </row>
    <row r="1334" spans="1:42" x14ac:dyDescent="0.35">
      <c r="A1334" s="10">
        <v>20192956</v>
      </c>
      <c r="B1334" s="5" t="s">
        <v>33</v>
      </c>
      <c r="C1334">
        <v>2</v>
      </c>
      <c r="D1334" s="1">
        <v>36.9</v>
      </c>
      <c r="E1334" s="21">
        <v>3.6082115510464816</v>
      </c>
      <c r="J1334" s="1" t="s">
        <v>155</v>
      </c>
      <c r="K1334" s="1" t="str">
        <f t="shared" si="103"/>
        <v>0</v>
      </c>
      <c r="L1334">
        <v>2</v>
      </c>
      <c r="M1334">
        <v>0</v>
      </c>
      <c r="N1334" s="7">
        <v>0</v>
      </c>
      <c r="O1334">
        <v>0</v>
      </c>
      <c r="T1334">
        <v>2019</v>
      </c>
      <c r="U1334" t="s">
        <v>143</v>
      </c>
      <c r="V1334" t="s">
        <v>138</v>
      </c>
      <c r="W1334" t="s">
        <v>139</v>
      </c>
      <c r="Y1334">
        <v>29</v>
      </c>
      <c r="Z1334" t="s">
        <v>119</v>
      </c>
      <c r="AA1334" t="s">
        <v>140</v>
      </c>
      <c r="AB1334" t="s">
        <v>141</v>
      </c>
      <c r="AC1334" t="s">
        <v>137</v>
      </c>
      <c r="AD1334" t="s">
        <v>353</v>
      </c>
      <c r="AE1334">
        <v>201902</v>
      </c>
      <c r="AF1334">
        <v>162</v>
      </c>
      <c r="AG1334">
        <v>19</v>
      </c>
      <c r="AH1334" s="30">
        <v>43683</v>
      </c>
      <c r="AI1334">
        <v>71</v>
      </c>
      <c r="AJ1334">
        <v>65.003460000000004</v>
      </c>
      <c r="AK1334">
        <v>-169.92350999999999</v>
      </c>
      <c r="AL1334" t="s">
        <v>252</v>
      </c>
      <c r="AM1334">
        <v>47</v>
      </c>
      <c r="AN1334">
        <v>50</v>
      </c>
      <c r="AO1334">
        <v>3.9</v>
      </c>
      <c r="AP1334">
        <v>2.8</v>
      </c>
    </row>
    <row r="1335" spans="1:42" x14ac:dyDescent="0.35">
      <c r="A1335" s="10">
        <v>20193132</v>
      </c>
      <c r="B1335" s="5" t="s">
        <v>33</v>
      </c>
      <c r="C1335">
        <v>2</v>
      </c>
      <c r="D1335" s="1">
        <v>36.92</v>
      </c>
      <c r="E1335" s="21">
        <v>3.6087534096346516</v>
      </c>
      <c r="J1335" s="1" t="s">
        <v>155</v>
      </c>
      <c r="K1335" s="1" t="str">
        <f t="shared" si="103"/>
        <v>0</v>
      </c>
      <c r="L1335">
        <v>2</v>
      </c>
      <c r="M1335">
        <v>0</v>
      </c>
      <c r="N1335">
        <v>0</v>
      </c>
      <c r="O1335">
        <v>0</v>
      </c>
      <c r="T1335">
        <v>2019</v>
      </c>
      <c r="U1335" t="s">
        <v>143</v>
      </c>
      <c r="V1335" t="s">
        <v>138</v>
      </c>
      <c r="W1335" t="s">
        <v>139</v>
      </c>
      <c r="Y1335">
        <v>31</v>
      </c>
      <c r="Z1335" t="s">
        <v>96</v>
      </c>
      <c r="AA1335" t="s">
        <v>140</v>
      </c>
      <c r="AB1335" t="s">
        <v>141</v>
      </c>
      <c r="AC1335" t="s">
        <v>137</v>
      </c>
      <c r="AD1335" t="s">
        <v>357</v>
      </c>
      <c r="AE1335">
        <v>201902</v>
      </c>
      <c r="AF1335">
        <v>162</v>
      </c>
      <c r="AG1335">
        <v>40</v>
      </c>
      <c r="AH1335" s="30">
        <v>43688</v>
      </c>
      <c r="AI1335">
        <v>71</v>
      </c>
      <c r="AJ1335">
        <v>64.039360000000002</v>
      </c>
      <c r="AK1335">
        <v>-171.36942999999999</v>
      </c>
      <c r="AL1335" t="s">
        <v>260</v>
      </c>
      <c r="AM1335">
        <v>29</v>
      </c>
      <c r="AN1335">
        <v>32</v>
      </c>
      <c r="AO1335">
        <v>10.6</v>
      </c>
      <c r="AP1335">
        <v>3.8</v>
      </c>
    </row>
    <row r="1336" spans="1:42" x14ac:dyDescent="0.35">
      <c r="A1336" s="10">
        <v>20193016</v>
      </c>
      <c r="B1336" s="5" t="s">
        <v>33</v>
      </c>
      <c r="C1336">
        <v>2</v>
      </c>
      <c r="D1336" s="1">
        <v>37.090000000000003</v>
      </c>
      <c r="E1336" s="21">
        <v>3.6133473915014993</v>
      </c>
      <c r="J1336" s="1" t="s">
        <v>155</v>
      </c>
      <c r="K1336" s="1" t="str">
        <f t="shared" si="103"/>
        <v>0</v>
      </c>
      <c r="L1336">
        <v>2</v>
      </c>
      <c r="M1336">
        <v>0</v>
      </c>
      <c r="N1336">
        <v>0</v>
      </c>
      <c r="O1336">
        <v>0</v>
      </c>
      <c r="T1336">
        <v>2019</v>
      </c>
      <c r="U1336" t="s">
        <v>143</v>
      </c>
      <c r="V1336" t="s">
        <v>138</v>
      </c>
      <c r="W1336" t="s">
        <v>139</v>
      </c>
      <c r="Y1336">
        <v>30</v>
      </c>
      <c r="Z1336" t="s">
        <v>81</v>
      </c>
      <c r="AA1336" t="s">
        <v>140</v>
      </c>
      <c r="AB1336" t="s">
        <v>141</v>
      </c>
      <c r="AC1336" t="s">
        <v>137</v>
      </c>
      <c r="AD1336" t="s">
        <v>349</v>
      </c>
      <c r="AE1336">
        <v>201902</v>
      </c>
      <c r="AF1336">
        <v>162</v>
      </c>
      <c r="AG1336">
        <v>34</v>
      </c>
      <c r="AH1336" s="30">
        <v>43686</v>
      </c>
      <c r="AI1336">
        <v>71</v>
      </c>
      <c r="AJ1336">
        <v>64.650480000000002</v>
      </c>
      <c r="AK1336">
        <v>-169.87195</v>
      </c>
      <c r="AL1336" t="s">
        <v>256</v>
      </c>
      <c r="AM1336">
        <v>44</v>
      </c>
      <c r="AN1336">
        <v>47</v>
      </c>
      <c r="AO1336">
        <v>3.6</v>
      </c>
      <c r="AP1336">
        <v>1.8</v>
      </c>
    </row>
    <row r="1337" spans="1:42" x14ac:dyDescent="0.35">
      <c r="A1337" s="10">
        <v>20193096</v>
      </c>
      <c r="B1337" s="5" t="s">
        <v>33</v>
      </c>
      <c r="C1337">
        <v>2</v>
      </c>
      <c r="D1337" s="1">
        <v>37.15</v>
      </c>
      <c r="E1337" s="21">
        <v>3.6149637711637683</v>
      </c>
      <c r="J1337" s="1" t="s">
        <v>155</v>
      </c>
      <c r="K1337" s="1" t="str">
        <f t="shared" si="103"/>
        <v>0</v>
      </c>
      <c r="L1337">
        <v>2</v>
      </c>
      <c r="M1337">
        <v>0</v>
      </c>
      <c r="N1337">
        <v>0</v>
      </c>
      <c r="O1337">
        <v>0</v>
      </c>
      <c r="T1337">
        <v>2019</v>
      </c>
      <c r="U1337" t="s">
        <v>143</v>
      </c>
      <c r="V1337" t="s">
        <v>138</v>
      </c>
      <c r="W1337" t="s">
        <v>139</v>
      </c>
      <c r="Y1337">
        <v>30</v>
      </c>
      <c r="Z1337" t="s">
        <v>57</v>
      </c>
      <c r="AA1337" t="s">
        <v>140</v>
      </c>
      <c r="AB1337" t="s">
        <v>141</v>
      </c>
      <c r="AC1337" t="s">
        <v>137</v>
      </c>
      <c r="AD1337" t="s">
        <v>354</v>
      </c>
      <c r="AE1337">
        <v>201902</v>
      </c>
      <c r="AF1337">
        <v>162</v>
      </c>
      <c r="AG1337">
        <v>38</v>
      </c>
      <c r="AH1337" s="30">
        <v>43687</v>
      </c>
      <c r="AI1337">
        <v>71</v>
      </c>
      <c r="AJ1337">
        <v>64.005830000000003</v>
      </c>
      <c r="AK1337">
        <v>-170.55877000000001</v>
      </c>
      <c r="AL1337" t="s">
        <v>259</v>
      </c>
      <c r="AM1337">
        <v>26</v>
      </c>
      <c r="AN1337">
        <v>29</v>
      </c>
      <c r="AO1337">
        <v>10.4</v>
      </c>
      <c r="AP1337">
        <v>4.4000000000000004</v>
      </c>
    </row>
    <row r="1338" spans="1:42" x14ac:dyDescent="0.35">
      <c r="A1338" s="10">
        <v>20192987</v>
      </c>
      <c r="B1338" s="5" t="s">
        <v>33</v>
      </c>
      <c r="C1338">
        <v>2</v>
      </c>
      <c r="D1338" s="1">
        <v>37.270000000000003</v>
      </c>
      <c r="E1338" s="21">
        <v>3.618188713491167</v>
      </c>
      <c r="J1338" s="1" t="s">
        <v>155</v>
      </c>
      <c r="K1338" s="1" t="str">
        <f t="shared" si="103"/>
        <v>0</v>
      </c>
      <c r="L1338">
        <v>2</v>
      </c>
      <c r="M1338">
        <v>0</v>
      </c>
      <c r="N1338" s="7">
        <v>0</v>
      </c>
      <c r="O1338">
        <v>0</v>
      </c>
      <c r="T1338">
        <v>2019</v>
      </c>
      <c r="U1338" t="s">
        <v>143</v>
      </c>
      <c r="V1338" t="s">
        <v>138</v>
      </c>
      <c r="W1338" t="s">
        <v>139</v>
      </c>
      <c r="Y1338">
        <v>29</v>
      </c>
      <c r="Z1338" t="s">
        <v>49</v>
      </c>
      <c r="AA1338" t="s">
        <v>140</v>
      </c>
      <c r="AB1338" t="s">
        <v>141</v>
      </c>
      <c r="AC1338" t="s">
        <v>137</v>
      </c>
      <c r="AD1338" t="s">
        <v>350</v>
      </c>
      <c r="AE1338">
        <v>201902</v>
      </c>
      <c r="AF1338">
        <v>162</v>
      </c>
      <c r="AG1338">
        <v>31</v>
      </c>
      <c r="AH1338" s="30">
        <v>43685</v>
      </c>
      <c r="AI1338">
        <v>71</v>
      </c>
      <c r="AJ1338">
        <v>64.290520000000001</v>
      </c>
      <c r="AK1338">
        <v>-169.82172</v>
      </c>
      <c r="AL1338" t="s">
        <v>254</v>
      </c>
      <c r="AM1338">
        <v>35</v>
      </c>
      <c r="AN1338">
        <v>39</v>
      </c>
      <c r="AO1338">
        <v>8.9</v>
      </c>
      <c r="AP1338">
        <v>2.6</v>
      </c>
    </row>
    <row r="1339" spans="1:42" x14ac:dyDescent="0.35">
      <c r="A1339" s="10">
        <v>20193058</v>
      </c>
      <c r="B1339" s="5" t="s">
        <v>33</v>
      </c>
      <c r="C1339">
        <v>2</v>
      </c>
      <c r="D1339" s="1">
        <v>37.49</v>
      </c>
      <c r="E1339" s="21">
        <v>3.6240742307478206</v>
      </c>
      <c r="J1339" s="1" t="s">
        <v>155</v>
      </c>
      <c r="K1339" s="1" t="str">
        <f t="shared" si="103"/>
        <v>0</v>
      </c>
      <c r="L1339">
        <v>2</v>
      </c>
      <c r="M1339">
        <v>0</v>
      </c>
      <c r="N1339">
        <v>0</v>
      </c>
      <c r="O1339">
        <v>0</v>
      </c>
      <c r="T1339">
        <v>2019</v>
      </c>
      <c r="U1339" t="s">
        <v>143</v>
      </c>
      <c r="V1339" t="s">
        <v>138</v>
      </c>
      <c r="W1339" t="s">
        <v>139</v>
      </c>
      <c r="Y1339">
        <v>30</v>
      </c>
      <c r="Z1339" t="s">
        <v>121</v>
      </c>
      <c r="AA1339" t="s">
        <v>140</v>
      </c>
      <c r="AB1339" t="s">
        <v>141</v>
      </c>
      <c r="AC1339" t="s">
        <v>137</v>
      </c>
      <c r="AD1339" t="s">
        <v>356</v>
      </c>
      <c r="AE1339">
        <v>201902</v>
      </c>
      <c r="AF1339">
        <v>162</v>
      </c>
      <c r="AG1339">
        <v>35</v>
      </c>
      <c r="AH1339" s="30">
        <v>43687</v>
      </c>
      <c r="AI1339">
        <v>71</v>
      </c>
      <c r="AJ1339">
        <v>64.644779999999997</v>
      </c>
      <c r="AK1339">
        <v>-170.62316999999999</v>
      </c>
      <c r="AL1339" t="s">
        <v>257</v>
      </c>
      <c r="AM1339">
        <v>45</v>
      </c>
      <c r="AN1339">
        <v>48</v>
      </c>
      <c r="AO1339">
        <v>2.7</v>
      </c>
      <c r="AP1339">
        <v>2.7</v>
      </c>
    </row>
    <row r="1340" spans="1:42" x14ac:dyDescent="0.35">
      <c r="A1340" s="10">
        <v>20193040</v>
      </c>
      <c r="B1340" s="5" t="s">
        <v>33</v>
      </c>
      <c r="C1340">
        <v>2</v>
      </c>
      <c r="D1340" s="1">
        <v>37.57</v>
      </c>
      <c r="E1340" s="21">
        <v>3.6262058595858777</v>
      </c>
      <c r="J1340" s="1" t="s">
        <v>155</v>
      </c>
      <c r="K1340" s="1" t="str">
        <f t="shared" si="103"/>
        <v>0</v>
      </c>
      <c r="L1340">
        <v>2</v>
      </c>
      <c r="M1340">
        <v>0</v>
      </c>
      <c r="N1340">
        <v>0</v>
      </c>
      <c r="O1340">
        <v>0</v>
      </c>
      <c r="T1340">
        <v>2019</v>
      </c>
      <c r="U1340" t="s">
        <v>143</v>
      </c>
      <c r="V1340" t="s">
        <v>138</v>
      </c>
      <c r="W1340" t="s">
        <v>139</v>
      </c>
      <c r="Y1340">
        <v>30</v>
      </c>
      <c r="Z1340" t="s">
        <v>103</v>
      </c>
      <c r="AA1340" t="s">
        <v>140</v>
      </c>
      <c r="AB1340" t="s">
        <v>141</v>
      </c>
      <c r="AC1340" t="s">
        <v>137</v>
      </c>
      <c r="AD1340" t="s">
        <v>352</v>
      </c>
      <c r="AE1340">
        <v>201902</v>
      </c>
      <c r="AF1340">
        <v>162</v>
      </c>
      <c r="AG1340">
        <v>33</v>
      </c>
      <c r="AH1340" s="30">
        <v>43686</v>
      </c>
      <c r="AI1340">
        <v>71</v>
      </c>
      <c r="AJ1340">
        <v>64.654920000000004</v>
      </c>
      <c r="AK1340">
        <v>-169.11008000000001</v>
      </c>
      <c r="AL1340" t="s">
        <v>255</v>
      </c>
      <c r="AM1340">
        <v>41</v>
      </c>
      <c r="AN1340">
        <v>44</v>
      </c>
      <c r="AO1340">
        <v>8.4</v>
      </c>
      <c r="AP1340">
        <v>2.2000000000000002</v>
      </c>
    </row>
    <row r="1341" spans="1:42" x14ac:dyDescent="0.35">
      <c r="A1341" s="10">
        <v>20193148</v>
      </c>
      <c r="B1341" s="5" t="s">
        <v>33</v>
      </c>
      <c r="C1341">
        <v>2</v>
      </c>
      <c r="D1341" s="1">
        <v>37.69</v>
      </c>
      <c r="E1341" s="21">
        <v>3.6293948072790441</v>
      </c>
      <c r="J1341" s="1" t="s">
        <v>155</v>
      </c>
      <c r="K1341" s="1" t="str">
        <f t="shared" si="103"/>
        <v>0</v>
      </c>
      <c r="L1341">
        <v>2</v>
      </c>
      <c r="M1341">
        <v>0</v>
      </c>
      <c r="N1341">
        <v>0</v>
      </c>
      <c r="O1341">
        <v>0</v>
      </c>
      <c r="T1341">
        <v>2019</v>
      </c>
      <c r="U1341" t="s">
        <v>143</v>
      </c>
      <c r="V1341" t="s">
        <v>138</v>
      </c>
      <c r="W1341" t="s">
        <v>139</v>
      </c>
      <c r="Y1341">
        <v>31</v>
      </c>
      <c r="Z1341" t="s">
        <v>111</v>
      </c>
      <c r="AA1341" t="s">
        <v>140</v>
      </c>
      <c r="AB1341" t="s">
        <v>141</v>
      </c>
      <c r="AC1341" t="s">
        <v>137</v>
      </c>
      <c r="AD1341" t="s">
        <v>357</v>
      </c>
      <c r="AE1341">
        <v>201902</v>
      </c>
      <c r="AF1341">
        <v>162</v>
      </c>
      <c r="AG1341">
        <v>40</v>
      </c>
      <c r="AH1341" s="30">
        <v>43688</v>
      </c>
      <c r="AI1341">
        <v>71</v>
      </c>
      <c r="AJ1341">
        <v>64.039360000000002</v>
      </c>
      <c r="AK1341">
        <v>-171.36942999999999</v>
      </c>
      <c r="AL1341" t="s">
        <v>260</v>
      </c>
      <c r="AM1341">
        <v>29</v>
      </c>
      <c r="AN1341">
        <v>32</v>
      </c>
      <c r="AO1341">
        <v>10.6</v>
      </c>
      <c r="AP1341">
        <v>3.8</v>
      </c>
    </row>
    <row r="1342" spans="1:42" x14ac:dyDescent="0.35">
      <c r="A1342" s="10">
        <v>20192968</v>
      </c>
      <c r="B1342" s="5" t="s">
        <v>33</v>
      </c>
      <c r="C1342">
        <v>2</v>
      </c>
      <c r="D1342" s="1">
        <v>37.69</v>
      </c>
      <c r="E1342" s="21">
        <v>3.6293948072790441</v>
      </c>
      <c r="J1342" s="1" t="s">
        <v>155</v>
      </c>
      <c r="K1342" s="1" t="str">
        <f t="shared" si="103"/>
        <v>0</v>
      </c>
      <c r="L1342">
        <v>2</v>
      </c>
      <c r="M1342">
        <v>0</v>
      </c>
      <c r="N1342" s="7">
        <v>0</v>
      </c>
      <c r="O1342">
        <v>0</v>
      </c>
      <c r="T1342">
        <v>2019</v>
      </c>
      <c r="U1342" t="s">
        <v>143</v>
      </c>
      <c r="V1342" t="s">
        <v>138</v>
      </c>
      <c r="W1342" t="s">
        <v>139</v>
      </c>
      <c r="Y1342">
        <v>29</v>
      </c>
      <c r="Z1342" t="s">
        <v>130</v>
      </c>
      <c r="AA1342" t="s">
        <v>140</v>
      </c>
      <c r="AB1342" t="s">
        <v>141</v>
      </c>
      <c r="AC1342" t="s">
        <v>137</v>
      </c>
      <c r="AD1342" t="s">
        <v>355</v>
      </c>
      <c r="AE1342">
        <v>201902</v>
      </c>
      <c r="AF1342">
        <v>162</v>
      </c>
      <c r="AG1342">
        <v>20</v>
      </c>
      <c r="AH1342" s="30">
        <v>43683</v>
      </c>
      <c r="AI1342">
        <v>71</v>
      </c>
      <c r="AJ1342">
        <v>65.006129999999999</v>
      </c>
      <c r="AK1342">
        <v>-169.14026999999999</v>
      </c>
      <c r="AL1342" t="s">
        <v>253</v>
      </c>
      <c r="AM1342">
        <v>46</v>
      </c>
      <c r="AN1342">
        <v>49</v>
      </c>
      <c r="AO1342">
        <v>4.7</v>
      </c>
      <c r="AP1342">
        <v>2.2999999999999998</v>
      </c>
    </row>
    <row r="1343" spans="1:42" x14ac:dyDescent="0.35">
      <c r="A1343" s="10">
        <v>20193083</v>
      </c>
      <c r="B1343" s="5" t="s">
        <v>33</v>
      </c>
      <c r="C1343">
        <v>2</v>
      </c>
      <c r="D1343" s="1">
        <v>37.76</v>
      </c>
      <c r="E1343" s="21">
        <v>3.6312503412772998</v>
      </c>
      <c r="J1343" s="1" t="s">
        <v>155</v>
      </c>
      <c r="K1343" s="1" t="str">
        <f t="shared" si="103"/>
        <v>0</v>
      </c>
      <c r="L1343">
        <v>2</v>
      </c>
      <c r="M1343">
        <v>0</v>
      </c>
      <c r="N1343">
        <v>0</v>
      </c>
      <c r="O1343">
        <v>0</v>
      </c>
      <c r="T1343">
        <v>2019</v>
      </c>
      <c r="U1343" t="s">
        <v>143</v>
      </c>
      <c r="V1343" t="s">
        <v>138</v>
      </c>
      <c r="W1343" t="s">
        <v>139</v>
      </c>
      <c r="Y1343">
        <v>30</v>
      </c>
      <c r="Z1343" t="s">
        <v>45</v>
      </c>
      <c r="AA1343" t="s">
        <v>140</v>
      </c>
      <c r="AB1343" t="s">
        <v>141</v>
      </c>
      <c r="AC1343" t="s">
        <v>137</v>
      </c>
      <c r="AD1343" t="s">
        <v>354</v>
      </c>
      <c r="AE1343">
        <v>201902</v>
      </c>
      <c r="AF1343">
        <v>162</v>
      </c>
      <c r="AG1343">
        <v>38</v>
      </c>
      <c r="AH1343" s="30">
        <v>43687</v>
      </c>
      <c r="AI1343">
        <v>71</v>
      </c>
      <c r="AJ1343">
        <v>64.005830000000003</v>
      </c>
      <c r="AK1343">
        <v>-170.55877000000001</v>
      </c>
      <c r="AL1343" t="s">
        <v>259</v>
      </c>
      <c r="AM1343">
        <v>26</v>
      </c>
      <c r="AN1343">
        <v>29</v>
      </c>
      <c r="AO1343">
        <v>10.4</v>
      </c>
      <c r="AP1343">
        <v>4.4000000000000004</v>
      </c>
    </row>
    <row r="1344" spans="1:42" x14ac:dyDescent="0.35">
      <c r="A1344" s="10">
        <v>20193018</v>
      </c>
      <c r="B1344" s="5" t="s">
        <v>33</v>
      </c>
      <c r="C1344">
        <v>2</v>
      </c>
      <c r="D1344" s="1">
        <v>37.89</v>
      </c>
      <c r="E1344" s="21">
        <v>3.6346872250305093</v>
      </c>
      <c r="J1344" s="1" t="s">
        <v>155</v>
      </c>
      <c r="K1344" s="1" t="str">
        <f t="shared" si="103"/>
        <v>0</v>
      </c>
      <c r="L1344">
        <v>2</v>
      </c>
      <c r="M1344">
        <v>0</v>
      </c>
      <c r="N1344">
        <v>0</v>
      </c>
      <c r="O1344">
        <v>0</v>
      </c>
      <c r="T1344">
        <v>2019</v>
      </c>
      <c r="U1344" t="s">
        <v>143</v>
      </c>
      <c r="V1344" t="s">
        <v>138</v>
      </c>
      <c r="W1344" t="s">
        <v>139</v>
      </c>
      <c r="Y1344">
        <v>30</v>
      </c>
      <c r="Z1344" t="s">
        <v>83</v>
      </c>
      <c r="AA1344" t="s">
        <v>140</v>
      </c>
      <c r="AB1344" t="s">
        <v>141</v>
      </c>
      <c r="AC1344" t="s">
        <v>137</v>
      </c>
      <c r="AD1344" t="s">
        <v>349</v>
      </c>
      <c r="AE1344">
        <v>201902</v>
      </c>
      <c r="AF1344">
        <v>162</v>
      </c>
      <c r="AG1344">
        <v>34</v>
      </c>
      <c r="AH1344" s="30">
        <v>43686</v>
      </c>
      <c r="AI1344">
        <v>71</v>
      </c>
      <c r="AJ1344">
        <v>64.650480000000002</v>
      </c>
      <c r="AK1344">
        <v>-169.87195</v>
      </c>
      <c r="AL1344" t="s">
        <v>256</v>
      </c>
      <c r="AM1344">
        <v>44</v>
      </c>
      <c r="AN1344">
        <v>47</v>
      </c>
      <c r="AO1344">
        <v>3.6</v>
      </c>
      <c r="AP1344">
        <v>1.8</v>
      </c>
    </row>
    <row r="1345" spans="1:42" x14ac:dyDescent="0.35">
      <c r="A1345" s="10">
        <v>20192972</v>
      </c>
      <c r="B1345" s="5" t="s">
        <v>33</v>
      </c>
      <c r="C1345">
        <v>2</v>
      </c>
      <c r="D1345" s="1">
        <v>37.96</v>
      </c>
      <c r="E1345" s="21">
        <v>3.6365329737417271</v>
      </c>
      <c r="J1345" s="1" t="s">
        <v>155</v>
      </c>
      <c r="K1345" s="1" t="str">
        <f t="shared" si="103"/>
        <v>0</v>
      </c>
      <c r="L1345">
        <v>2</v>
      </c>
      <c r="M1345">
        <v>0</v>
      </c>
      <c r="N1345" s="7">
        <v>0</v>
      </c>
      <c r="O1345">
        <v>0</v>
      </c>
      <c r="T1345">
        <v>2019</v>
      </c>
      <c r="U1345" t="s">
        <v>143</v>
      </c>
      <c r="V1345" t="s">
        <v>138</v>
      </c>
      <c r="W1345" t="s">
        <v>139</v>
      </c>
      <c r="Y1345">
        <v>29</v>
      </c>
      <c r="Z1345" t="s">
        <v>134</v>
      </c>
      <c r="AA1345" t="s">
        <v>140</v>
      </c>
      <c r="AB1345" t="s">
        <v>141</v>
      </c>
      <c r="AC1345" t="s">
        <v>137</v>
      </c>
      <c r="AD1345" t="s">
        <v>355</v>
      </c>
      <c r="AE1345">
        <v>201902</v>
      </c>
      <c r="AF1345">
        <v>162</v>
      </c>
      <c r="AG1345">
        <v>20</v>
      </c>
      <c r="AH1345" s="30">
        <v>43683</v>
      </c>
      <c r="AI1345">
        <v>71</v>
      </c>
      <c r="AJ1345">
        <v>65.006129999999999</v>
      </c>
      <c r="AK1345">
        <v>-169.14026999999999</v>
      </c>
      <c r="AL1345" t="s">
        <v>253</v>
      </c>
      <c r="AM1345">
        <v>46</v>
      </c>
      <c r="AN1345">
        <v>49</v>
      </c>
      <c r="AO1345">
        <v>4.7</v>
      </c>
      <c r="AP1345">
        <v>2.2999999999999998</v>
      </c>
    </row>
    <row r="1346" spans="1:42" x14ac:dyDescent="0.35">
      <c r="A1346" s="10">
        <v>20192973</v>
      </c>
      <c r="B1346" s="5" t="s">
        <v>33</v>
      </c>
      <c r="C1346">
        <v>2</v>
      </c>
      <c r="D1346" s="15">
        <v>37.99</v>
      </c>
      <c r="E1346" s="21">
        <v>3.6373229671995344</v>
      </c>
      <c r="J1346" s="1" t="s">
        <v>155</v>
      </c>
      <c r="K1346" s="1" t="str">
        <f t="shared" ref="K1346:K1409" si="104">IF(J1346="mat","1","0")</f>
        <v>0</v>
      </c>
      <c r="L1346">
        <v>2</v>
      </c>
      <c r="M1346">
        <v>0</v>
      </c>
      <c r="N1346" s="7">
        <v>0</v>
      </c>
      <c r="O1346">
        <v>0</v>
      </c>
      <c r="T1346">
        <v>2019</v>
      </c>
      <c r="U1346" t="s">
        <v>143</v>
      </c>
      <c r="V1346" t="s">
        <v>138</v>
      </c>
      <c r="W1346" t="s">
        <v>139</v>
      </c>
      <c r="Y1346">
        <v>29</v>
      </c>
      <c r="Z1346" t="s">
        <v>36</v>
      </c>
      <c r="AA1346" t="s">
        <v>140</v>
      </c>
      <c r="AB1346" t="s">
        <v>141</v>
      </c>
      <c r="AC1346" t="s">
        <v>137</v>
      </c>
      <c r="AD1346" t="s">
        <v>355</v>
      </c>
      <c r="AE1346">
        <v>201902</v>
      </c>
      <c r="AF1346">
        <v>162</v>
      </c>
      <c r="AG1346">
        <v>20</v>
      </c>
      <c r="AH1346" s="30">
        <v>43683</v>
      </c>
      <c r="AI1346">
        <v>71</v>
      </c>
      <c r="AJ1346">
        <v>65.006129999999999</v>
      </c>
      <c r="AK1346">
        <v>-169.14026999999999</v>
      </c>
      <c r="AL1346" t="s">
        <v>253</v>
      </c>
      <c r="AM1346">
        <v>46</v>
      </c>
      <c r="AN1346">
        <v>49</v>
      </c>
      <c r="AO1346">
        <v>4.7</v>
      </c>
      <c r="AP1346">
        <v>2.2999999999999998</v>
      </c>
    </row>
    <row r="1347" spans="1:42" x14ac:dyDescent="0.35">
      <c r="A1347" s="10">
        <v>20192971</v>
      </c>
      <c r="B1347" s="5" t="s">
        <v>33</v>
      </c>
      <c r="C1347">
        <v>2</v>
      </c>
      <c r="D1347" s="1">
        <v>38.1</v>
      </c>
      <c r="E1347" s="21">
        <v>3.6402142821326553</v>
      </c>
      <c r="J1347" s="1" t="s">
        <v>155</v>
      </c>
      <c r="K1347" s="1" t="str">
        <f t="shared" si="104"/>
        <v>0</v>
      </c>
      <c r="L1347">
        <v>2</v>
      </c>
      <c r="M1347">
        <v>0</v>
      </c>
      <c r="N1347" s="7">
        <v>0</v>
      </c>
      <c r="O1347">
        <v>0</v>
      </c>
      <c r="T1347">
        <v>2019</v>
      </c>
      <c r="U1347" t="s">
        <v>143</v>
      </c>
      <c r="V1347" t="s">
        <v>138</v>
      </c>
      <c r="W1347" t="s">
        <v>139</v>
      </c>
      <c r="Y1347">
        <v>29</v>
      </c>
      <c r="Z1347" t="s">
        <v>133</v>
      </c>
      <c r="AA1347" t="s">
        <v>140</v>
      </c>
      <c r="AB1347" t="s">
        <v>141</v>
      </c>
      <c r="AC1347" t="s">
        <v>137</v>
      </c>
      <c r="AD1347" t="s">
        <v>355</v>
      </c>
      <c r="AE1347">
        <v>201902</v>
      </c>
      <c r="AF1347">
        <v>162</v>
      </c>
      <c r="AG1347">
        <v>20</v>
      </c>
      <c r="AH1347" s="30">
        <v>43683</v>
      </c>
      <c r="AI1347">
        <v>71</v>
      </c>
      <c r="AJ1347">
        <v>65.006129999999999</v>
      </c>
      <c r="AK1347">
        <v>-169.14026999999999</v>
      </c>
      <c r="AL1347" t="s">
        <v>253</v>
      </c>
      <c r="AM1347">
        <v>46</v>
      </c>
      <c r="AN1347">
        <v>49</v>
      </c>
      <c r="AO1347">
        <v>4.7</v>
      </c>
      <c r="AP1347">
        <v>2.2999999999999998</v>
      </c>
    </row>
    <row r="1348" spans="1:42" x14ac:dyDescent="0.35">
      <c r="A1348" s="10">
        <v>20193081</v>
      </c>
      <c r="B1348" s="5" t="s">
        <v>33</v>
      </c>
      <c r="C1348">
        <v>2</v>
      </c>
      <c r="D1348" s="15">
        <v>38.159999999999997</v>
      </c>
      <c r="E1348" s="21">
        <v>3.6417878465800855</v>
      </c>
      <c r="J1348" s="1" t="s">
        <v>155</v>
      </c>
      <c r="K1348" s="1" t="str">
        <f t="shared" si="104"/>
        <v>0</v>
      </c>
      <c r="L1348">
        <v>2</v>
      </c>
      <c r="M1348">
        <v>0</v>
      </c>
      <c r="N1348">
        <v>0</v>
      </c>
      <c r="O1348">
        <v>0</v>
      </c>
      <c r="T1348">
        <v>2019</v>
      </c>
      <c r="U1348" t="s">
        <v>143</v>
      </c>
      <c r="V1348" t="s">
        <v>138</v>
      </c>
      <c r="W1348" t="s">
        <v>139</v>
      </c>
      <c r="Y1348">
        <v>30</v>
      </c>
      <c r="Z1348" t="s">
        <v>43</v>
      </c>
      <c r="AA1348" t="s">
        <v>140</v>
      </c>
      <c r="AB1348" t="s">
        <v>141</v>
      </c>
      <c r="AC1348" t="s">
        <v>137</v>
      </c>
      <c r="AD1348" t="s">
        <v>354</v>
      </c>
      <c r="AE1348">
        <v>201902</v>
      </c>
      <c r="AF1348">
        <v>162</v>
      </c>
      <c r="AG1348">
        <v>38</v>
      </c>
      <c r="AH1348" s="30">
        <v>43687</v>
      </c>
      <c r="AI1348">
        <v>71</v>
      </c>
      <c r="AJ1348">
        <v>64.005830000000003</v>
      </c>
      <c r="AK1348">
        <v>-170.55877000000001</v>
      </c>
      <c r="AL1348" t="s">
        <v>259</v>
      </c>
      <c r="AM1348">
        <v>26</v>
      </c>
      <c r="AN1348">
        <v>29</v>
      </c>
      <c r="AO1348">
        <v>10.4</v>
      </c>
      <c r="AP1348">
        <v>4.4000000000000004</v>
      </c>
    </row>
    <row r="1349" spans="1:42" x14ac:dyDescent="0.35">
      <c r="A1349" s="10">
        <v>20192964</v>
      </c>
      <c r="B1349" s="5" t="s">
        <v>33</v>
      </c>
      <c r="C1349">
        <v>2</v>
      </c>
      <c r="D1349" s="1">
        <v>38.380000000000003</v>
      </c>
      <c r="E1349" s="21">
        <v>3.647536490579554</v>
      </c>
      <c r="J1349" s="1" t="s">
        <v>155</v>
      </c>
      <c r="K1349" s="1" t="str">
        <f t="shared" si="104"/>
        <v>0</v>
      </c>
      <c r="L1349">
        <v>2</v>
      </c>
      <c r="M1349">
        <v>0</v>
      </c>
      <c r="N1349" s="7">
        <v>0</v>
      </c>
      <c r="O1349">
        <v>0</v>
      </c>
      <c r="T1349">
        <v>2019</v>
      </c>
      <c r="U1349" t="s">
        <v>143</v>
      </c>
      <c r="V1349" t="s">
        <v>138</v>
      </c>
      <c r="W1349" t="s">
        <v>139</v>
      </c>
      <c r="Y1349">
        <v>29</v>
      </c>
      <c r="Z1349" t="s">
        <v>126</v>
      </c>
      <c r="AA1349" t="s">
        <v>140</v>
      </c>
      <c r="AB1349" t="s">
        <v>141</v>
      </c>
      <c r="AC1349" t="s">
        <v>137</v>
      </c>
      <c r="AD1349" t="s">
        <v>353</v>
      </c>
      <c r="AE1349">
        <v>201902</v>
      </c>
      <c r="AF1349">
        <v>162</v>
      </c>
      <c r="AG1349">
        <v>19</v>
      </c>
      <c r="AH1349" s="30">
        <v>43683</v>
      </c>
      <c r="AI1349">
        <v>71</v>
      </c>
      <c r="AJ1349">
        <v>65.003460000000004</v>
      </c>
      <c r="AK1349">
        <v>-169.92350999999999</v>
      </c>
      <c r="AL1349" t="s">
        <v>252</v>
      </c>
      <c r="AM1349">
        <v>47</v>
      </c>
      <c r="AN1349">
        <v>50</v>
      </c>
      <c r="AO1349">
        <v>3.9</v>
      </c>
      <c r="AP1349">
        <v>2.8</v>
      </c>
    </row>
    <row r="1350" spans="1:42" x14ac:dyDescent="0.35">
      <c r="A1350" s="10">
        <v>20192958</v>
      </c>
      <c r="B1350" s="5" t="s">
        <v>33</v>
      </c>
      <c r="C1350">
        <v>2</v>
      </c>
      <c r="D1350" s="1">
        <v>38.5</v>
      </c>
      <c r="E1350" s="21">
        <v>3.6506582412937387</v>
      </c>
      <c r="J1350" s="1" t="s">
        <v>155</v>
      </c>
      <c r="K1350" s="1" t="str">
        <f t="shared" si="104"/>
        <v>0</v>
      </c>
      <c r="L1350">
        <v>2</v>
      </c>
      <c r="M1350">
        <v>0</v>
      </c>
      <c r="N1350" s="7">
        <v>0</v>
      </c>
      <c r="O1350">
        <v>0</v>
      </c>
      <c r="T1350">
        <v>2019</v>
      </c>
      <c r="U1350" t="s">
        <v>143</v>
      </c>
      <c r="V1350" t="s">
        <v>138</v>
      </c>
      <c r="W1350" t="s">
        <v>139</v>
      </c>
      <c r="Y1350">
        <v>29</v>
      </c>
      <c r="Z1350" t="s">
        <v>121</v>
      </c>
      <c r="AA1350" t="s">
        <v>140</v>
      </c>
      <c r="AB1350" t="s">
        <v>141</v>
      </c>
      <c r="AC1350" t="s">
        <v>137</v>
      </c>
      <c r="AD1350" t="s">
        <v>353</v>
      </c>
      <c r="AE1350">
        <v>201902</v>
      </c>
      <c r="AF1350">
        <v>162</v>
      </c>
      <c r="AG1350">
        <v>19</v>
      </c>
      <c r="AH1350" s="30">
        <v>43683</v>
      </c>
      <c r="AI1350">
        <v>71</v>
      </c>
      <c r="AJ1350">
        <v>65.003460000000004</v>
      </c>
      <c r="AK1350">
        <v>-169.92350999999999</v>
      </c>
      <c r="AL1350" t="s">
        <v>252</v>
      </c>
      <c r="AM1350">
        <v>47</v>
      </c>
      <c r="AN1350">
        <v>50</v>
      </c>
      <c r="AO1350">
        <v>3.9</v>
      </c>
      <c r="AP1350">
        <v>2.8</v>
      </c>
    </row>
    <row r="1351" spans="1:42" x14ac:dyDescent="0.35">
      <c r="A1351" s="10">
        <v>20193105</v>
      </c>
      <c r="B1351" s="5" t="s">
        <v>33</v>
      </c>
      <c r="C1351">
        <v>2</v>
      </c>
      <c r="D1351" s="1">
        <v>38.549999999999997</v>
      </c>
      <c r="E1351" s="21">
        <v>3.6519561000093383</v>
      </c>
      <c r="J1351" s="1" t="s">
        <v>155</v>
      </c>
      <c r="K1351" s="1" t="str">
        <f t="shared" si="104"/>
        <v>0</v>
      </c>
      <c r="L1351">
        <v>2</v>
      </c>
      <c r="M1351">
        <v>0</v>
      </c>
      <c r="N1351">
        <v>0</v>
      </c>
      <c r="O1351">
        <v>0</v>
      </c>
      <c r="T1351">
        <v>2019</v>
      </c>
      <c r="U1351" t="s">
        <v>143</v>
      </c>
      <c r="V1351" t="s">
        <v>138</v>
      </c>
      <c r="W1351" t="s">
        <v>139</v>
      </c>
      <c r="Y1351">
        <v>31</v>
      </c>
      <c r="Z1351" t="s">
        <v>70</v>
      </c>
      <c r="AA1351" t="s">
        <v>140</v>
      </c>
      <c r="AB1351" t="s">
        <v>141</v>
      </c>
      <c r="AC1351" t="s">
        <v>137</v>
      </c>
      <c r="AD1351" t="s">
        <v>351</v>
      </c>
      <c r="AE1351">
        <v>201902</v>
      </c>
      <c r="AF1351">
        <v>162</v>
      </c>
      <c r="AG1351">
        <v>36</v>
      </c>
      <c r="AH1351" s="30">
        <v>43687</v>
      </c>
      <c r="AI1351">
        <v>71</v>
      </c>
      <c r="AJ1351">
        <v>64.342169999999996</v>
      </c>
      <c r="AK1351">
        <v>-170.58329000000001</v>
      </c>
      <c r="AL1351" t="s">
        <v>258</v>
      </c>
      <c r="AM1351">
        <v>34</v>
      </c>
      <c r="AN1351">
        <v>37</v>
      </c>
      <c r="AO1351">
        <v>7.3</v>
      </c>
      <c r="AP1351">
        <v>1.9</v>
      </c>
    </row>
    <row r="1352" spans="1:42" x14ac:dyDescent="0.35">
      <c r="A1352" s="10">
        <v>20192950</v>
      </c>
      <c r="B1352" s="5" t="s">
        <v>33</v>
      </c>
      <c r="C1352">
        <v>2</v>
      </c>
      <c r="D1352" s="1">
        <v>38.590000000000003</v>
      </c>
      <c r="E1352" s="21">
        <v>3.6529931755495273</v>
      </c>
      <c r="J1352" s="1" t="s">
        <v>155</v>
      </c>
      <c r="K1352" s="1" t="str">
        <f t="shared" si="104"/>
        <v>0</v>
      </c>
      <c r="L1352">
        <v>2</v>
      </c>
      <c r="M1352">
        <v>0</v>
      </c>
      <c r="N1352" s="7">
        <v>0</v>
      </c>
      <c r="O1352">
        <v>0</v>
      </c>
      <c r="T1352">
        <v>2019</v>
      </c>
      <c r="U1352" t="s">
        <v>143</v>
      </c>
      <c r="V1352" t="s">
        <v>138</v>
      </c>
      <c r="W1352" t="s">
        <v>139</v>
      </c>
      <c r="Y1352">
        <v>29</v>
      </c>
      <c r="Z1352" t="s">
        <v>113</v>
      </c>
      <c r="AA1352" t="s">
        <v>140</v>
      </c>
      <c r="AB1352" t="s">
        <v>141</v>
      </c>
      <c r="AC1352" t="s">
        <v>137</v>
      </c>
      <c r="AD1352" t="s">
        <v>353</v>
      </c>
      <c r="AE1352">
        <v>201902</v>
      </c>
      <c r="AF1352">
        <v>162</v>
      </c>
      <c r="AG1352">
        <v>19</v>
      </c>
      <c r="AH1352" s="30">
        <v>43683</v>
      </c>
      <c r="AI1352">
        <v>71</v>
      </c>
      <c r="AJ1352">
        <v>65.003460000000004</v>
      </c>
      <c r="AK1352">
        <v>-169.92350999999999</v>
      </c>
      <c r="AL1352" t="s">
        <v>252</v>
      </c>
      <c r="AM1352">
        <v>47</v>
      </c>
      <c r="AN1352">
        <v>50</v>
      </c>
      <c r="AO1352">
        <v>3.9</v>
      </c>
      <c r="AP1352">
        <v>2.8</v>
      </c>
    </row>
    <row r="1353" spans="1:42" x14ac:dyDescent="0.35">
      <c r="A1353" s="10">
        <v>20193027</v>
      </c>
      <c r="B1353" s="5" t="s">
        <v>33</v>
      </c>
      <c r="C1353">
        <v>2</v>
      </c>
      <c r="D1353" s="1">
        <v>38.6</v>
      </c>
      <c r="E1353" s="21">
        <v>3.6532522764707851</v>
      </c>
      <c r="J1353" s="1" t="s">
        <v>155</v>
      </c>
      <c r="K1353" s="1" t="str">
        <f t="shared" si="104"/>
        <v>0</v>
      </c>
      <c r="L1353">
        <v>2</v>
      </c>
      <c r="M1353">
        <v>0</v>
      </c>
      <c r="N1353">
        <v>0</v>
      </c>
      <c r="O1353">
        <v>0</v>
      </c>
      <c r="T1353">
        <v>2019</v>
      </c>
      <c r="U1353" t="s">
        <v>143</v>
      </c>
      <c r="V1353" t="s">
        <v>138</v>
      </c>
      <c r="W1353" t="s">
        <v>139</v>
      </c>
      <c r="Y1353">
        <v>30</v>
      </c>
      <c r="Z1353" t="s">
        <v>91</v>
      </c>
      <c r="AA1353" t="s">
        <v>140</v>
      </c>
      <c r="AB1353" t="s">
        <v>141</v>
      </c>
      <c r="AC1353" t="s">
        <v>137</v>
      </c>
      <c r="AD1353" t="s">
        <v>349</v>
      </c>
      <c r="AE1353">
        <v>201902</v>
      </c>
      <c r="AF1353">
        <v>162</v>
      </c>
      <c r="AG1353">
        <v>34</v>
      </c>
      <c r="AH1353" s="30">
        <v>43686</v>
      </c>
      <c r="AI1353">
        <v>71</v>
      </c>
      <c r="AJ1353">
        <v>64.650480000000002</v>
      </c>
      <c r="AK1353">
        <v>-169.87195</v>
      </c>
      <c r="AL1353" t="s">
        <v>256</v>
      </c>
      <c r="AM1353">
        <v>44</v>
      </c>
      <c r="AN1353">
        <v>47</v>
      </c>
      <c r="AO1353">
        <v>3.6</v>
      </c>
      <c r="AP1353">
        <v>1.8</v>
      </c>
    </row>
    <row r="1354" spans="1:42" x14ac:dyDescent="0.35">
      <c r="A1354" s="10">
        <v>20193080</v>
      </c>
      <c r="B1354" s="5" t="s">
        <v>33</v>
      </c>
      <c r="C1354">
        <v>2</v>
      </c>
      <c r="D1354" s="1">
        <v>38.6</v>
      </c>
      <c r="E1354" s="21">
        <v>3.6532522764707851</v>
      </c>
      <c r="J1354" s="1" t="s">
        <v>155</v>
      </c>
      <c r="K1354" s="1" t="str">
        <f t="shared" si="104"/>
        <v>0</v>
      </c>
      <c r="L1354">
        <v>2</v>
      </c>
      <c r="M1354">
        <v>0</v>
      </c>
      <c r="N1354">
        <v>0</v>
      </c>
      <c r="O1354">
        <v>0</v>
      </c>
      <c r="T1354">
        <v>2019</v>
      </c>
      <c r="U1354" t="s">
        <v>143</v>
      </c>
      <c r="V1354" t="s">
        <v>138</v>
      </c>
      <c r="W1354" t="s">
        <v>139</v>
      </c>
      <c r="Y1354">
        <v>30</v>
      </c>
      <c r="Z1354" t="s">
        <v>42</v>
      </c>
      <c r="AA1354" t="s">
        <v>140</v>
      </c>
      <c r="AB1354" t="s">
        <v>141</v>
      </c>
      <c r="AC1354" t="s">
        <v>137</v>
      </c>
      <c r="AD1354" t="s">
        <v>354</v>
      </c>
      <c r="AE1354">
        <v>201902</v>
      </c>
      <c r="AF1354">
        <v>162</v>
      </c>
      <c r="AG1354">
        <v>38</v>
      </c>
      <c r="AH1354" s="30">
        <v>43687</v>
      </c>
      <c r="AI1354">
        <v>71</v>
      </c>
      <c r="AJ1354">
        <v>64.005830000000003</v>
      </c>
      <c r="AK1354">
        <v>-170.55877000000001</v>
      </c>
      <c r="AL1354" t="s">
        <v>259</v>
      </c>
      <c r="AM1354">
        <v>26</v>
      </c>
      <c r="AN1354">
        <v>29</v>
      </c>
      <c r="AO1354">
        <v>10.4</v>
      </c>
      <c r="AP1354">
        <v>4.4000000000000004</v>
      </c>
    </row>
    <row r="1355" spans="1:42" x14ac:dyDescent="0.35">
      <c r="A1355" s="10">
        <v>20193151</v>
      </c>
      <c r="B1355" s="5" t="s">
        <v>33</v>
      </c>
      <c r="C1355">
        <v>2</v>
      </c>
      <c r="D1355" s="1">
        <v>38.68</v>
      </c>
      <c r="E1355" s="21">
        <v>3.6553226705850936</v>
      </c>
      <c r="J1355" s="1" t="s">
        <v>155</v>
      </c>
      <c r="K1355" s="1" t="str">
        <f t="shared" si="104"/>
        <v>0</v>
      </c>
      <c r="L1355">
        <v>2</v>
      </c>
      <c r="M1355">
        <v>0</v>
      </c>
      <c r="N1355">
        <v>0</v>
      </c>
      <c r="O1355">
        <v>0</v>
      </c>
      <c r="T1355">
        <v>2019</v>
      </c>
      <c r="U1355" t="s">
        <v>143</v>
      </c>
      <c r="V1355" t="s">
        <v>138</v>
      </c>
      <c r="W1355" t="s">
        <v>139</v>
      </c>
      <c r="Y1355">
        <v>31</v>
      </c>
      <c r="Z1355" t="s">
        <v>114</v>
      </c>
      <c r="AA1355" t="s">
        <v>140</v>
      </c>
      <c r="AB1355" t="s">
        <v>141</v>
      </c>
      <c r="AC1355" t="s">
        <v>137</v>
      </c>
      <c r="AD1355" t="s">
        <v>357</v>
      </c>
      <c r="AE1355">
        <v>201902</v>
      </c>
      <c r="AF1355">
        <v>162</v>
      </c>
      <c r="AG1355">
        <v>40</v>
      </c>
      <c r="AH1355" s="30">
        <v>43688</v>
      </c>
      <c r="AI1355">
        <v>71</v>
      </c>
      <c r="AJ1355">
        <v>64.039360000000002</v>
      </c>
      <c r="AK1355">
        <v>-171.36942999999999</v>
      </c>
      <c r="AL1355" t="s">
        <v>260</v>
      </c>
      <c r="AM1355">
        <v>29</v>
      </c>
      <c r="AN1355">
        <v>32</v>
      </c>
      <c r="AO1355">
        <v>10.6</v>
      </c>
      <c r="AP1355">
        <v>3.8</v>
      </c>
    </row>
    <row r="1356" spans="1:42" x14ac:dyDescent="0.35">
      <c r="A1356" s="10">
        <v>20192975</v>
      </c>
      <c r="B1356" s="5" t="s">
        <v>33</v>
      </c>
      <c r="C1356">
        <v>2</v>
      </c>
      <c r="D1356" s="1">
        <v>38.71</v>
      </c>
      <c r="E1356" s="21">
        <v>3.6560979645895566</v>
      </c>
      <c r="J1356" s="1" t="s">
        <v>155</v>
      </c>
      <c r="K1356" s="1" t="str">
        <f t="shared" si="104"/>
        <v>0</v>
      </c>
      <c r="L1356">
        <v>2</v>
      </c>
      <c r="M1356">
        <v>0</v>
      </c>
      <c r="N1356" s="7">
        <v>0</v>
      </c>
      <c r="O1356">
        <v>0</v>
      </c>
      <c r="T1356">
        <v>2019</v>
      </c>
      <c r="U1356" t="s">
        <v>143</v>
      </c>
      <c r="V1356" t="s">
        <v>138</v>
      </c>
      <c r="W1356" t="s">
        <v>139</v>
      </c>
      <c r="Y1356">
        <v>29</v>
      </c>
      <c r="Z1356" t="s">
        <v>37</v>
      </c>
      <c r="AA1356" t="s">
        <v>140</v>
      </c>
      <c r="AB1356" t="s">
        <v>141</v>
      </c>
      <c r="AC1356" t="s">
        <v>137</v>
      </c>
      <c r="AD1356" t="s">
        <v>355</v>
      </c>
      <c r="AE1356">
        <v>201902</v>
      </c>
      <c r="AF1356">
        <v>162</v>
      </c>
      <c r="AG1356">
        <v>20</v>
      </c>
      <c r="AH1356" s="30">
        <v>43683</v>
      </c>
      <c r="AI1356">
        <v>71</v>
      </c>
      <c r="AJ1356">
        <v>65.006129999999999</v>
      </c>
      <c r="AK1356">
        <v>-169.14026999999999</v>
      </c>
      <c r="AL1356" t="s">
        <v>253</v>
      </c>
      <c r="AM1356">
        <v>46</v>
      </c>
      <c r="AN1356">
        <v>49</v>
      </c>
      <c r="AO1356">
        <v>4.7</v>
      </c>
      <c r="AP1356">
        <v>2.2999999999999998</v>
      </c>
    </row>
    <row r="1357" spans="1:42" x14ac:dyDescent="0.35">
      <c r="A1357" s="10">
        <v>20193072</v>
      </c>
      <c r="B1357" s="5" t="s">
        <v>33</v>
      </c>
      <c r="C1357">
        <v>2</v>
      </c>
      <c r="D1357" s="1">
        <v>38.81</v>
      </c>
      <c r="E1357" s="21">
        <v>3.6586779453808149</v>
      </c>
      <c r="J1357" s="1" t="s">
        <v>155</v>
      </c>
      <c r="K1357" s="1" t="str">
        <f t="shared" si="104"/>
        <v>0</v>
      </c>
      <c r="L1357">
        <v>2</v>
      </c>
      <c r="M1357">
        <v>0</v>
      </c>
      <c r="N1357">
        <v>0</v>
      </c>
      <c r="O1357">
        <v>0</v>
      </c>
      <c r="T1357">
        <v>2019</v>
      </c>
      <c r="U1357" t="s">
        <v>143</v>
      </c>
      <c r="V1357" t="s">
        <v>138</v>
      </c>
      <c r="W1357" t="s">
        <v>139</v>
      </c>
      <c r="Y1357">
        <v>30</v>
      </c>
      <c r="Z1357" t="s">
        <v>134</v>
      </c>
      <c r="AA1357" t="s">
        <v>140</v>
      </c>
      <c r="AB1357" t="s">
        <v>141</v>
      </c>
      <c r="AC1357" t="s">
        <v>137</v>
      </c>
      <c r="AD1357" t="s">
        <v>356</v>
      </c>
      <c r="AE1357">
        <v>201902</v>
      </c>
      <c r="AF1357">
        <v>162</v>
      </c>
      <c r="AG1357">
        <v>35</v>
      </c>
      <c r="AH1357" s="30">
        <v>43687</v>
      </c>
      <c r="AI1357">
        <v>71</v>
      </c>
      <c r="AJ1357">
        <v>64.644779999999997</v>
      </c>
      <c r="AK1357">
        <v>-170.62316999999999</v>
      </c>
      <c r="AL1357" t="s">
        <v>257</v>
      </c>
      <c r="AM1357">
        <v>45</v>
      </c>
      <c r="AN1357">
        <v>48</v>
      </c>
      <c r="AO1357">
        <v>2.7</v>
      </c>
      <c r="AP1357">
        <v>2.7</v>
      </c>
    </row>
    <row r="1358" spans="1:42" x14ac:dyDescent="0.35">
      <c r="A1358" s="10">
        <v>20193110</v>
      </c>
      <c r="B1358" s="5" t="s">
        <v>33</v>
      </c>
      <c r="C1358">
        <v>2</v>
      </c>
      <c r="D1358" s="1">
        <v>39</v>
      </c>
      <c r="E1358" s="21">
        <v>3.6635616461296463</v>
      </c>
      <c r="J1358" s="1" t="s">
        <v>155</v>
      </c>
      <c r="K1358" s="1" t="str">
        <f t="shared" si="104"/>
        <v>0</v>
      </c>
      <c r="L1358">
        <v>2</v>
      </c>
      <c r="M1358">
        <v>0</v>
      </c>
      <c r="N1358">
        <v>0</v>
      </c>
      <c r="O1358">
        <v>0</v>
      </c>
      <c r="T1358">
        <v>2019</v>
      </c>
      <c r="U1358" t="s">
        <v>143</v>
      </c>
      <c r="V1358" t="s">
        <v>138</v>
      </c>
      <c r="W1358" t="s">
        <v>139</v>
      </c>
      <c r="Y1358">
        <v>31</v>
      </c>
      <c r="Z1358" t="s">
        <v>75</v>
      </c>
      <c r="AA1358" t="s">
        <v>140</v>
      </c>
      <c r="AB1358" t="s">
        <v>141</v>
      </c>
      <c r="AC1358" t="s">
        <v>137</v>
      </c>
      <c r="AD1358" t="s">
        <v>351</v>
      </c>
      <c r="AE1358">
        <v>201902</v>
      </c>
      <c r="AF1358">
        <v>162</v>
      </c>
      <c r="AG1358">
        <v>36</v>
      </c>
      <c r="AH1358" s="30">
        <v>43687</v>
      </c>
      <c r="AI1358">
        <v>71</v>
      </c>
      <c r="AJ1358">
        <v>64.342169999999996</v>
      </c>
      <c r="AK1358">
        <v>-170.58329000000001</v>
      </c>
      <c r="AL1358" t="s">
        <v>258</v>
      </c>
      <c r="AM1358">
        <v>34</v>
      </c>
      <c r="AN1358">
        <v>37</v>
      </c>
      <c r="AO1358">
        <v>7.3</v>
      </c>
      <c r="AP1358">
        <v>1.9</v>
      </c>
    </row>
    <row r="1359" spans="1:42" x14ac:dyDescent="0.35">
      <c r="A1359" s="10">
        <v>20193157</v>
      </c>
      <c r="B1359" s="5" t="s">
        <v>33</v>
      </c>
      <c r="C1359">
        <v>2</v>
      </c>
      <c r="D1359" s="15">
        <v>39.03</v>
      </c>
      <c r="E1359" s="21">
        <v>3.6643305811925235</v>
      </c>
      <c r="J1359" s="1" t="s">
        <v>155</v>
      </c>
      <c r="K1359" s="1" t="str">
        <f t="shared" si="104"/>
        <v>0</v>
      </c>
      <c r="L1359">
        <v>2</v>
      </c>
      <c r="M1359">
        <v>0</v>
      </c>
      <c r="N1359">
        <v>0</v>
      </c>
      <c r="O1359">
        <v>0</v>
      </c>
      <c r="T1359">
        <v>2019</v>
      </c>
      <c r="U1359" t="s">
        <v>143</v>
      </c>
      <c r="V1359" t="s">
        <v>138</v>
      </c>
      <c r="W1359" t="s">
        <v>139</v>
      </c>
      <c r="Y1359">
        <v>31</v>
      </c>
      <c r="Z1359" t="s">
        <v>120</v>
      </c>
      <c r="AA1359" t="s">
        <v>140</v>
      </c>
      <c r="AB1359" t="s">
        <v>141</v>
      </c>
      <c r="AC1359" t="s">
        <v>137</v>
      </c>
      <c r="AD1359" t="s">
        <v>357</v>
      </c>
      <c r="AE1359">
        <v>201902</v>
      </c>
      <c r="AF1359">
        <v>162</v>
      </c>
      <c r="AG1359">
        <v>40</v>
      </c>
      <c r="AH1359" s="30">
        <v>43688</v>
      </c>
      <c r="AI1359">
        <v>71</v>
      </c>
      <c r="AJ1359">
        <v>64.039360000000002</v>
      </c>
      <c r="AK1359">
        <v>-171.36942999999999</v>
      </c>
      <c r="AL1359" t="s">
        <v>260</v>
      </c>
      <c r="AM1359">
        <v>29</v>
      </c>
      <c r="AN1359">
        <v>32</v>
      </c>
      <c r="AO1359">
        <v>10.6</v>
      </c>
      <c r="AP1359">
        <v>3.8</v>
      </c>
    </row>
    <row r="1360" spans="1:42" x14ac:dyDescent="0.35">
      <c r="A1360" s="10">
        <v>20192976</v>
      </c>
      <c r="B1360" s="5" t="s">
        <v>33</v>
      </c>
      <c r="C1360">
        <v>2</v>
      </c>
      <c r="D1360" s="1">
        <v>39.07</v>
      </c>
      <c r="E1360" s="21">
        <v>3.6653549090669792</v>
      </c>
      <c r="J1360" s="1" t="s">
        <v>155</v>
      </c>
      <c r="K1360" s="1" t="str">
        <f t="shared" si="104"/>
        <v>0</v>
      </c>
      <c r="L1360">
        <v>2</v>
      </c>
      <c r="M1360">
        <v>0</v>
      </c>
      <c r="N1360" s="7">
        <v>0</v>
      </c>
      <c r="O1360">
        <v>0</v>
      </c>
      <c r="T1360">
        <v>2019</v>
      </c>
      <c r="U1360" t="s">
        <v>143</v>
      </c>
      <c r="V1360" t="s">
        <v>138</v>
      </c>
      <c r="W1360" t="s">
        <v>139</v>
      </c>
      <c r="Y1360">
        <v>29</v>
      </c>
      <c r="Z1360" t="s">
        <v>38</v>
      </c>
      <c r="AA1360" t="s">
        <v>140</v>
      </c>
      <c r="AB1360" t="s">
        <v>141</v>
      </c>
      <c r="AC1360" t="s">
        <v>137</v>
      </c>
      <c r="AD1360" t="s">
        <v>355</v>
      </c>
      <c r="AE1360">
        <v>201902</v>
      </c>
      <c r="AF1360">
        <v>162</v>
      </c>
      <c r="AG1360">
        <v>20</v>
      </c>
      <c r="AH1360" s="30">
        <v>43683</v>
      </c>
      <c r="AI1360">
        <v>71</v>
      </c>
      <c r="AJ1360">
        <v>65.006129999999999</v>
      </c>
      <c r="AK1360">
        <v>-169.14026999999999</v>
      </c>
      <c r="AL1360" t="s">
        <v>253</v>
      </c>
      <c r="AM1360">
        <v>46</v>
      </c>
      <c r="AN1360">
        <v>49</v>
      </c>
      <c r="AO1360">
        <v>4.7</v>
      </c>
      <c r="AP1360">
        <v>2.2999999999999998</v>
      </c>
    </row>
    <row r="1361" spans="1:42" x14ac:dyDescent="0.35">
      <c r="A1361" s="10">
        <v>20193090</v>
      </c>
      <c r="B1361" s="5" t="s">
        <v>33</v>
      </c>
      <c r="C1361">
        <v>2</v>
      </c>
      <c r="D1361" s="1">
        <v>39.159999999999997</v>
      </c>
      <c r="E1361" s="21">
        <v>3.6676558176623097</v>
      </c>
      <c r="J1361" s="1" t="s">
        <v>155</v>
      </c>
      <c r="K1361" s="1" t="str">
        <f t="shared" si="104"/>
        <v>0</v>
      </c>
      <c r="L1361">
        <v>2</v>
      </c>
      <c r="M1361">
        <v>0</v>
      </c>
      <c r="N1361">
        <v>0</v>
      </c>
      <c r="O1361">
        <v>0</v>
      </c>
      <c r="T1361">
        <v>2019</v>
      </c>
      <c r="U1361" t="s">
        <v>143</v>
      </c>
      <c r="V1361" t="s">
        <v>138</v>
      </c>
      <c r="W1361" t="s">
        <v>139</v>
      </c>
      <c r="Y1361">
        <v>30</v>
      </c>
      <c r="Z1361" t="s">
        <v>51</v>
      </c>
      <c r="AA1361" t="s">
        <v>140</v>
      </c>
      <c r="AB1361" t="s">
        <v>141</v>
      </c>
      <c r="AC1361" t="s">
        <v>137</v>
      </c>
      <c r="AD1361" t="s">
        <v>354</v>
      </c>
      <c r="AE1361">
        <v>201902</v>
      </c>
      <c r="AF1361">
        <v>162</v>
      </c>
      <c r="AG1361">
        <v>38</v>
      </c>
      <c r="AH1361" s="30">
        <v>43687</v>
      </c>
      <c r="AI1361">
        <v>71</v>
      </c>
      <c r="AJ1361">
        <v>64.005830000000003</v>
      </c>
      <c r="AK1361">
        <v>-170.55877000000001</v>
      </c>
      <c r="AL1361" t="s">
        <v>259</v>
      </c>
      <c r="AM1361">
        <v>26</v>
      </c>
      <c r="AN1361">
        <v>29</v>
      </c>
      <c r="AO1361">
        <v>10.4</v>
      </c>
      <c r="AP1361">
        <v>4.4000000000000004</v>
      </c>
    </row>
    <row r="1362" spans="1:42" x14ac:dyDescent="0.35">
      <c r="A1362" s="10">
        <v>20193045</v>
      </c>
      <c r="B1362" s="5" t="s">
        <v>33</v>
      </c>
      <c r="C1362">
        <v>2</v>
      </c>
      <c r="D1362" s="1">
        <v>39.22</v>
      </c>
      <c r="E1362" s="21">
        <v>3.6691868207682004</v>
      </c>
      <c r="J1362" s="1" t="s">
        <v>155</v>
      </c>
      <c r="K1362" s="1" t="str">
        <f t="shared" si="104"/>
        <v>0</v>
      </c>
      <c r="L1362">
        <v>2</v>
      </c>
      <c r="M1362">
        <v>0</v>
      </c>
      <c r="N1362">
        <v>0</v>
      </c>
      <c r="O1362">
        <v>0</v>
      </c>
      <c r="R1362">
        <v>387</v>
      </c>
      <c r="T1362">
        <v>2019</v>
      </c>
      <c r="U1362" t="s">
        <v>143</v>
      </c>
      <c r="V1362" t="s">
        <v>138</v>
      </c>
      <c r="W1362" t="s">
        <v>139</v>
      </c>
      <c r="Y1362">
        <v>30</v>
      </c>
      <c r="Z1362" t="s">
        <v>108</v>
      </c>
      <c r="AA1362" t="s">
        <v>140</v>
      </c>
      <c r="AB1362" t="s">
        <v>141</v>
      </c>
      <c r="AC1362" t="s">
        <v>137</v>
      </c>
      <c r="AD1362" t="s">
        <v>352</v>
      </c>
      <c r="AE1362">
        <v>201902</v>
      </c>
      <c r="AF1362">
        <v>162</v>
      </c>
      <c r="AG1362">
        <v>33</v>
      </c>
      <c r="AH1362" s="30">
        <v>43686</v>
      </c>
      <c r="AI1362">
        <v>71</v>
      </c>
      <c r="AJ1362">
        <v>64.654920000000004</v>
      </c>
      <c r="AK1362">
        <v>-169.11008000000001</v>
      </c>
      <c r="AL1362" t="s">
        <v>255</v>
      </c>
      <c r="AM1362">
        <v>41</v>
      </c>
      <c r="AN1362">
        <v>44</v>
      </c>
      <c r="AO1362">
        <v>8.4</v>
      </c>
      <c r="AP1362">
        <v>2.2000000000000002</v>
      </c>
    </row>
    <row r="1363" spans="1:42" x14ac:dyDescent="0.35">
      <c r="A1363" s="10">
        <v>20193086</v>
      </c>
      <c r="B1363" s="5" t="s">
        <v>33</v>
      </c>
      <c r="C1363">
        <v>2</v>
      </c>
      <c r="D1363" s="1">
        <v>39.26</v>
      </c>
      <c r="E1363" s="21">
        <v>3.6702061888483151</v>
      </c>
      <c r="J1363" s="1" t="s">
        <v>155</v>
      </c>
      <c r="K1363" s="1" t="str">
        <f t="shared" si="104"/>
        <v>0</v>
      </c>
      <c r="L1363">
        <v>2</v>
      </c>
      <c r="M1363">
        <v>0</v>
      </c>
      <c r="N1363">
        <v>0</v>
      </c>
      <c r="O1363">
        <v>0</v>
      </c>
      <c r="T1363">
        <v>2019</v>
      </c>
      <c r="U1363" t="s">
        <v>143</v>
      </c>
      <c r="V1363" t="s">
        <v>138</v>
      </c>
      <c r="W1363" t="s">
        <v>139</v>
      </c>
      <c r="Y1363">
        <v>30</v>
      </c>
      <c r="Z1363" t="s">
        <v>48</v>
      </c>
      <c r="AA1363" t="s">
        <v>140</v>
      </c>
      <c r="AB1363" t="s">
        <v>141</v>
      </c>
      <c r="AC1363" t="s">
        <v>137</v>
      </c>
      <c r="AD1363" t="s">
        <v>354</v>
      </c>
      <c r="AE1363">
        <v>201902</v>
      </c>
      <c r="AF1363">
        <v>162</v>
      </c>
      <c r="AG1363">
        <v>38</v>
      </c>
      <c r="AH1363" s="30">
        <v>43687</v>
      </c>
      <c r="AI1363">
        <v>71</v>
      </c>
      <c r="AJ1363">
        <v>64.005830000000003</v>
      </c>
      <c r="AK1363">
        <v>-170.55877000000001</v>
      </c>
      <c r="AL1363" t="s">
        <v>259</v>
      </c>
      <c r="AM1363">
        <v>26</v>
      </c>
      <c r="AN1363">
        <v>29</v>
      </c>
      <c r="AO1363">
        <v>10.4</v>
      </c>
      <c r="AP1363">
        <v>4.4000000000000004</v>
      </c>
    </row>
    <row r="1364" spans="1:42" x14ac:dyDescent="0.35">
      <c r="A1364" s="10">
        <v>20193134</v>
      </c>
      <c r="B1364" s="5" t="s">
        <v>33</v>
      </c>
      <c r="C1364">
        <v>2</v>
      </c>
      <c r="D1364" s="1">
        <v>39.299999999999997</v>
      </c>
      <c r="E1364" s="21">
        <v>3.6712245188752153</v>
      </c>
      <c r="J1364" s="1" t="s">
        <v>155</v>
      </c>
      <c r="K1364" s="1" t="str">
        <f t="shared" si="104"/>
        <v>0</v>
      </c>
      <c r="L1364">
        <v>2</v>
      </c>
      <c r="M1364">
        <v>0</v>
      </c>
      <c r="N1364">
        <v>0</v>
      </c>
      <c r="O1364">
        <v>0</v>
      </c>
      <c r="T1364">
        <v>2019</v>
      </c>
      <c r="U1364" t="s">
        <v>143</v>
      </c>
      <c r="V1364" t="s">
        <v>138</v>
      </c>
      <c r="W1364" t="s">
        <v>139</v>
      </c>
      <c r="Y1364">
        <v>31</v>
      </c>
      <c r="Z1364" t="s">
        <v>98</v>
      </c>
      <c r="AA1364" t="s">
        <v>140</v>
      </c>
      <c r="AB1364" t="s">
        <v>141</v>
      </c>
      <c r="AC1364" t="s">
        <v>137</v>
      </c>
      <c r="AD1364" t="s">
        <v>357</v>
      </c>
      <c r="AE1364">
        <v>201902</v>
      </c>
      <c r="AF1364">
        <v>162</v>
      </c>
      <c r="AG1364">
        <v>40</v>
      </c>
      <c r="AH1364" s="30">
        <v>43688</v>
      </c>
      <c r="AI1364">
        <v>71</v>
      </c>
      <c r="AJ1364">
        <v>64.039360000000002</v>
      </c>
      <c r="AK1364">
        <v>-171.36942999999999</v>
      </c>
      <c r="AL1364" t="s">
        <v>260</v>
      </c>
      <c r="AM1364">
        <v>29</v>
      </c>
      <c r="AN1364">
        <v>32</v>
      </c>
      <c r="AO1364">
        <v>10.6</v>
      </c>
      <c r="AP1364">
        <v>3.8</v>
      </c>
    </row>
    <row r="1365" spans="1:42" x14ac:dyDescent="0.35">
      <c r="A1365" s="10">
        <v>20193115</v>
      </c>
      <c r="B1365" s="5" t="s">
        <v>33</v>
      </c>
      <c r="C1365">
        <v>2</v>
      </c>
      <c r="D1365" s="1">
        <v>39.630000000000003</v>
      </c>
      <c r="E1365" s="21">
        <v>3.6795864072023439</v>
      </c>
      <c r="J1365" s="1" t="s">
        <v>155</v>
      </c>
      <c r="K1365" s="1" t="str">
        <f t="shared" si="104"/>
        <v>0</v>
      </c>
      <c r="L1365">
        <v>2</v>
      </c>
      <c r="M1365">
        <v>0</v>
      </c>
      <c r="N1365">
        <v>0</v>
      </c>
      <c r="O1365">
        <v>0</v>
      </c>
      <c r="R1365">
        <v>387</v>
      </c>
      <c r="T1365">
        <v>2019</v>
      </c>
      <c r="U1365" t="s">
        <v>143</v>
      </c>
      <c r="V1365" t="s">
        <v>138</v>
      </c>
      <c r="W1365" t="s">
        <v>139</v>
      </c>
      <c r="Y1365">
        <v>31</v>
      </c>
      <c r="Z1365" t="s">
        <v>80</v>
      </c>
      <c r="AA1365" t="s">
        <v>140</v>
      </c>
      <c r="AB1365" t="s">
        <v>141</v>
      </c>
      <c r="AC1365" t="s">
        <v>137</v>
      </c>
      <c r="AD1365" t="s">
        <v>351</v>
      </c>
      <c r="AE1365">
        <v>201902</v>
      </c>
      <c r="AF1365">
        <v>162</v>
      </c>
      <c r="AG1365">
        <v>36</v>
      </c>
      <c r="AH1365" s="30">
        <v>43687</v>
      </c>
      <c r="AI1365">
        <v>71</v>
      </c>
      <c r="AJ1365">
        <v>64.342169999999996</v>
      </c>
      <c r="AK1365">
        <v>-170.58329000000001</v>
      </c>
      <c r="AL1365" t="s">
        <v>258</v>
      </c>
      <c r="AM1365">
        <v>34</v>
      </c>
      <c r="AN1365">
        <v>37</v>
      </c>
      <c r="AO1365">
        <v>7.3</v>
      </c>
      <c r="AP1365">
        <v>1.9</v>
      </c>
    </row>
    <row r="1366" spans="1:42" x14ac:dyDescent="0.35">
      <c r="A1366" s="10">
        <v>20193147</v>
      </c>
      <c r="B1366" s="5" t="s">
        <v>33</v>
      </c>
      <c r="C1366">
        <v>2</v>
      </c>
      <c r="D1366" s="1">
        <v>39.770000000000003</v>
      </c>
      <c r="E1366" s="21">
        <v>3.6831128592195994</v>
      </c>
      <c r="J1366" s="1" t="s">
        <v>155</v>
      </c>
      <c r="K1366" s="1" t="str">
        <f t="shared" si="104"/>
        <v>0</v>
      </c>
      <c r="L1366">
        <v>2</v>
      </c>
      <c r="M1366">
        <v>0</v>
      </c>
      <c r="N1366">
        <v>0</v>
      </c>
      <c r="O1366">
        <v>0</v>
      </c>
      <c r="T1366">
        <v>2019</v>
      </c>
      <c r="U1366" t="s">
        <v>143</v>
      </c>
      <c r="V1366" t="s">
        <v>138</v>
      </c>
      <c r="W1366" t="s">
        <v>139</v>
      </c>
      <c r="Y1366">
        <v>31</v>
      </c>
      <c r="Z1366" t="s">
        <v>110</v>
      </c>
      <c r="AA1366" t="s">
        <v>140</v>
      </c>
      <c r="AB1366" t="s">
        <v>141</v>
      </c>
      <c r="AC1366" t="s">
        <v>137</v>
      </c>
      <c r="AD1366" t="s">
        <v>357</v>
      </c>
      <c r="AE1366">
        <v>201902</v>
      </c>
      <c r="AF1366">
        <v>162</v>
      </c>
      <c r="AG1366">
        <v>40</v>
      </c>
      <c r="AH1366" s="30">
        <v>43688</v>
      </c>
      <c r="AI1366">
        <v>71</v>
      </c>
      <c r="AJ1366">
        <v>64.039360000000002</v>
      </c>
      <c r="AK1366">
        <v>-171.36942999999999</v>
      </c>
      <c r="AL1366" t="s">
        <v>260</v>
      </c>
      <c r="AM1366">
        <v>29</v>
      </c>
      <c r="AN1366">
        <v>32</v>
      </c>
      <c r="AO1366">
        <v>10.6</v>
      </c>
      <c r="AP1366">
        <v>3.8</v>
      </c>
    </row>
    <row r="1367" spans="1:42" x14ac:dyDescent="0.35">
      <c r="A1367" s="10">
        <v>20193030</v>
      </c>
      <c r="B1367" s="5" t="s">
        <v>33</v>
      </c>
      <c r="C1367">
        <v>2</v>
      </c>
      <c r="D1367" s="1">
        <v>39.82</v>
      </c>
      <c r="E1367" s="21">
        <v>3.6843692986360503</v>
      </c>
      <c r="J1367" s="1" t="s">
        <v>155</v>
      </c>
      <c r="K1367" s="1" t="str">
        <f t="shared" si="104"/>
        <v>0</v>
      </c>
      <c r="L1367">
        <v>2</v>
      </c>
      <c r="M1367">
        <v>0</v>
      </c>
      <c r="N1367">
        <v>0</v>
      </c>
      <c r="O1367">
        <v>0</v>
      </c>
      <c r="T1367">
        <v>2019</v>
      </c>
      <c r="U1367" t="s">
        <v>143</v>
      </c>
      <c r="V1367" t="s">
        <v>138</v>
      </c>
      <c r="W1367" t="s">
        <v>139</v>
      </c>
      <c r="Y1367">
        <v>30</v>
      </c>
      <c r="Z1367" t="s">
        <v>94</v>
      </c>
      <c r="AA1367" t="s">
        <v>140</v>
      </c>
      <c r="AB1367" t="s">
        <v>141</v>
      </c>
      <c r="AC1367" t="s">
        <v>137</v>
      </c>
      <c r="AD1367" t="s">
        <v>349</v>
      </c>
      <c r="AE1367">
        <v>201902</v>
      </c>
      <c r="AF1367">
        <v>162</v>
      </c>
      <c r="AG1367">
        <v>34</v>
      </c>
      <c r="AH1367" s="30">
        <v>43686</v>
      </c>
      <c r="AI1367">
        <v>71</v>
      </c>
      <c r="AJ1367">
        <v>64.650480000000002</v>
      </c>
      <c r="AK1367">
        <v>-169.87195</v>
      </c>
      <c r="AL1367" t="s">
        <v>256</v>
      </c>
      <c r="AM1367">
        <v>44</v>
      </c>
      <c r="AN1367">
        <v>47</v>
      </c>
      <c r="AO1367">
        <v>3.6</v>
      </c>
      <c r="AP1367">
        <v>1.8</v>
      </c>
    </row>
    <row r="1368" spans="1:42" x14ac:dyDescent="0.35">
      <c r="A1368" s="10">
        <v>20192980</v>
      </c>
      <c r="B1368" s="5" t="s">
        <v>33</v>
      </c>
      <c r="C1368">
        <v>2</v>
      </c>
      <c r="D1368" s="1">
        <v>40.11</v>
      </c>
      <c r="E1368" s="21">
        <v>3.6916256797819615</v>
      </c>
      <c r="J1368" s="1" t="s">
        <v>155</v>
      </c>
      <c r="K1368" s="1" t="str">
        <f t="shared" si="104"/>
        <v>0</v>
      </c>
      <c r="L1368">
        <v>2</v>
      </c>
      <c r="M1368">
        <v>0</v>
      </c>
      <c r="N1368" s="7">
        <v>0</v>
      </c>
      <c r="O1368">
        <v>0</v>
      </c>
      <c r="T1368">
        <v>2019</v>
      </c>
      <c r="U1368" t="s">
        <v>143</v>
      </c>
      <c r="V1368" t="s">
        <v>138</v>
      </c>
      <c r="W1368" t="s">
        <v>139</v>
      </c>
      <c r="Y1368">
        <v>29</v>
      </c>
      <c r="Z1368" t="s">
        <v>42</v>
      </c>
      <c r="AA1368" t="s">
        <v>140</v>
      </c>
      <c r="AB1368" t="s">
        <v>141</v>
      </c>
      <c r="AC1368" t="s">
        <v>137</v>
      </c>
      <c r="AD1368" t="s">
        <v>355</v>
      </c>
      <c r="AE1368">
        <v>201902</v>
      </c>
      <c r="AF1368">
        <v>162</v>
      </c>
      <c r="AG1368">
        <v>20</v>
      </c>
      <c r="AH1368" s="30">
        <v>43683</v>
      </c>
      <c r="AI1368">
        <v>71</v>
      </c>
      <c r="AJ1368">
        <v>65.006129999999999</v>
      </c>
      <c r="AK1368">
        <v>-169.14026999999999</v>
      </c>
      <c r="AL1368" t="s">
        <v>253</v>
      </c>
      <c r="AM1368">
        <v>46</v>
      </c>
      <c r="AN1368">
        <v>49</v>
      </c>
      <c r="AO1368">
        <v>4.7</v>
      </c>
      <c r="AP1368">
        <v>2.2999999999999998</v>
      </c>
    </row>
    <row r="1369" spans="1:42" x14ac:dyDescent="0.35">
      <c r="A1369" s="10">
        <v>20193095</v>
      </c>
      <c r="B1369" s="5" t="s">
        <v>33</v>
      </c>
      <c r="C1369">
        <v>2</v>
      </c>
      <c r="D1369" s="1">
        <v>40.299999999999997</v>
      </c>
      <c r="E1369" s="21">
        <v>3.6963514689526371</v>
      </c>
      <c r="J1369" s="1" t="s">
        <v>155</v>
      </c>
      <c r="K1369" s="1" t="str">
        <f t="shared" si="104"/>
        <v>0</v>
      </c>
      <c r="L1369">
        <v>2</v>
      </c>
      <c r="M1369">
        <v>0</v>
      </c>
      <c r="N1369">
        <v>0</v>
      </c>
      <c r="O1369">
        <v>0</v>
      </c>
      <c r="T1369">
        <v>2019</v>
      </c>
      <c r="U1369" t="s">
        <v>143</v>
      </c>
      <c r="V1369" t="s">
        <v>138</v>
      </c>
      <c r="W1369" t="s">
        <v>139</v>
      </c>
      <c r="Y1369">
        <v>30</v>
      </c>
      <c r="Z1369" t="s">
        <v>56</v>
      </c>
      <c r="AA1369" t="s">
        <v>140</v>
      </c>
      <c r="AB1369" t="s">
        <v>141</v>
      </c>
      <c r="AC1369" t="s">
        <v>137</v>
      </c>
      <c r="AD1369" t="s">
        <v>354</v>
      </c>
      <c r="AE1369">
        <v>201902</v>
      </c>
      <c r="AF1369">
        <v>162</v>
      </c>
      <c r="AG1369">
        <v>38</v>
      </c>
      <c r="AH1369" s="30">
        <v>43687</v>
      </c>
      <c r="AI1369">
        <v>71</v>
      </c>
      <c r="AJ1369">
        <v>64.005830000000003</v>
      </c>
      <c r="AK1369">
        <v>-170.55877000000001</v>
      </c>
      <c r="AL1369" t="s">
        <v>259</v>
      </c>
      <c r="AM1369">
        <v>26</v>
      </c>
      <c r="AN1369">
        <v>29</v>
      </c>
      <c r="AO1369">
        <v>10.4</v>
      </c>
      <c r="AP1369">
        <v>4.4000000000000004</v>
      </c>
    </row>
    <row r="1370" spans="1:42" x14ac:dyDescent="0.35">
      <c r="A1370" s="10">
        <v>20193119</v>
      </c>
      <c r="B1370" s="5" t="s">
        <v>33</v>
      </c>
      <c r="C1370">
        <v>2</v>
      </c>
      <c r="D1370" s="1">
        <v>40.4</v>
      </c>
      <c r="E1370" s="21">
        <v>3.6988297849671046</v>
      </c>
      <c r="J1370" s="1" t="s">
        <v>155</v>
      </c>
      <c r="K1370" s="1" t="str">
        <f t="shared" si="104"/>
        <v>0</v>
      </c>
      <c r="L1370">
        <v>2</v>
      </c>
      <c r="M1370">
        <v>0</v>
      </c>
      <c r="N1370">
        <v>0</v>
      </c>
      <c r="O1370">
        <v>0</v>
      </c>
      <c r="T1370">
        <v>2019</v>
      </c>
      <c r="U1370" t="s">
        <v>143</v>
      </c>
      <c r="V1370" t="s">
        <v>138</v>
      </c>
      <c r="W1370" t="s">
        <v>139</v>
      </c>
      <c r="Y1370">
        <v>31</v>
      </c>
      <c r="Z1370" t="s">
        <v>84</v>
      </c>
      <c r="AA1370" t="s">
        <v>140</v>
      </c>
      <c r="AB1370" t="s">
        <v>141</v>
      </c>
      <c r="AC1370" t="s">
        <v>137</v>
      </c>
      <c r="AD1370" t="s">
        <v>351</v>
      </c>
      <c r="AE1370">
        <v>201902</v>
      </c>
      <c r="AF1370">
        <v>162</v>
      </c>
      <c r="AG1370">
        <v>36</v>
      </c>
      <c r="AH1370" s="30">
        <v>43687</v>
      </c>
      <c r="AI1370">
        <v>71</v>
      </c>
      <c r="AJ1370">
        <v>64.342169999999996</v>
      </c>
      <c r="AK1370">
        <v>-170.58329000000001</v>
      </c>
      <c r="AL1370" t="s">
        <v>258</v>
      </c>
      <c r="AM1370">
        <v>34</v>
      </c>
      <c r="AN1370">
        <v>37</v>
      </c>
      <c r="AO1370">
        <v>7.3</v>
      </c>
      <c r="AP1370">
        <v>1.9</v>
      </c>
    </row>
    <row r="1371" spans="1:42" x14ac:dyDescent="0.35">
      <c r="A1371" s="10">
        <v>20193035</v>
      </c>
      <c r="B1371" s="5" t="s">
        <v>33</v>
      </c>
      <c r="C1371">
        <v>2</v>
      </c>
      <c r="D1371" s="1">
        <v>40.47</v>
      </c>
      <c r="E1371" s="21">
        <v>3.7005609588877744</v>
      </c>
      <c r="J1371" s="1" t="s">
        <v>155</v>
      </c>
      <c r="K1371" s="1" t="str">
        <f t="shared" si="104"/>
        <v>0</v>
      </c>
      <c r="L1371">
        <v>2</v>
      </c>
      <c r="M1371">
        <v>0</v>
      </c>
      <c r="N1371">
        <v>0</v>
      </c>
      <c r="O1371">
        <v>0</v>
      </c>
      <c r="T1371">
        <v>2019</v>
      </c>
      <c r="U1371" t="s">
        <v>143</v>
      </c>
      <c r="V1371" t="s">
        <v>138</v>
      </c>
      <c r="W1371" t="s">
        <v>139</v>
      </c>
      <c r="Y1371">
        <v>30</v>
      </c>
      <c r="Z1371" t="s">
        <v>99</v>
      </c>
      <c r="AA1371" t="s">
        <v>140</v>
      </c>
      <c r="AB1371" t="s">
        <v>141</v>
      </c>
      <c r="AC1371" t="s">
        <v>137</v>
      </c>
      <c r="AD1371" t="s">
        <v>352</v>
      </c>
      <c r="AE1371">
        <v>201902</v>
      </c>
      <c r="AF1371">
        <v>162</v>
      </c>
      <c r="AG1371">
        <v>33</v>
      </c>
      <c r="AH1371" s="30">
        <v>43686</v>
      </c>
      <c r="AI1371">
        <v>71</v>
      </c>
      <c r="AJ1371">
        <v>64.654920000000004</v>
      </c>
      <c r="AK1371">
        <v>-169.11008000000001</v>
      </c>
      <c r="AL1371" t="s">
        <v>255</v>
      </c>
      <c r="AM1371">
        <v>41</v>
      </c>
      <c r="AN1371">
        <v>44</v>
      </c>
      <c r="AO1371">
        <v>8.4</v>
      </c>
      <c r="AP1371">
        <v>2.2000000000000002</v>
      </c>
    </row>
    <row r="1372" spans="1:42" x14ac:dyDescent="0.35">
      <c r="A1372" s="10">
        <v>20193053</v>
      </c>
      <c r="B1372" s="5" t="s">
        <v>33</v>
      </c>
      <c r="C1372">
        <v>2</v>
      </c>
      <c r="D1372" s="1">
        <v>40.590000000000003</v>
      </c>
      <c r="E1372" s="21">
        <v>3.7035217308508064</v>
      </c>
      <c r="J1372" s="1" t="s">
        <v>155</v>
      </c>
      <c r="K1372" s="1" t="str">
        <f t="shared" si="104"/>
        <v>0</v>
      </c>
      <c r="L1372">
        <v>2</v>
      </c>
      <c r="M1372">
        <v>0</v>
      </c>
      <c r="N1372">
        <v>0</v>
      </c>
      <c r="O1372">
        <v>0</v>
      </c>
      <c r="R1372">
        <v>387</v>
      </c>
      <c r="T1372">
        <v>2019</v>
      </c>
      <c r="U1372" t="s">
        <v>143</v>
      </c>
      <c r="V1372" t="s">
        <v>138</v>
      </c>
      <c r="W1372" t="s">
        <v>139</v>
      </c>
      <c r="Y1372">
        <v>30</v>
      </c>
      <c r="Z1372" t="s">
        <v>116</v>
      </c>
      <c r="AA1372" t="s">
        <v>140</v>
      </c>
      <c r="AB1372" t="s">
        <v>141</v>
      </c>
      <c r="AC1372" t="s">
        <v>137</v>
      </c>
      <c r="AD1372" t="s">
        <v>352</v>
      </c>
      <c r="AE1372">
        <v>201902</v>
      </c>
      <c r="AF1372">
        <v>162</v>
      </c>
      <c r="AG1372">
        <v>33</v>
      </c>
      <c r="AH1372" s="30">
        <v>43686</v>
      </c>
      <c r="AI1372">
        <v>71</v>
      </c>
      <c r="AJ1372">
        <v>64.654920000000004</v>
      </c>
      <c r="AK1372">
        <v>-169.11008000000001</v>
      </c>
      <c r="AL1372" t="s">
        <v>255</v>
      </c>
      <c r="AM1372">
        <v>41</v>
      </c>
      <c r="AN1372">
        <v>44</v>
      </c>
      <c r="AO1372">
        <v>8.4</v>
      </c>
      <c r="AP1372">
        <v>2.2000000000000002</v>
      </c>
    </row>
    <row r="1373" spans="1:42" x14ac:dyDescent="0.35">
      <c r="A1373" s="10">
        <v>20193150</v>
      </c>
      <c r="B1373" s="5" t="s">
        <v>33</v>
      </c>
      <c r="C1373">
        <v>2</v>
      </c>
      <c r="D1373" s="1">
        <v>40.78</v>
      </c>
      <c r="E1373" s="21">
        <v>3.7081917651463092</v>
      </c>
      <c r="J1373" s="1" t="s">
        <v>155</v>
      </c>
      <c r="K1373" s="1" t="str">
        <f t="shared" si="104"/>
        <v>0</v>
      </c>
      <c r="L1373">
        <v>2</v>
      </c>
      <c r="M1373">
        <v>0</v>
      </c>
      <c r="N1373">
        <v>0</v>
      </c>
      <c r="O1373">
        <v>0</v>
      </c>
      <c r="T1373">
        <v>2019</v>
      </c>
      <c r="U1373" t="s">
        <v>143</v>
      </c>
      <c r="V1373" t="s">
        <v>138</v>
      </c>
      <c r="W1373" t="s">
        <v>139</v>
      </c>
      <c r="Y1373">
        <v>31</v>
      </c>
      <c r="Z1373" t="s">
        <v>113</v>
      </c>
      <c r="AA1373" t="s">
        <v>140</v>
      </c>
      <c r="AB1373" t="s">
        <v>141</v>
      </c>
      <c r="AC1373" t="s">
        <v>137</v>
      </c>
      <c r="AD1373" t="s">
        <v>357</v>
      </c>
      <c r="AE1373">
        <v>201902</v>
      </c>
      <c r="AF1373">
        <v>162</v>
      </c>
      <c r="AG1373">
        <v>40</v>
      </c>
      <c r="AH1373" s="30">
        <v>43688</v>
      </c>
      <c r="AI1373">
        <v>71</v>
      </c>
      <c r="AJ1373">
        <v>64.039360000000002</v>
      </c>
      <c r="AK1373">
        <v>-171.36942999999999</v>
      </c>
      <c r="AL1373" t="s">
        <v>260</v>
      </c>
      <c r="AM1373">
        <v>29</v>
      </c>
      <c r="AN1373">
        <v>32</v>
      </c>
      <c r="AO1373">
        <v>10.6</v>
      </c>
      <c r="AP1373">
        <v>3.8</v>
      </c>
    </row>
    <row r="1374" spans="1:42" x14ac:dyDescent="0.35">
      <c r="A1374" s="10">
        <v>20193130</v>
      </c>
      <c r="B1374" s="5" t="s">
        <v>33</v>
      </c>
      <c r="C1374">
        <v>2</v>
      </c>
      <c r="D1374" s="1">
        <v>41.2</v>
      </c>
      <c r="E1374" s="21">
        <v>3.7184382563554808</v>
      </c>
      <c r="J1374" s="1" t="s">
        <v>155</v>
      </c>
      <c r="K1374" s="1" t="str">
        <f t="shared" si="104"/>
        <v>0</v>
      </c>
      <c r="L1374">
        <v>2</v>
      </c>
      <c r="M1374">
        <v>0</v>
      </c>
      <c r="N1374">
        <v>0</v>
      </c>
      <c r="O1374">
        <v>0</v>
      </c>
      <c r="T1374">
        <v>2019</v>
      </c>
      <c r="U1374" t="s">
        <v>143</v>
      </c>
      <c r="V1374" t="s">
        <v>138</v>
      </c>
      <c r="W1374" t="s">
        <v>139</v>
      </c>
      <c r="Y1374">
        <v>31</v>
      </c>
      <c r="Z1374" t="s">
        <v>94</v>
      </c>
      <c r="AA1374" t="s">
        <v>140</v>
      </c>
      <c r="AB1374" t="s">
        <v>141</v>
      </c>
      <c r="AC1374" t="s">
        <v>137</v>
      </c>
      <c r="AD1374" t="s">
        <v>358</v>
      </c>
      <c r="AE1374">
        <v>201902</v>
      </c>
      <c r="AF1374">
        <v>162</v>
      </c>
      <c r="AG1374">
        <v>41</v>
      </c>
      <c r="AH1374" s="30">
        <v>43688</v>
      </c>
      <c r="AI1374">
        <v>71</v>
      </c>
      <c r="AJ1374">
        <v>64.008600000000001</v>
      </c>
      <c r="AK1374">
        <v>-171.99587</v>
      </c>
      <c r="AL1374" t="s">
        <v>261</v>
      </c>
      <c r="AM1374">
        <v>50</v>
      </c>
      <c r="AN1374">
        <v>53</v>
      </c>
      <c r="AO1374">
        <v>10.6</v>
      </c>
      <c r="AP1374">
        <v>1.5</v>
      </c>
    </row>
    <row r="1375" spans="1:42" x14ac:dyDescent="0.35">
      <c r="A1375" s="10">
        <v>20193158</v>
      </c>
      <c r="B1375" s="5" t="s">
        <v>33</v>
      </c>
      <c r="C1375">
        <v>2</v>
      </c>
      <c r="D1375" s="1">
        <v>41.23</v>
      </c>
      <c r="E1375" s="21">
        <v>3.7191661467188086</v>
      </c>
      <c r="J1375" s="1" t="s">
        <v>155</v>
      </c>
      <c r="K1375" s="1" t="str">
        <f t="shared" si="104"/>
        <v>0</v>
      </c>
      <c r="L1375">
        <v>2</v>
      </c>
      <c r="M1375">
        <v>0</v>
      </c>
      <c r="N1375">
        <v>0</v>
      </c>
      <c r="O1375">
        <v>0</v>
      </c>
      <c r="T1375">
        <v>2019</v>
      </c>
      <c r="U1375" t="s">
        <v>143</v>
      </c>
      <c r="V1375" t="s">
        <v>138</v>
      </c>
      <c r="W1375" t="s">
        <v>139</v>
      </c>
      <c r="Y1375">
        <v>31</v>
      </c>
      <c r="Z1375" t="s">
        <v>121</v>
      </c>
      <c r="AA1375" t="s">
        <v>140</v>
      </c>
      <c r="AB1375" t="s">
        <v>141</v>
      </c>
      <c r="AC1375" t="s">
        <v>137</v>
      </c>
      <c r="AD1375" t="s">
        <v>357</v>
      </c>
      <c r="AE1375">
        <v>201902</v>
      </c>
      <c r="AF1375">
        <v>162</v>
      </c>
      <c r="AG1375">
        <v>40</v>
      </c>
      <c r="AH1375" s="30">
        <v>43688</v>
      </c>
      <c r="AI1375">
        <v>71</v>
      </c>
      <c r="AJ1375">
        <v>64.039360000000002</v>
      </c>
      <c r="AK1375">
        <v>-171.36942999999999</v>
      </c>
      <c r="AL1375" t="s">
        <v>260</v>
      </c>
      <c r="AM1375">
        <v>29</v>
      </c>
      <c r="AN1375">
        <v>32</v>
      </c>
      <c r="AO1375">
        <v>10.6</v>
      </c>
      <c r="AP1375">
        <v>3.8</v>
      </c>
    </row>
    <row r="1376" spans="1:42" x14ac:dyDescent="0.35">
      <c r="A1376" s="10">
        <v>20193055</v>
      </c>
      <c r="B1376" s="5" t="s">
        <v>33</v>
      </c>
      <c r="C1376">
        <v>2</v>
      </c>
      <c r="D1376" s="1">
        <v>41.31</v>
      </c>
      <c r="E1376" s="21">
        <v>3.7211046014086731</v>
      </c>
      <c r="J1376" s="1" t="s">
        <v>155</v>
      </c>
      <c r="K1376" s="1" t="str">
        <f t="shared" si="104"/>
        <v>0</v>
      </c>
      <c r="L1376">
        <v>2</v>
      </c>
      <c r="M1376">
        <v>0</v>
      </c>
      <c r="N1376">
        <v>0</v>
      </c>
      <c r="O1376">
        <v>0</v>
      </c>
      <c r="T1376">
        <v>2019</v>
      </c>
      <c r="U1376" t="s">
        <v>143</v>
      </c>
      <c r="V1376" t="s">
        <v>138</v>
      </c>
      <c r="W1376" t="s">
        <v>139</v>
      </c>
      <c r="Y1376">
        <v>30</v>
      </c>
      <c r="Z1376" t="s">
        <v>118</v>
      </c>
      <c r="AA1376" t="s">
        <v>140</v>
      </c>
      <c r="AB1376" t="s">
        <v>141</v>
      </c>
      <c r="AC1376" t="s">
        <v>137</v>
      </c>
      <c r="AD1376" t="s">
        <v>356</v>
      </c>
      <c r="AE1376">
        <v>201902</v>
      </c>
      <c r="AF1376">
        <v>162</v>
      </c>
      <c r="AG1376">
        <v>35</v>
      </c>
      <c r="AH1376" s="30">
        <v>43687</v>
      </c>
      <c r="AI1376">
        <v>71</v>
      </c>
      <c r="AJ1376">
        <v>64.644779999999997</v>
      </c>
      <c r="AK1376">
        <v>-170.62316999999999</v>
      </c>
      <c r="AL1376" t="s">
        <v>257</v>
      </c>
      <c r="AM1376">
        <v>45</v>
      </c>
      <c r="AN1376">
        <v>48</v>
      </c>
      <c r="AO1376">
        <v>2.7</v>
      </c>
      <c r="AP1376">
        <v>2.7</v>
      </c>
    </row>
    <row r="1377" spans="1:42" x14ac:dyDescent="0.35">
      <c r="A1377" s="10">
        <v>20192965</v>
      </c>
      <c r="B1377" s="5" t="s">
        <v>33</v>
      </c>
      <c r="C1377">
        <v>2</v>
      </c>
      <c r="D1377" s="15">
        <v>41.32</v>
      </c>
      <c r="E1377" s="21">
        <v>3.721346644251438</v>
      </c>
      <c r="J1377" s="1" t="s">
        <v>155</v>
      </c>
      <c r="K1377" s="1" t="str">
        <f t="shared" si="104"/>
        <v>0</v>
      </c>
      <c r="L1377">
        <v>2</v>
      </c>
      <c r="M1377">
        <v>0</v>
      </c>
      <c r="N1377" s="7">
        <v>0</v>
      </c>
      <c r="O1377">
        <v>0</v>
      </c>
      <c r="T1377">
        <v>2019</v>
      </c>
      <c r="U1377" t="s">
        <v>143</v>
      </c>
      <c r="V1377" t="s">
        <v>138</v>
      </c>
      <c r="W1377" t="s">
        <v>139</v>
      </c>
      <c r="Y1377">
        <v>29</v>
      </c>
      <c r="Z1377" t="s">
        <v>127</v>
      </c>
      <c r="AA1377" t="s">
        <v>140</v>
      </c>
      <c r="AB1377" t="s">
        <v>141</v>
      </c>
      <c r="AC1377" t="s">
        <v>137</v>
      </c>
      <c r="AD1377" t="s">
        <v>355</v>
      </c>
      <c r="AE1377">
        <v>201902</v>
      </c>
      <c r="AF1377">
        <v>162</v>
      </c>
      <c r="AG1377">
        <v>20</v>
      </c>
      <c r="AH1377" s="30">
        <v>43683</v>
      </c>
      <c r="AI1377">
        <v>71</v>
      </c>
      <c r="AJ1377">
        <v>65.006129999999999</v>
      </c>
      <c r="AK1377">
        <v>-169.14026999999999</v>
      </c>
      <c r="AL1377" t="s">
        <v>253</v>
      </c>
      <c r="AM1377">
        <v>46</v>
      </c>
      <c r="AN1377">
        <v>49</v>
      </c>
      <c r="AO1377">
        <v>4.7</v>
      </c>
      <c r="AP1377">
        <v>2.2999999999999998</v>
      </c>
    </row>
    <row r="1378" spans="1:42" x14ac:dyDescent="0.35">
      <c r="A1378" s="10">
        <v>20192990</v>
      </c>
      <c r="B1378" s="5" t="s">
        <v>33</v>
      </c>
      <c r="C1378">
        <v>2</v>
      </c>
      <c r="D1378" s="1">
        <v>41.34</v>
      </c>
      <c r="E1378" s="21">
        <v>3.7218305542536223</v>
      </c>
      <c r="J1378" s="1" t="s">
        <v>155</v>
      </c>
      <c r="K1378" s="1" t="str">
        <f t="shared" si="104"/>
        <v>0</v>
      </c>
      <c r="L1378">
        <v>2</v>
      </c>
      <c r="M1378">
        <v>0</v>
      </c>
      <c r="N1378" s="7">
        <v>0</v>
      </c>
      <c r="O1378">
        <v>0</v>
      </c>
      <c r="R1378">
        <v>387</v>
      </c>
      <c r="T1378">
        <v>2019</v>
      </c>
      <c r="U1378" t="s">
        <v>143</v>
      </c>
      <c r="V1378" t="s">
        <v>138</v>
      </c>
      <c r="W1378" t="s">
        <v>139</v>
      </c>
      <c r="Y1378">
        <v>29</v>
      </c>
      <c r="Z1378" t="s">
        <v>51</v>
      </c>
      <c r="AA1378" t="s">
        <v>140</v>
      </c>
      <c r="AB1378" t="s">
        <v>141</v>
      </c>
      <c r="AC1378" t="s">
        <v>137</v>
      </c>
      <c r="AD1378" t="s">
        <v>350</v>
      </c>
      <c r="AE1378">
        <v>201902</v>
      </c>
      <c r="AF1378">
        <v>162</v>
      </c>
      <c r="AG1378">
        <v>31</v>
      </c>
      <c r="AH1378" s="30">
        <v>43685</v>
      </c>
      <c r="AI1378">
        <v>71</v>
      </c>
      <c r="AJ1378">
        <v>64.290520000000001</v>
      </c>
      <c r="AK1378">
        <v>-169.82172</v>
      </c>
      <c r="AL1378" t="s">
        <v>254</v>
      </c>
      <c r="AM1378">
        <v>35</v>
      </c>
      <c r="AN1378">
        <v>39</v>
      </c>
      <c r="AO1378">
        <v>8.9</v>
      </c>
      <c r="AP1378">
        <v>2.6</v>
      </c>
    </row>
    <row r="1379" spans="1:42" x14ac:dyDescent="0.35">
      <c r="A1379" s="10">
        <v>20193161</v>
      </c>
      <c r="B1379" s="5" t="s">
        <v>33</v>
      </c>
      <c r="C1379">
        <v>2</v>
      </c>
      <c r="D1379" s="1">
        <v>41.35</v>
      </c>
      <c r="E1379" s="21">
        <v>3.7220724214697003</v>
      </c>
      <c r="J1379" s="1" t="s">
        <v>155</v>
      </c>
      <c r="K1379" s="1" t="str">
        <f t="shared" si="104"/>
        <v>0</v>
      </c>
      <c r="L1379">
        <v>2</v>
      </c>
      <c r="M1379">
        <v>0</v>
      </c>
      <c r="N1379">
        <v>0</v>
      </c>
      <c r="O1379">
        <v>0</v>
      </c>
      <c r="T1379">
        <v>2019</v>
      </c>
      <c r="U1379" t="s">
        <v>143</v>
      </c>
      <c r="V1379" t="s">
        <v>138</v>
      </c>
      <c r="W1379" t="s">
        <v>139</v>
      </c>
      <c r="Y1379">
        <v>31</v>
      </c>
      <c r="Z1379" t="s">
        <v>124</v>
      </c>
      <c r="AA1379" t="s">
        <v>140</v>
      </c>
      <c r="AB1379" t="s">
        <v>141</v>
      </c>
      <c r="AC1379" t="s">
        <v>137</v>
      </c>
      <c r="AD1379" t="s">
        <v>357</v>
      </c>
      <c r="AE1379">
        <v>201902</v>
      </c>
      <c r="AF1379">
        <v>162</v>
      </c>
      <c r="AG1379">
        <v>40</v>
      </c>
      <c r="AH1379" s="30">
        <v>43688</v>
      </c>
      <c r="AI1379">
        <v>71</v>
      </c>
      <c r="AJ1379">
        <v>64.039360000000002</v>
      </c>
      <c r="AK1379">
        <v>-171.36942999999999</v>
      </c>
      <c r="AL1379" t="s">
        <v>260</v>
      </c>
      <c r="AM1379">
        <v>29</v>
      </c>
      <c r="AN1379">
        <v>32</v>
      </c>
      <c r="AO1379">
        <v>10.6</v>
      </c>
      <c r="AP1379">
        <v>3.8</v>
      </c>
    </row>
    <row r="1380" spans="1:42" x14ac:dyDescent="0.35">
      <c r="A1380" s="10">
        <v>20193125</v>
      </c>
      <c r="B1380" s="5" t="s">
        <v>33</v>
      </c>
      <c r="C1380">
        <v>2</v>
      </c>
      <c r="D1380" s="15">
        <v>41.56</v>
      </c>
      <c r="E1380" s="21">
        <v>3.7271381662310268</v>
      </c>
      <c r="J1380" s="1" t="s">
        <v>155</v>
      </c>
      <c r="K1380" s="1" t="str">
        <f t="shared" si="104"/>
        <v>0</v>
      </c>
      <c r="L1380">
        <v>2</v>
      </c>
      <c r="M1380">
        <v>0</v>
      </c>
      <c r="N1380">
        <v>0</v>
      </c>
      <c r="O1380">
        <v>0</v>
      </c>
      <c r="T1380">
        <v>2019</v>
      </c>
      <c r="U1380" t="s">
        <v>143</v>
      </c>
      <c r="V1380" t="s">
        <v>138</v>
      </c>
      <c r="W1380" t="s">
        <v>139</v>
      </c>
      <c r="Y1380">
        <v>31</v>
      </c>
      <c r="Z1380" t="s">
        <v>89</v>
      </c>
      <c r="AA1380" t="s">
        <v>140</v>
      </c>
      <c r="AB1380" t="s">
        <v>141</v>
      </c>
      <c r="AC1380" t="s">
        <v>137</v>
      </c>
      <c r="AD1380" t="s">
        <v>358</v>
      </c>
      <c r="AE1380">
        <v>201902</v>
      </c>
      <c r="AF1380">
        <v>162</v>
      </c>
      <c r="AG1380">
        <v>41</v>
      </c>
      <c r="AH1380" s="30">
        <v>43688</v>
      </c>
      <c r="AI1380">
        <v>71</v>
      </c>
      <c r="AJ1380">
        <v>64.008600000000001</v>
      </c>
      <c r="AK1380">
        <v>-171.99587</v>
      </c>
      <c r="AL1380" t="s">
        <v>261</v>
      </c>
      <c r="AM1380">
        <v>50</v>
      </c>
      <c r="AN1380">
        <v>53</v>
      </c>
      <c r="AO1380">
        <v>10.6</v>
      </c>
      <c r="AP1380">
        <v>1.5</v>
      </c>
    </row>
    <row r="1381" spans="1:42" x14ac:dyDescent="0.35">
      <c r="A1381" s="10">
        <v>20193026</v>
      </c>
      <c r="B1381" s="5" t="s">
        <v>33</v>
      </c>
      <c r="C1381">
        <v>2</v>
      </c>
      <c r="D1381" s="1">
        <v>41.58</v>
      </c>
      <c r="E1381" s="21">
        <v>3.7276192824298668</v>
      </c>
      <c r="J1381" s="1" t="s">
        <v>155</v>
      </c>
      <c r="K1381" s="1" t="str">
        <f t="shared" si="104"/>
        <v>0</v>
      </c>
      <c r="L1381">
        <v>2</v>
      </c>
      <c r="M1381">
        <v>0</v>
      </c>
      <c r="N1381">
        <v>0</v>
      </c>
      <c r="O1381">
        <v>0</v>
      </c>
      <c r="T1381">
        <v>2019</v>
      </c>
      <c r="U1381" t="s">
        <v>143</v>
      </c>
      <c r="V1381" t="s">
        <v>138</v>
      </c>
      <c r="W1381" t="s">
        <v>139</v>
      </c>
      <c r="Y1381">
        <v>30</v>
      </c>
      <c r="Z1381" t="s">
        <v>90</v>
      </c>
      <c r="AA1381" t="s">
        <v>140</v>
      </c>
      <c r="AB1381" t="s">
        <v>141</v>
      </c>
      <c r="AC1381" t="s">
        <v>137</v>
      </c>
      <c r="AD1381" t="s">
        <v>349</v>
      </c>
      <c r="AE1381">
        <v>201902</v>
      </c>
      <c r="AF1381">
        <v>162</v>
      </c>
      <c r="AG1381">
        <v>34</v>
      </c>
      <c r="AH1381" s="30">
        <v>43686</v>
      </c>
      <c r="AI1381">
        <v>71</v>
      </c>
      <c r="AJ1381">
        <v>64.650480000000002</v>
      </c>
      <c r="AK1381">
        <v>-169.87195</v>
      </c>
      <c r="AL1381" t="s">
        <v>256</v>
      </c>
      <c r="AM1381">
        <v>44</v>
      </c>
      <c r="AN1381">
        <v>47</v>
      </c>
      <c r="AO1381">
        <v>3.6</v>
      </c>
      <c r="AP1381">
        <v>1.8</v>
      </c>
    </row>
    <row r="1382" spans="1:42" x14ac:dyDescent="0.35">
      <c r="A1382" s="10">
        <v>20193144</v>
      </c>
      <c r="B1382" s="5" t="s">
        <v>33</v>
      </c>
      <c r="C1382">
        <v>2</v>
      </c>
      <c r="D1382" s="1">
        <v>41.72</v>
      </c>
      <c r="E1382" s="21">
        <v>3.7309806301325716</v>
      </c>
      <c r="J1382" s="1" t="s">
        <v>155</v>
      </c>
      <c r="K1382" s="1" t="str">
        <f t="shared" si="104"/>
        <v>0</v>
      </c>
      <c r="L1382">
        <v>2</v>
      </c>
      <c r="M1382">
        <v>0</v>
      </c>
      <c r="N1382">
        <v>0</v>
      </c>
      <c r="O1382">
        <v>0</v>
      </c>
      <c r="T1382">
        <v>2019</v>
      </c>
      <c r="U1382" t="s">
        <v>143</v>
      </c>
      <c r="V1382" t="s">
        <v>138</v>
      </c>
      <c r="W1382" t="s">
        <v>139</v>
      </c>
      <c r="Y1382">
        <v>31</v>
      </c>
      <c r="Z1382" t="s">
        <v>107</v>
      </c>
      <c r="AA1382" t="s">
        <v>140</v>
      </c>
      <c r="AB1382" t="s">
        <v>141</v>
      </c>
      <c r="AC1382" t="s">
        <v>137</v>
      </c>
      <c r="AD1382" t="s">
        <v>357</v>
      </c>
      <c r="AE1382">
        <v>201902</v>
      </c>
      <c r="AF1382">
        <v>162</v>
      </c>
      <c r="AG1382">
        <v>40</v>
      </c>
      <c r="AH1382" s="30">
        <v>43688</v>
      </c>
      <c r="AI1382">
        <v>71</v>
      </c>
      <c r="AJ1382">
        <v>64.039360000000002</v>
      </c>
      <c r="AK1382">
        <v>-171.36942999999999</v>
      </c>
      <c r="AL1382" t="s">
        <v>260</v>
      </c>
      <c r="AM1382">
        <v>29</v>
      </c>
      <c r="AN1382">
        <v>32</v>
      </c>
      <c r="AO1382">
        <v>10.6</v>
      </c>
      <c r="AP1382">
        <v>3.8</v>
      </c>
    </row>
    <row r="1383" spans="1:42" x14ac:dyDescent="0.35">
      <c r="A1383" s="10">
        <v>20193014</v>
      </c>
      <c r="B1383" s="5" t="s">
        <v>33</v>
      </c>
      <c r="C1383">
        <v>2</v>
      </c>
      <c r="D1383" s="1">
        <v>41.85</v>
      </c>
      <c r="E1383" s="21">
        <v>3.7340917969354845</v>
      </c>
      <c r="J1383" s="1" t="s">
        <v>155</v>
      </c>
      <c r="K1383" s="1" t="str">
        <f t="shared" si="104"/>
        <v>0</v>
      </c>
      <c r="L1383">
        <v>2</v>
      </c>
      <c r="M1383">
        <v>0</v>
      </c>
      <c r="N1383">
        <v>0</v>
      </c>
      <c r="O1383">
        <v>0</v>
      </c>
      <c r="R1383">
        <v>387</v>
      </c>
      <c r="T1383">
        <v>2019</v>
      </c>
      <c r="U1383" t="s">
        <v>143</v>
      </c>
      <c r="V1383" t="s">
        <v>138</v>
      </c>
      <c r="W1383" t="s">
        <v>139</v>
      </c>
      <c r="Y1383">
        <v>30</v>
      </c>
      <c r="Z1383" t="s">
        <v>79</v>
      </c>
      <c r="AA1383" t="s">
        <v>140</v>
      </c>
      <c r="AB1383" t="s">
        <v>141</v>
      </c>
      <c r="AC1383" t="s">
        <v>137</v>
      </c>
      <c r="AD1383" t="s">
        <v>349</v>
      </c>
      <c r="AE1383">
        <v>201902</v>
      </c>
      <c r="AF1383">
        <v>162</v>
      </c>
      <c r="AG1383">
        <v>34</v>
      </c>
      <c r="AH1383" s="30">
        <v>43686</v>
      </c>
      <c r="AI1383">
        <v>71</v>
      </c>
      <c r="AJ1383">
        <v>64.650480000000002</v>
      </c>
      <c r="AK1383">
        <v>-169.87195</v>
      </c>
      <c r="AL1383" t="s">
        <v>256</v>
      </c>
      <c r="AM1383">
        <v>44</v>
      </c>
      <c r="AN1383">
        <v>47</v>
      </c>
      <c r="AO1383">
        <v>3.6</v>
      </c>
      <c r="AP1383">
        <v>1.8</v>
      </c>
    </row>
    <row r="1384" spans="1:42" x14ac:dyDescent="0.35">
      <c r="A1384" s="10">
        <v>20193077</v>
      </c>
      <c r="B1384" s="5" t="s">
        <v>33</v>
      </c>
      <c r="C1384">
        <v>2</v>
      </c>
      <c r="D1384" s="1">
        <v>41.88</v>
      </c>
      <c r="E1384" s="21">
        <v>3.734808386002336</v>
      </c>
      <c r="J1384" s="1" t="s">
        <v>155</v>
      </c>
      <c r="K1384" s="1" t="str">
        <f t="shared" si="104"/>
        <v>0</v>
      </c>
      <c r="L1384">
        <v>2</v>
      </c>
      <c r="M1384">
        <v>0</v>
      </c>
      <c r="N1384">
        <v>0</v>
      </c>
      <c r="O1384">
        <v>0</v>
      </c>
      <c r="T1384">
        <v>2019</v>
      </c>
      <c r="U1384" t="s">
        <v>143</v>
      </c>
      <c r="V1384" t="s">
        <v>138</v>
      </c>
      <c r="W1384" t="s">
        <v>139</v>
      </c>
      <c r="Y1384">
        <v>30</v>
      </c>
      <c r="Z1384" t="s">
        <v>39</v>
      </c>
      <c r="AA1384" t="s">
        <v>140</v>
      </c>
      <c r="AB1384" t="s">
        <v>141</v>
      </c>
      <c r="AC1384" t="s">
        <v>137</v>
      </c>
      <c r="AD1384" t="s">
        <v>354</v>
      </c>
      <c r="AE1384">
        <v>201902</v>
      </c>
      <c r="AF1384">
        <v>162</v>
      </c>
      <c r="AG1384">
        <v>38</v>
      </c>
      <c r="AH1384" s="30">
        <v>43687</v>
      </c>
      <c r="AI1384">
        <v>71</v>
      </c>
      <c r="AJ1384">
        <v>64.005830000000003</v>
      </c>
      <c r="AK1384">
        <v>-170.55877000000001</v>
      </c>
      <c r="AL1384" t="s">
        <v>259</v>
      </c>
      <c r="AM1384">
        <v>26</v>
      </c>
      <c r="AN1384">
        <v>29</v>
      </c>
      <c r="AO1384">
        <v>10.4</v>
      </c>
      <c r="AP1384">
        <v>4.4000000000000004</v>
      </c>
    </row>
    <row r="1385" spans="1:42" x14ac:dyDescent="0.35">
      <c r="A1385" s="10">
        <v>20193063</v>
      </c>
      <c r="B1385" s="5" t="s">
        <v>33</v>
      </c>
      <c r="C1385">
        <v>2</v>
      </c>
      <c r="D1385" s="1">
        <v>42.14</v>
      </c>
      <c r="E1385" s="21">
        <v>3.7409974083760429</v>
      </c>
      <c r="J1385" s="1" t="s">
        <v>155</v>
      </c>
      <c r="K1385" s="1" t="str">
        <f t="shared" si="104"/>
        <v>0</v>
      </c>
      <c r="L1385">
        <v>2</v>
      </c>
      <c r="M1385">
        <v>0</v>
      </c>
      <c r="N1385">
        <v>0</v>
      </c>
      <c r="O1385">
        <v>0</v>
      </c>
      <c r="T1385">
        <v>2019</v>
      </c>
      <c r="U1385" t="s">
        <v>143</v>
      </c>
      <c r="V1385" t="s">
        <v>138</v>
      </c>
      <c r="W1385" t="s">
        <v>139</v>
      </c>
      <c r="Y1385">
        <v>30</v>
      </c>
      <c r="Z1385" t="s">
        <v>125</v>
      </c>
      <c r="AA1385" t="s">
        <v>140</v>
      </c>
      <c r="AB1385" t="s">
        <v>141</v>
      </c>
      <c r="AC1385" t="s">
        <v>137</v>
      </c>
      <c r="AD1385" t="s">
        <v>356</v>
      </c>
      <c r="AE1385">
        <v>201902</v>
      </c>
      <c r="AF1385">
        <v>162</v>
      </c>
      <c r="AG1385">
        <v>35</v>
      </c>
      <c r="AH1385" s="30">
        <v>43687</v>
      </c>
      <c r="AI1385">
        <v>71</v>
      </c>
      <c r="AJ1385">
        <v>64.644779999999997</v>
      </c>
      <c r="AK1385">
        <v>-170.62316999999999</v>
      </c>
      <c r="AL1385" t="s">
        <v>257</v>
      </c>
      <c r="AM1385">
        <v>45</v>
      </c>
      <c r="AN1385">
        <v>48</v>
      </c>
      <c r="AO1385">
        <v>2.7</v>
      </c>
      <c r="AP1385">
        <v>2.7</v>
      </c>
    </row>
    <row r="1386" spans="1:42" x14ac:dyDescent="0.35">
      <c r="A1386" s="10">
        <v>20193109</v>
      </c>
      <c r="B1386" s="5" t="s">
        <v>33</v>
      </c>
      <c r="C1386">
        <v>2</v>
      </c>
      <c r="D1386" s="15">
        <v>42.47</v>
      </c>
      <c r="E1386" s="21">
        <v>3.74879794432518</v>
      </c>
      <c r="J1386" s="1" t="s">
        <v>155</v>
      </c>
      <c r="K1386" s="1" t="str">
        <f t="shared" si="104"/>
        <v>0</v>
      </c>
      <c r="L1386">
        <v>2</v>
      </c>
      <c r="M1386">
        <v>0</v>
      </c>
      <c r="N1386">
        <v>0</v>
      </c>
      <c r="O1386">
        <v>0</v>
      </c>
      <c r="T1386">
        <v>2019</v>
      </c>
      <c r="U1386" t="s">
        <v>143</v>
      </c>
      <c r="V1386" t="s">
        <v>138</v>
      </c>
      <c r="W1386" t="s">
        <v>139</v>
      </c>
      <c r="Y1386">
        <v>31</v>
      </c>
      <c r="Z1386" t="s">
        <v>74</v>
      </c>
      <c r="AA1386" t="s">
        <v>140</v>
      </c>
      <c r="AB1386" t="s">
        <v>141</v>
      </c>
      <c r="AC1386" t="s">
        <v>137</v>
      </c>
      <c r="AD1386" t="s">
        <v>351</v>
      </c>
      <c r="AE1386">
        <v>201902</v>
      </c>
      <c r="AF1386">
        <v>162</v>
      </c>
      <c r="AG1386">
        <v>36</v>
      </c>
      <c r="AH1386" s="30">
        <v>43687</v>
      </c>
      <c r="AI1386">
        <v>71</v>
      </c>
      <c r="AJ1386">
        <v>64.342169999999996</v>
      </c>
      <c r="AK1386">
        <v>-170.58329000000001</v>
      </c>
      <c r="AL1386" t="s">
        <v>258</v>
      </c>
      <c r="AM1386">
        <v>34</v>
      </c>
      <c r="AN1386">
        <v>37</v>
      </c>
      <c r="AO1386">
        <v>7.3</v>
      </c>
      <c r="AP1386">
        <v>1.9</v>
      </c>
    </row>
    <row r="1387" spans="1:42" x14ac:dyDescent="0.35">
      <c r="A1387" s="10">
        <v>20193121</v>
      </c>
      <c r="B1387" s="5" t="s">
        <v>33</v>
      </c>
      <c r="C1387">
        <v>2</v>
      </c>
      <c r="D1387" s="1">
        <v>42.5</v>
      </c>
      <c r="E1387" s="21">
        <v>3.7495040759303713</v>
      </c>
      <c r="J1387" s="1" t="s">
        <v>155</v>
      </c>
      <c r="K1387" s="1" t="str">
        <f t="shared" si="104"/>
        <v>0</v>
      </c>
      <c r="L1387">
        <v>2</v>
      </c>
      <c r="M1387">
        <v>0</v>
      </c>
      <c r="N1387">
        <v>0</v>
      </c>
      <c r="O1387">
        <v>0</v>
      </c>
      <c r="T1387">
        <v>2019</v>
      </c>
      <c r="U1387" t="s">
        <v>143</v>
      </c>
      <c r="V1387" t="s">
        <v>138</v>
      </c>
      <c r="W1387" t="s">
        <v>139</v>
      </c>
      <c r="Y1387">
        <v>31</v>
      </c>
      <c r="Z1387" t="s">
        <v>85</v>
      </c>
      <c r="AA1387" t="s">
        <v>140</v>
      </c>
      <c r="AB1387" t="s">
        <v>141</v>
      </c>
      <c r="AC1387" t="s">
        <v>137</v>
      </c>
      <c r="AD1387" t="s">
        <v>351</v>
      </c>
      <c r="AE1387">
        <v>201902</v>
      </c>
      <c r="AF1387">
        <v>162</v>
      </c>
      <c r="AG1387">
        <v>36</v>
      </c>
      <c r="AH1387" s="30">
        <v>43687</v>
      </c>
      <c r="AI1387">
        <v>71</v>
      </c>
      <c r="AJ1387">
        <v>64.342169999999996</v>
      </c>
      <c r="AK1387">
        <v>-170.58329000000001</v>
      </c>
      <c r="AL1387" t="s">
        <v>258</v>
      </c>
      <c r="AM1387">
        <v>34</v>
      </c>
      <c r="AN1387">
        <v>37</v>
      </c>
      <c r="AO1387">
        <v>7.3</v>
      </c>
      <c r="AP1387">
        <v>1.9</v>
      </c>
    </row>
    <row r="1388" spans="1:42" x14ac:dyDescent="0.35">
      <c r="A1388" s="10">
        <v>20193029</v>
      </c>
      <c r="B1388" s="5" t="s">
        <v>33</v>
      </c>
      <c r="C1388">
        <v>2</v>
      </c>
      <c r="D1388" s="1">
        <v>42.7</v>
      </c>
      <c r="E1388" s="21">
        <v>3.7541989202345789</v>
      </c>
      <c r="J1388" s="1" t="s">
        <v>155</v>
      </c>
      <c r="K1388" s="1" t="str">
        <f t="shared" si="104"/>
        <v>0</v>
      </c>
      <c r="L1388">
        <v>2</v>
      </c>
      <c r="M1388">
        <v>0</v>
      </c>
      <c r="N1388">
        <v>0</v>
      </c>
      <c r="O1388">
        <v>0</v>
      </c>
      <c r="R1388">
        <v>387</v>
      </c>
      <c r="T1388">
        <v>2019</v>
      </c>
      <c r="U1388" t="s">
        <v>143</v>
      </c>
      <c r="V1388" t="s">
        <v>138</v>
      </c>
      <c r="W1388" t="s">
        <v>139</v>
      </c>
      <c r="Y1388">
        <v>30</v>
      </c>
      <c r="Z1388" t="s">
        <v>93</v>
      </c>
      <c r="AA1388" t="s">
        <v>140</v>
      </c>
      <c r="AB1388" t="s">
        <v>141</v>
      </c>
      <c r="AC1388" t="s">
        <v>137</v>
      </c>
      <c r="AD1388" t="s">
        <v>349</v>
      </c>
      <c r="AE1388">
        <v>201902</v>
      </c>
      <c r="AF1388">
        <v>162</v>
      </c>
      <c r="AG1388">
        <v>34</v>
      </c>
      <c r="AH1388" s="30">
        <v>43686</v>
      </c>
      <c r="AI1388">
        <v>71</v>
      </c>
      <c r="AJ1388">
        <v>64.650480000000002</v>
      </c>
      <c r="AK1388">
        <v>-169.87195</v>
      </c>
      <c r="AL1388" t="s">
        <v>256</v>
      </c>
      <c r="AM1388">
        <v>44</v>
      </c>
      <c r="AN1388">
        <v>47</v>
      </c>
      <c r="AO1388">
        <v>3.6</v>
      </c>
      <c r="AP1388">
        <v>1.8</v>
      </c>
    </row>
    <row r="1389" spans="1:42" x14ac:dyDescent="0.35">
      <c r="A1389" s="10">
        <v>20193091</v>
      </c>
      <c r="B1389" s="5" t="s">
        <v>33</v>
      </c>
      <c r="C1389">
        <v>2</v>
      </c>
      <c r="D1389" s="1">
        <v>42.98</v>
      </c>
      <c r="E1389" s="21">
        <v>3.7607348912143643</v>
      </c>
      <c r="J1389" s="1" t="s">
        <v>155</v>
      </c>
      <c r="K1389" s="1" t="str">
        <f t="shared" si="104"/>
        <v>0</v>
      </c>
      <c r="L1389">
        <v>2</v>
      </c>
      <c r="M1389">
        <v>0</v>
      </c>
      <c r="N1389">
        <v>0</v>
      </c>
      <c r="O1389">
        <v>0</v>
      </c>
      <c r="R1389">
        <v>387</v>
      </c>
      <c r="T1389">
        <v>2019</v>
      </c>
      <c r="U1389" t="s">
        <v>143</v>
      </c>
      <c r="V1389" t="s">
        <v>138</v>
      </c>
      <c r="W1389" t="s">
        <v>139</v>
      </c>
      <c r="Y1389">
        <v>30</v>
      </c>
      <c r="Z1389" t="s">
        <v>52</v>
      </c>
      <c r="AA1389" t="s">
        <v>140</v>
      </c>
      <c r="AB1389" t="s">
        <v>141</v>
      </c>
      <c r="AC1389" t="s">
        <v>137</v>
      </c>
      <c r="AD1389" t="s">
        <v>354</v>
      </c>
      <c r="AE1389">
        <v>201902</v>
      </c>
      <c r="AF1389">
        <v>162</v>
      </c>
      <c r="AG1389">
        <v>38</v>
      </c>
      <c r="AH1389" s="30">
        <v>43687</v>
      </c>
      <c r="AI1389">
        <v>71</v>
      </c>
      <c r="AJ1389">
        <v>64.005830000000003</v>
      </c>
      <c r="AK1389">
        <v>-170.55877000000001</v>
      </c>
      <c r="AL1389" t="s">
        <v>259</v>
      </c>
      <c r="AM1389">
        <v>26</v>
      </c>
      <c r="AN1389">
        <v>29</v>
      </c>
      <c r="AO1389">
        <v>10.4</v>
      </c>
      <c r="AP1389">
        <v>4.4000000000000004</v>
      </c>
    </row>
    <row r="1390" spans="1:42" x14ac:dyDescent="0.35">
      <c r="A1390" s="10">
        <v>20194045</v>
      </c>
      <c r="B1390" s="5" t="s">
        <v>33</v>
      </c>
      <c r="C1390">
        <v>2</v>
      </c>
      <c r="D1390" s="1">
        <v>43</v>
      </c>
      <c r="E1390" s="21">
        <v>3.7612001156935624</v>
      </c>
      <c r="J1390" s="1" t="s">
        <v>155</v>
      </c>
      <c r="K1390" s="1" t="str">
        <f t="shared" si="104"/>
        <v>0</v>
      </c>
      <c r="L1390">
        <v>2</v>
      </c>
      <c r="M1390">
        <v>0</v>
      </c>
      <c r="N1390" s="7">
        <v>0</v>
      </c>
      <c r="O1390">
        <v>0</v>
      </c>
      <c r="T1390">
        <v>2019</v>
      </c>
      <c r="U1390" s="16" t="s">
        <v>240</v>
      </c>
      <c r="V1390" t="s">
        <v>138</v>
      </c>
      <c r="W1390" t="s">
        <v>139</v>
      </c>
      <c r="Y1390">
        <v>40</v>
      </c>
      <c r="Z1390" t="s">
        <v>108</v>
      </c>
      <c r="AA1390" t="s">
        <v>140</v>
      </c>
      <c r="AB1390" t="s">
        <v>141</v>
      </c>
      <c r="AC1390" t="s">
        <v>137</v>
      </c>
      <c r="AD1390" t="s">
        <v>359</v>
      </c>
      <c r="AE1390">
        <v>201901</v>
      </c>
      <c r="AF1390">
        <v>94</v>
      </c>
      <c r="AG1390">
        <v>198</v>
      </c>
      <c r="AH1390" s="30">
        <v>43672</v>
      </c>
      <c r="AI1390">
        <v>41</v>
      </c>
      <c r="AJ1390">
        <v>60.977870000000003</v>
      </c>
      <c r="AK1390">
        <v>-174.1884</v>
      </c>
      <c r="AL1390" t="s">
        <v>232</v>
      </c>
      <c r="AM1390">
        <v>81</v>
      </c>
      <c r="AN1390">
        <v>83</v>
      </c>
      <c r="AO1390">
        <v>10.7</v>
      </c>
      <c r="AP1390">
        <v>2.2000000000000002</v>
      </c>
    </row>
    <row r="1391" spans="1:42" x14ac:dyDescent="0.35">
      <c r="A1391" s="10">
        <v>20193141</v>
      </c>
      <c r="B1391" s="5" t="s">
        <v>33</v>
      </c>
      <c r="C1391">
        <v>2</v>
      </c>
      <c r="D1391" s="15">
        <v>43.05</v>
      </c>
      <c r="E1391" s="21">
        <v>3.7623622308737397</v>
      </c>
      <c r="J1391" s="1" t="s">
        <v>155</v>
      </c>
      <c r="K1391" s="1" t="str">
        <f t="shared" si="104"/>
        <v>0</v>
      </c>
      <c r="L1391">
        <v>2</v>
      </c>
      <c r="M1391">
        <v>0</v>
      </c>
      <c r="N1391">
        <v>0</v>
      </c>
      <c r="O1391">
        <v>0</v>
      </c>
      <c r="T1391">
        <v>2019</v>
      </c>
      <c r="U1391" t="s">
        <v>143</v>
      </c>
      <c r="V1391" t="s">
        <v>138</v>
      </c>
      <c r="W1391" t="s">
        <v>139</v>
      </c>
      <c r="Y1391">
        <v>31</v>
      </c>
      <c r="Z1391" t="s">
        <v>104</v>
      </c>
      <c r="AA1391" t="s">
        <v>140</v>
      </c>
      <c r="AB1391" t="s">
        <v>141</v>
      </c>
      <c r="AC1391" t="s">
        <v>137</v>
      </c>
      <c r="AD1391" t="s">
        <v>357</v>
      </c>
      <c r="AE1391">
        <v>201902</v>
      </c>
      <c r="AF1391">
        <v>162</v>
      </c>
      <c r="AG1391">
        <v>40</v>
      </c>
      <c r="AH1391" s="30">
        <v>43688</v>
      </c>
      <c r="AI1391">
        <v>71</v>
      </c>
      <c r="AJ1391">
        <v>64.039360000000002</v>
      </c>
      <c r="AK1391">
        <v>-171.36942999999999</v>
      </c>
      <c r="AL1391" t="s">
        <v>260</v>
      </c>
      <c r="AM1391">
        <v>29</v>
      </c>
      <c r="AN1391">
        <v>32</v>
      </c>
      <c r="AO1391">
        <v>10.6</v>
      </c>
      <c r="AP1391">
        <v>3.8</v>
      </c>
    </row>
    <row r="1392" spans="1:42" x14ac:dyDescent="0.35">
      <c r="A1392" s="10">
        <v>20193028</v>
      </c>
      <c r="B1392" s="5" t="s">
        <v>33</v>
      </c>
      <c r="C1392">
        <v>2</v>
      </c>
      <c r="D1392" s="1">
        <v>43.23</v>
      </c>
      <c r="E1392" s="21">
        <v>3.7665346986795405</v>
      </c>
      <c r="J1392" s="1" t="s">
        <v>155</v>
      </c>
      <c r="K1392" s="1" t="str">
        <f t="shared" si="104"/>
        <v>0</v>
      </c>
      <c r="L1392">
        <v>2</v>
      </c>
      <c r="M1392">
        <v>0</v>
      </c>
      <c r="N1392">
        <v>0</v>
      </c>
      <c r="O1392">
        <v>0</v>
      </c>
      <c r="T1392">
        <v>2019</v>
      </c>
      <c r="U1392" t="s">
        <v>143</v>
      </c>
      <c r="V1392" t="s">
        <v>138</v>
      </c>
      <c r="W1392" t="s">
        <v>139</v>
      </c>
      <c r="Y1392">
        <v>30</v>
      </c>
      <c r="Z1392" t="s">
        <v>92</v>
      </c>
      <c r="AA1392" t="s">
        <v>140</v>
      </c>
      <c r="AB1392" t="s">
        <v>141</v>
      </c>
      <c r="AC1392" t="s">
        <v>137</v>
      </c>
      <c r="AD1392" t="s">
        <v>349</v>
      </c>
      <c r="AE1392">
        <v>201902</v>
      </c>
      <c r="AF1392">
        <v>162</v>
      </c>
      <c r="AG1392">
        <v>34</v>
      </c>
      <c r="AH1392" s="30">
        <v>43686</v>
      </c>
      <c r="AI1392">
        <v>71</v>
      </c>
      <c r="AJ1392">
        <v>64.650480000000002</v>
      </c>
      <c r="AK1392">
        <v>-169.87195</v>
      </c>
      <c r="AL1392" t="s">
        <v>256</v>
      </c>
      <c r="AM1392">
        <v>44</v>
      </c>
      <c r="AN1392">
        <v>47</v>
      </c>
      <c r="AO1392">
        <v>3.6</v>
      </c>
      <c r="AP1392">
        <v>1.8</v>
      </c>
    </row>
    <row r="1393" spans="1:42" x14ac:dyDescent="0.35">
      <c r="A1393" s="10">
        <v>20193076</v>
      </c>
      <c r="B1393" s="5" t="s">
        <v>33</v>
      </c>
      <c r="C1393">
        <v>2</v>
      </c>
      <c r="D1393" s="1">
        <v>43.29</v>
      </c>
      <c r="E1393" s="21">
        <v>3.7679216614538893</v>
      </c>
      <c r="J1393" s="1" t="s">
        <v>155</v>
      </c>
      <c r="K1393" s="1" t="str">
        <f t="shared" si="104"/>
        <v>0</v>
      </c>
      <c r="L1393">
        <v>2</v>
      </c>
      <c r="M1393">
        <v>0</v>
      </c>
      <c r="N1393">
        <v>0</v>
      </c>
      <c r="O1393">
        <v>0</v>
      </c>
      <c r="T1393">
        <v>2019</v>
      </c>
      <c r="U1393" t="s">
        <v>143</v>
      </c>
      <c r="V1393" t="s">
        <v>138</v>
      </c>
      <c r="W1393" t="s">
        <v>139</v>
      </c>
      <c r="Y1393">
        <v>30</v>
      </c>
      <c r="Z1393" t="s">
        <v>38</v>
      </c>
      <c r="AA1393" t="s">
        <v>140</v>
      </c>
      <c r="AB1393" t="s">
        <v>141</v>
      </c>
      <c r="AC1393" t="s">
        <v>137</v>
      </c>
      <c r="AD1393" t="s">
        <v>354</v>
      </c>
      <c r="AE1393">
        <v>201902</v>
      </c>
      <c r="AF1393">
        <v>162</v>
      </c>
      <c r="AG1393">
        <v>38</v>
      </c>
      <c r="AH1393" s="30">
        <v>43687</v>
      </c>
      <c r="AI1393">
        <v>71</v>
      </c>
      <c r="AJ1393">
        <v>64.005830000000003</v>
      </c>
      <c r="AK1393">
        <v>-170.55877000000001</v>
      </c>
      <c r="AL1393" t="s">
        <v>259</v>
      </c>
      <c r="AM1393">
        <v>26</v>
      </c>
      <c r="AN1393">
        <v>29</v>
      </c>
      <c r="AO1393">
        <v>10.4</v>
      </c>
      <c r="AP1393">
        <v>4.4000000000000004</v>
      </c>
    </row>
    <row r="1394" spans="1:42" x14ac:dyDescent="0.35">
      <c r="A1394" s="10">
        <v>20193060</v>
      </c>
      <c r="B1394" s="5" t="s">
        <v>33</v>
      </c>
      <c r="C1394">
        <v>2</v>
      </c>
      <c r="D1394" s="1">
        <v>43.39</v>
      </c>
      <c r="E1394" s="21">
        <v>3.7702289998102594</v>
      </c>
      <c r="J1394" s="1" t="s">
        <v>155</v>
      </c>
      <c r="K1394" s="1" t="str">
        <f t="shared" si="104"/>
        <v>0</v>
      </c>
      <c r="L1394">
        <v>2</v>
      </c>
      <c r="M1394">
        <v>0</v>
      </c>
      <c r="N1394">
        <v>0</v>
      </c>
      <c r="O1394">
        <v>0</v>
      </c>
      <c r="T1394">
        <v>2019</v>
      </c>
      <c r="U1394" t="s">
        <v>143</v>
      </c>
      <c r="V1394" t="s">
        <v>138</v>
      </c>
      <c r="W1394" t="s">
        <v>139</v>
      </c>
      <c r="Y1394">
        <v>30</v>
      </c>
      <c r="Z1394" t="s">
        <v>123</v>
      </c>
      <c r="AA1394" t="s">
        <v>140</v>
      </c>
      <c r="AB1394" t="s">
        <v>141</v>
      </c>
      <c r="AC1394" t="s">
        <v>137</v>
      </c>
      <c r="AD1394" t="s">
        <v>356</v>
      </c>
      <c r="AE1394">
        <v>201902</v>
      </c>
      <c r="AF1394">
        <v>162</v>
      </c>
      <c r="AG1394">
        <v>35</v>
      </c>
      <c r="AH1394" s="30">
        <v>43687</v>
      </c>
      <c r="AI1394">
        <v>71</v>
      </c>
      <c r="AJ1394">
        <v>64.644779999999997</v>
      </c>
      <c r="AK1394">
        <v>-170.62316999999999</v>
      </c>
      <c r="AL1394" t="s">
        <v>257</v>
      </c>
      <c r="AM1394">
        <v>45</v>
      </c>
      <c r="AN1394">
        <v>48</v>
      </c>
      <c r="AO1394">
        <v>2.7</v>
      </c>
      <c r="AP1394">
        <v>2.7</v>
      </c>
    </row>
    <row r="1395" spans="1:42" x14ac:dyDescent="0.35">
      <c r="A1395" s="10">
        <v>20193153</v>
      </c>
      <c r="B1395" s="5" t="s">
        <v>33</v>
      </c>
      <c r="C1395">
        <v>2</v>
      </c>
      <c r="D1395" s="1">
        <v>43.5</v>
      </c>
      <c r="E1395" s="21">
        <v>3.7727609380946383</v>
      </c>
      <c r="J1395" s="1" t="s">
        <v>155</v>
      </c>
      <c r="K1395" s="1" t="str">
        <f t="shared" si="104"/>
        <v>0</v>
      </c>
      <c r="L1395">
        <v>2</v>
      </c>
      <c r="M1395">
        <v>0</v>
      </c>
      <c r="N1395">
        <v>0</v>
      </c>
      <c r="O1395">
        <v>0</v>
      </c>
      <c r="T1395">
        <v>2019</v>
      </c>
      <c r="U1395" t="s">
        <v>143</v>
      </c>
      <c r="V1395" t="s">
        <v>138</v>
      </c>
      <c r="W1395" t="s">
        <v>139</v>
      </c>
      <c r="Y1395">
        <v>31</v>
      </c>
      <c r="Z1395" t="s">
        <v>116</v>
      </c>
      <c r="AA1395" t="s">
        <v>140</v>
      </c>
      <c r="AB1395" t="s">
        <v>141</v>
      </c>
      <c r="AC1395" t="s">
        <v>137</v>
      </c>
      <c r="AD1395" t="s">
        <v>357</v>
      </c>
      <c r="AE1395">
        <v>201902</v>
      </c>
      <c r="AF1395">
        <v>162</v>
      </c>
      <c r="AG1395">
        <v>40</v>
      </c>
      <c r="AH1395" s="30">
        <v>43688</v>
      </c>
      <c r="AI1395">
        <v>71</v>
      </c>
      <c r="AJ1395">
        <v>64.039360000000002</v>
      </c>
      <c r="AK1395">
        <v>-171.36942999999999</v>
      </c>
      <c r="AL1395" t="s">
        <v>260</v>
      </c>
      <c r="AM1395">
        <v>29</v>
      </c>
      <c r="AN1395">
        <v>32</v>
      </c>
      <c r="AO1395">
        <v>10.6</v>
      </c>
      <c r="AP1395">
        <v>3.8</v>
      </c>
    </row>
    <row r="1396" spans="1:42" x14ac:dyDescent="0.35">
      <c r="A1396" s="10">
        <v>20193106</v>
      </c>
      <c r="B1396" s="5" t="s">
        <v>33</v>
      </c>
      <c r="C1396">
        <v>2</v>
      </c>
      <c r="D1396" s="1">
        <v>43.62</v>
      </c>
      <c r="E1396" s="21">
        <v>3.7755157607734828</v>
      </c>
      <c r="J1396" s="1" t="s">
        <v>155</v>
      </c>
      <c r="K1396" s="1" t="str">
        <f t="shared" si="104"/>
        <v>0</v>
      </c>
      <c r="L1396">
        <v>2</v>
      </c>
      <c r="M1396">
        <v>0</v>
      </c>
      <c r="N1396">
        <v>0</v>
      </c>
      <c r="O1396">
        <v>0</v>
      </c>
      <c r="R1396">
        <v>387</v>
      </c>
      <c r="T1396">
        <v>2019</v>
      </c>
      <c r="U1396" t="s">
        <v>143</v>
      </c>
      <c r="V1396" t="s">
        <v>138</v>
      </c>
      <c r="W1396" t="s">
        <v>139</v>
      </c>
      <c r="Y1396">
        <v>31</v>
      </c>
      <c r="Z1396" t="s">
        <v>71</v>
      </c>
      <c r="AA1396" t="s">
        <v>140</v>
      </c>
      <c r="AB1396" t="s">
        <v>141</v>
      </c>
      <c r="AC1396" t="s">
        <v>137</v>
      </c>
      <c r="AD1396" t="s">
        <v>351</v>
      </c>
      <c r="AE1396">
        <v>201902</v>
      </c>
      <c r="AF1396">
        <v>162</v>
      </c>
      <c r="AG1396">
        <v>36</v>
      </c>
      <c r="AH1396" s="30">
        <v>43687</v>
      </c>
      <c r="AI1396">
        <v>71</v>
      </c>
      <c r="AJ1396">
        <v>64.342169999999996</v>
      </c>
      <c r="AK1396">
        <v>-170.58329000000001</v>
      </c>
      <c r="AL1396" t="s">
        <v>258</v>
      </c>
      <c r="AM1396">
        <v>34</v>
      </c>
      <c r="AN1396">
        <v>37</v>
      </c>
      <c r="AO1396">
        <v>7.3</v>
      </c>
      <c r="AP1396">
        <v>1.9</v>
      </c>
    </row>
    <row r="1397" spans="1:42" x14ac:dyDescent="0.35">
      <c r="A1397" s="11">
        <v>20192249</v>
      </c>
      <c r="B1397" s="5" t="s">
        <v>33</v>
      </c>
      <c r="C1397">
        <v>2</v>
      </c>
      <c r="D1397" s="15">
        <v>43.69</v>
      </c>
      <c r="E1397" s="21">
        <v>3.7771192429633444</v>
      </c>
      <c r="J1397" s="1" t="s">
        <v>155</v>
      </c>
      <c r="K1397" s="1" t="str">
        <f t="shared" si="104"/>
        <v>0</v>
      </c>
      <c r="L1397">
        <v>2</v>
      </c>
      <c r="M1397">
        <v>0</v>
      </c>
      <c r="N1397" s="7">
        <v>0</v>
      </c>
      <c r="O1397">
        <v>0</v>
      </c>
      <c r="T1397">
        <v>2019</v>
      </c>
      <c r="U1397" s="16" t="s">
        <v>244</v>
      </c>
      <c r="V1397" t="s">
        <v>138</v>
      </c>
      <c r="W1397" t="s">
        <v>139</v>
      </c>
      <c r="Y1397">
        <v>22</v>
      </c>
      <c r="Z1397" t="s">
        <v>112</v>
      </c>
      <c r="AA1397" t="s">
        <v>140</v>
      </c>
      <c r="AB1397" t="s">
        <v>141</v>
      </c>
      <c r="AC1397" t="s">
        <v>137</v>
      </c>
      <c r="AD1397" t="s">
        <v>314</v>
      </c>
      <c r="AE1397">
        <v>201901</v>
      </c>
      <c r="AF1397">
        <v>94</v>
      </c>
      <c r="AG1397">
        <v>167</v>
      </c>
      <c r="AH1397" s="30">
        <v>43664</v>
      </c>
      <c r="AI1397">
        <v>41</v>
      </c>
      <c r="AJ1397">
        <v>60.996490000000001</v>
      </c>
      <c r="AK1397">
        <v>-171.50217000000001</v>
      </c>
      <c r="AL1397" t="s">
        <v>223</v>
      </c>
      <c r="AM1397">
        <v>58</v>
      </c>
      <c r="AN1397">
        <v>60</v>
      </c>
      <c r="AO1397">
        <v>10.8</v>
      </c>
      <c r="AP1397">
        <v>2.1</v>
      </c>
    </row>
    <row r="1398" spans="1:42" x14ac:dyDescent="0.35">
      <c r="A1398" s="10">
        <v>20193114</v>
      </c>
      <c r="B1398" s="5" t="s">
        <v>33</v>
      </c>
      <c r="C1398">
        <v>2</v>
      </c>
      <c r="D1398" s="1">
        <v>43.82</v>
      </c>
      <c r="E1398" s="21">
        <v>3.7800903341673204</v>
      </c>
      <c r="J1398" s="1" t="s">
        <v>155</v>
      </c>
      <c r="K1398" s="1" t="str">
        <f t="shared" si="104"/>
        <v>0</v>
      </c>
      <c r="L1398">
        <v>2</v>
      </c>
      <c r="M1398">
        <v>0</v>
      </c>
      <c r="N1398">
        <v>0</v>
      </c>
      <c r="O1398">
        <v>0</v>
      </c>
      <c r="T1398">
        <v>2019</v>
      </c>
      <c r="U1398" t="s">
        <v>143</v>
      </c>
      <c r="V1398" t="s">
        <v>138</v>
      </c>
      <c r="W1398" t="s">
        <v>139</v>
      </c>
      <c r="Y1398">
        <v>31</v>
      </c>
      <c r="Z1398" t="s">
        <v>79</v>
      </c>
      <c r="AA1398" t="s">
        <v>140</v>
      </c>
      <c r="AB1398" t="s">
        <v>141</v>
      </c>
      <c r="AC1398" t="s">
        <v>137</v>
      </c>
      <c r="AD1398" t="s">
        <v>351</v>
      </c>
      <c r="AE1398">
        <v>201902</v>
      </c>
      <c r="AF1398">
        <v>162</v>
      </c>
      <c r="AG1398">
        <v>36</v>
      </c>
      <c r="AH1398" s="30">
        <v>43687</v>
      </c>
      <c r="AI1398">
        <v>71</v>
      </c>
      <c r="AJ1398">
        <v>64.342169999999996</v>
      </c>
      <c r="AK1398">
        <v>-170.58329000000001</v>
      </c>
      <c r="AL1398" t="s">
        <v>258</v>
      </c>
      <c r="AM1398">
        <v>34</v>
      </c>
      <c r="AN1398">
        <v>37</v>
      </c>
      <c r="AO1398">
        <v>7.3</v>
      </c>
      <c r="AP1398">
        <v>1.9</v>
      </c>
    </row>
    <row r="1399" spans="1:42" x14ac:dyDescent="0.35">
      <c r="A1399" s="10">
        <v>20193087</v>
      </c>
      <c r="B1399" s="5" t="s">
        <v>33</v>
      </c>
      <c r="C1399">
        <v>2</v>
      </c>
      <c r="D1399" s="1">
        <v>43.88</v>
      </c>
      <c r="E1399" s="21">
        <v>3.7814586354070294</v>
      </c>
      <c r="J1399" s="1" t="s">
        <v>155</v>
      </c>
      <c r="K1399" s="1" t="str">
        <f t="shared" si="104"/>
        <v>0</v>
      </c>
      <c r="L1399">
        <v>2</v>
      </c>
      <c r="M1399">
        <v>0</v>
      </c>
      <c r="N1399">
        <v>0</v>
      </c>
      <c r="O1399">
        <v>0</v>
      </c>
      <c r="T1399">
        <v>2019</v>
      </c>
      <c r="U1399" t="s">
        <v>143</v>
      </c>
      <c r="V1399" t="s">
        <v>138</v>
      </c>
      <c r="W1399" t="s">
        <v>139</v>
      </c>
      <c r="Y1399">
        <v>30</v>
      </c>
      <c r="Z1399" t="s">
        <v>49</v>
      </c>
      <c r="AA1399" t="s">
        <v>140</v>
      </c>
      <c r="AB1399" t="s">
        <v>141</v>
      </c>
      <c r="AC1399" t="s">
        <v>137</v>
      </c>
      <c r="AD1399" t="s">
        <v>354</v>
      </c>
      <c r="AE1399">
        <v>201902</v>
      </c>
      <c r="AF1399">
        <v>162</v>
      </c>
      <c r="AG1399">
        <v>38</v>
      </c>
      <c r="AH1399" s="30">
        <v>43687</v>
      </c>
      <c r="AI1399">
        <v>71</v>
      </c>
      <c r="AJ1399">
        <v>64.005830000000003</v>
      </c>
      <c r="AK1399">
        <v>-170.55877000000001</v>
      </c>
      <c r="AL1399" t="s">
        <v>259</v>
      </c>
      <c r="AM1399">
        <v>26</v>
      </c>
      <c r="AN1399">
        <v>29</v>
      </c>
      <c r="AO1399">
        <v>10.4</v>
      </c>
      <c r="AP1399">
        <v>4.4000000000000004</v>
      </c>
    </row>
    <row r="1400" spans="1:42" x14ac:dyDescent="0.35">
      <c r="A1400" s="10">
        <v>20193057</v>
      </c>
      <c r="B1400" s="5" t="s">
        <v>33</v>
      </c>
      <c r="C1400">
        <v>2</v>
      </c>
      <c r="D1400" s="15">
        <v>43.91</v>
      </c>
      <c r="E1400" s="21">
        <v>3.7821420845736262</v>
      </c>
      <c r="J1400" s="1" t="s">
        <v>155</v>
      </c>
      <c r="K1400" s="1" t="str">
        <f t="shared" si="104"/>
        <v>0</v>
      </c>
      <c r="L1400">
        <v>2</v>
      </c>
      <c r="M1400">
        <v>0</v>
      </c>
      <c r="N1400">
        <v>0</v>
      </c>
      <c r="O1400">
        <v>0</v>
      </c>
      <c r="T1400">
        <v>2019</v>
      </c>
      <c r="U1400" t="s">
        <v>143</v>
      </c>
      <c r="V1400" t="s">
        <v>138</v>
      </c>
      <c r="W1400" t="s">
        <v>139</v>
      </c>
      <c r="Y1400">
        <v>30</v>
      </c>
      <c r="Z1400" t="s">
        <v>120</v>
      </c>
      <c r="AA1400" t="s">
        <v>140</v>
      </c>
      <c r="AB1400" t="s">
        <v>141</v>
      </c>
      <c r="AC1400" t="s">
        <v>137</v>
      </c>
      <c r="AD1400" t="s">
        <v>356</v>
      </c>
      <c r="AE1400">
        <v>201902</v>
      </c>
      <c r="AF1400">
        <v>162</v>
      </c>
      <c r="AG1400">
        <v>35</v>
      </c>
      <c r="AH1400" s="30">
        <v>43687</v>
      </c>
      <c r="AI1400">
        <v>71</v>
      </c>
      <c r="AJ1400">
        <v>64.644779999999997</v>
      </c>
      <c r="AK1400">
        <v>-170.62316999999999</v>
      </c>
      <c r="AL1400" t="s">
        <v>257</v>
      </c>
      <c r="AM1400">
        <v>45</v>
      </c>
      <c r="AN1400">
        <v>48</v>
      </c>
      <c r="AO1400">
        <v>2.7</v>
      </c>
      <c r="AP1400">
        <v>2.7</v>
      </c>
    </row>
    <row r="1401" spans="1:42" x14ac:dyDescent="0.35">
      <c r="A1401" s="10">
        <v>20193042</v>
      </c>
      <c r="B1401" s="5" t="s">
        <v>33</v>
      </c>
      <c r="C1401">
        <v>2</v>
      </c>
      <c r="D1401" s="1">
        <v>44.26</v>
      </c>
      <c r="E1401" s="21">
        <v>3.7900813346229034</v>
      </c>
      <c r="J1401" s="1" t="s">
        <v>155</v>
      </c>
      <c r="K1401" s="1" t="str">
        <f t="shared" si="104"/>
        <v>0</v>
      </c>
      <c r="L1401">
        <v>2</v>
      </c>
      <c r="M1401">
        <v>0</v>
      </c>
      <c r="N1401">
        <v>0</v>
      </c>
      <c r="O1401">
        <v>0</v>
      </c>
      <c r="T1401">
        <v>2019</v>
      </c>
      <c r="U1401" t="s">
        <v>143</v>
      </c>
      <c r="V1401" t="s">
        <v>138</v>
      </c>
      <c r="W1401" t="s">
        <v>139</v>
      </c>
      <c r="Y1401">
        <v>30</v>
      </c>
      <c r="Z1401" t="s">
        <v>105</v>
      </c>
      <c r="AA1401" t="s">
        <v>140</v>
      </c>
      <c r="AB1401" t="s">
        <v>141</v>
      </c>
      <c r="AC1401" t="s">
        <v>137</v>
      </c>
      <c r="AD1401" t="s">
        <v>352</v>
      </c>
      <c r="AE1401">
        <v>201902</v>
      </c>
      <c r="AF1401">
        <v>162</v>
      </c>
      <c r="AG1401">
        <v>33</v>
      </c>
      <c r="AH1401" s="30">
        <v>43686</v>
      </c>
      <c r="AI1401">
        <v>71</v>
      </c>
      <c r="AJ1401">
        <v>64.654920000000004</v>
      </c>
      <c r="AK1401">
        <v>-169.11008000000001</v>
      </c>
      <c r="AL1401" t="s">
        <v>255</v>
      </c>
      <c r="AM1401">
        <v>41</v>
      </c>
      <c r="AN1401">
        <v>44</v>
      </c>
      <c r="AO1401">
        <v>8.4</v>
      </c>
      <c r="AP1401">
        <v>2.2000000000000002</v>
      </c>
    </row>
    <row r="1402" spans="1:42" x14ac:dyDescent="0.35">
      <c r="A1402" s="10">
        <v>20193103</v>
      </c>
      <c r="B1402" s="5" t="s">
        <v>33</v>
      </c>
      <c r="C1402">
        <v>2</v>
      </c>
      <c r="D1402" s="1">
        <v>44.55</v>
      </c>
      <c r="E1402" s="21">
        <v>3.7966121539168181</v>
      </c>
      <c r="J1402" s="1" t="s">
        <v>155</v>
      </c>
      <c r="K1402" s="1" t="str">
        <f t="shared" si="104"/>
        <v>0</v>
      </c>
      <c r="L1402">
        <v>2</v>
      </c>
      <c r="M1402">
        <v>0</v>
      </c>
      <c r="N1402">
        <v>0</v>
      </c>
      <c r="O1402">
        <v>0</v>
      </c>
      <c r="T1402">
        <v>2019</v>
      </c>
      <c r="U1402" t="s">
        <v>143</v>
      </c>
      <c r="V1402" t="s">
        <v>138</v>
      </c>
      <c r="W1402" t="s">
        <v>139</v>
      </c>
      <c r="Y1402">
        <v>31</v>
      </c>
      <c r="Z1402" t="s">
        <v>68</v>
      </c>
      <c r="AA1402" t="s">
        <v>140</v>
      </c>
      <c r="AB1402" t="s">
        <v>141</v>
      </c>
      <c r="AC1402" t="s">
        <v>137</v>
      </c>
      <c r="AD1402" t="s">
        <v>351</v>
      </c>
      <c r="AE1402">
        <v>201902</v>
      </c>
      <c r="AF1402">
        <v>162</v>
      </c>
      <c r="AG1402">
        <v>36</v>
      </c>
      <c r="AH1402" s="30">
        <v>43687</v>
      </c>
      <c r="AI1402">
        <v>71</v>
      </c>
      <c r="AJ1402">
        <v>64.342169999999996</v>
      </c>
      <c r="AK1402">
        <v>-170.58329000000001</v>
      </c>
      <c r="AL1402" t="s">
        <v>258</v>
      </c>
      <c r="AM1402">
        <v>34</v>
      </c>
      <c r="AN1402">
        <v>37</v>
      </c>
      <c r="AO1402">
        <v>7.3</v>
      </c>
      <c r="AP1402">
        <v>1.9</v>
      </c>
    </row>
    <row r="1403" spans="1:42" x14ac:dyDescent="0.35">
      <c r="A1403" s="10">
        <v>20193154</v>
      </c>
      <c r="B1403" s="5" t="s">
        <v>33</v>
      </c>
      <c r="C1403">
        <v>2</v>
      </c>
      <c r="D1403" s="1">
        <v>44.55</v>
      </c>
      <c r="E1403" s="21">
        <v>3.7966121539168181</v>
      </c>
      <c r="J1403" s="1" t="s">
        <v>155</v>
      </c>
      <c r="K1403" s="1" t="str">
        <f t="shared" si="104"/>
        <v>0</v>
      </c>
      <c r="L1403">
        <v>2</v>
      </c>
      <c r="M1403">
        <v>0</v>
      </c>
      <c r="N1403">
        <v>0</v>
      </c>
      <c r="O1403">
        <v>0</v>
      </c>
      <c r="T1403">
        <v>2019</v>
      </c>
      <c r="U1403" t="s">
        <v>143</v>
      </c>
      <c r="V1403" t="s">
        <v>138</v>
      </c>
      <c r="W1403" t="s">
        <v>139</v>
      </c>
      <c r="Y1403">
        <v>31</v>
      </c>
      <c r="Z1403" t="s">
        <v>117</v>
      </c>
      <c r="AA1403" t="s">
        <v>140</v>
      </c>
      <c r="AB1403" t="s">
        <v>141</v>
      </c>
      <c r="AC1403" t="s">
        <v>137</v>
      </c>
      <c r="AD1403" t="s">
        <v>357</v>
      </c>
      <c r="AE1403">
        <v>201902</v>
      </c>
      <c r="AF1403">
        <v>162</v>
      </c>
      <c r="AG1403">
        <v>40</v>
      </c>
      <c r="AH1403" s="30">
        <v>43688</v>
      </c>
      <c r="AI1403">
        <v>71</v>
      </c>
      <c r="AJ1403">
        <v>64.039360000000002</v>
      </c>
      <c r="AK1403">
        <v>-171.36942999999999</v>
      </c>
      <c r="AL1403" t="s">
        <v>260</v>
      </c>
      <c r="AM1403">
        <v>29</v>
      </c>
      <c r="AN1403">
        <v>32</v>
      </c>
      <c r="AO1403">
        <v>10.6</v>
      </c>
      <c r="AP1403">
        <v>3.8</v>
      </c>
    </row>
    <row r="1404" spans="1:42" x14ac:dyDescent="0.35">
      <c r="A1404" s="10">
        <v>20193043</v>
      </c>
      <c r="B1404" s="5" t="s">
        <v>33</v>
      </c>
      <c r="C1404">
        <v>2</v>
      </c>
      <c r="D1404" s="1">
        <v>44.67</v>
      </c>
      <c r="E1404" s="21">
        <v>3.7993021353640275</v>
      </c>
      <c r="J1404" s="1" t="s">
        <v>155</v>
      </c>
      <c r="K1404" s="1" t="str">
        <f t="shared" si="104"/>
        <v>0</v>
      </c>
      <c r="L1404">
        <v>2</v>
      </c>
      <c r="M1404">
        <v>0</v>
      </c>
      <c r="N1404">
        <v>0</v>
      </c>
      <c r="O1404">
        <v>0</v>
      </c>
      <c r="T1404">
        <v>2019</v>
      </c>
      <c r="U1404" t="s">
        <v>143</v>
      </c>
      <c r="V1404" t="s">
        <v>138</v>
      </c>
      <c r="W1404" t="s">
        <v>139</v>
      </c>
      <c r="Y1404">
        <v>30</v>
      </c>
      <c r="Z1404" t="s">
        <v>106</v>
      </c>
      <c r="AA1404" t="s">
        <v>140</v>
      </c>
      <c r="AB1404" t="s">
        <v>141</v>
      </c>
      <c r="AC1404" t="s">
        <v>137</v>
      </c>
      <c r="AD1404" t="s">
        <v>352</v>
      </c>
      <c r="AE1404">
        <v>201902</v>
      </c>
      <c r="AF1404">
        <v>162</v>
      </c>
      <c r="AG1404">
        <v>33</v>
      </c>
      <c r="AH1404" s="30">
        <v>43686</v>
      </c>
      <c r="AI1404">
        <v>71</v>
      </c>
      <c r="AJ1404">
        <v>64.654920000000004</v>
      </c>
      <c r="AK1404">
        <v>-169.11008000000001</v>
      </c>
      <c r="AL1404" t="s">
        <v>255</v>
      </c>
      <c r="AM1404">
        <v>41</v>
      </c>
      <c r="AN1404">
        <v>44</v>
      </c>
      <c r="AO1404">
        <v>8.4</v>
      </c>
      <c r="AP1404">
        <v>2.2000000000000002</v>
      </c>
    </row>
    <row r="1405" spans="1:42" x14ac:dyDescent="0.35">
      <c r="A1405" s="10">
        <v>20192967</v>
      </c>
      <c r="B1405" s="5" t="s">
        <v>33</v>
      </c>
      <c r="C1405">
        <v>2</v>
      </c>
      <c r="D1405" s="1">
        <v>44.85</v>
      </c>
      <c r="E1405" s="21">
        <v>3.8033235885048051</v>
      </c>
      <c r="J1405" s="1" t="s">
        <v>155</v>
      </c>
      <c r="K1405" s="1" t="str">
        <f t="shared" si="104"/>
        <v>0</v>
      </c>
      <c r="L1405">
        <v>2</v>
      </c>
      <c r="M1405">
        <v>0</v>
      </c>
      <c r="N1405" s="7">
        <v>0</v>
      </c>
      <c r="O1405">
        <v>0</v>
      </c>
      <c r="T1405">
        <v>2019</v>
      </c>
      <c r="U1405" t="s">
        <v>143</v>
      </c>
      <c r="V1405" t="s">
        <v>138</v>
      </c>
      <c r="W1405" t="s">
        <v>139</v>
      </c>
      <c r="Y1405">
        <v>29</v>
      </c>
      <c r="Z1405" t="s">
        <v>129</v>
      </c>
      <c r="AA1405" t="s">
        <v>140</v>
      </c>
      <c r="AB1405" t="s">
        <v>141</v>
      </c>
      <c r="AC1405" t="s">
        <v>137</v>
      </c>
      <c r="AD1405" t="s">
        <v>355</v>
      </c>
      <c r="AE1405">
        <v>201902</v>
      </c>
      <c r="AF1405">
        <v>162</v>
      </c>
      <c r="AG1405">
        <v>20</v>
      </c>
      <c r="AH1405" s="30">
        <v>43683</v>
      </c>
      <c r="AI1405">
        <v>71</v>
      </c>
      <c r="AJ1405">
        <v>65.006129999999999</v>
      </c>
      <c r="AK1405">
        <v>-169.14026999999999</v>
      </c>
      <c r="AL1405" t="s">
        <v>253</v>
      </c>
      <c r="AM1405">
        <v>46</v>
      </c>
      <c r="AN1405">
        <v>49</v>
      </c>
      <c r="AO1405">
        <v>4.7</v>
      </c>
      <c r="AP1405">
        <v>2.2999999999999998</v>
      </c>
    </row>
    <row r="1406" spans="1:42" x14ac:dyDescent="0.35">
      <c r="A1406" s="10">
        <v>20193094</v>
      </c>
      <c r="B1406" s="5" t="s">
        <v>33</v>
      </c>
      <c r="C1406">
        <v>2</v>
      </c>
      <c r="D1406" s="1">
        <v>44.87</v>
      </c>
      <c r="E1406" s="21">
        <v>3.803769419987892</v>
      </c>
      <c r="J1406" s="1" t="s">
        <v>155</v>
      </c>
      <c r="K1406" s="1" t="str">
        <f t="shared" si="104"/>
        <v>0</v>
      </c>
      <c r="L1406">
        <v>2</v>
      </c>
      <c r="M1406">
        <v>0</v>
      </c>
      <c r="N1406">
        <v>0</v>
      </c>
      <c r="O1406">
        <v>0</v>
      </c>
      <c r="T1406">
        <v>2019</v>
      </c>
      <c r="U1406" t="s">
        <v>143</v>
      </c>
      <c r="V1406" t="s">
        <v>138</v>
      </c>
      <c r="W1406" t="s">
        <v>139</v>
      </c>
      <c r="Y1406">
        <v>30</v>
      </c>
      <c r="Z1406" t="s">
        <v>55</v>
      </c>
      <c r="AA1406" t="s">
        <v>140</v>
      </c>
      <c r="AB1406" t="s">
        <v>141</v>
      </c>
      <c r="AC1406" t="s">
        <v>137</v>
      </c>
      <c r="AD1406" t="s">
        <v>354</v>
      </c>
      <c r="AE1406">
        <v>201902</v>
      </c>
      <c r="AF1406">
        <v>162</v>
      </c>
      <c r="AG1406">
        <v>38</v>
      </c>
      <c r="AH1406" s="30">
        <v>43687</v>
      </c>
      <c r="AI1406">
        <v>71</v>
      </c>
      <c r="AJ1406">
        <v>64.005830000000003</v>
      </c>
      <c r="AK1406">
        <v>-170.55877000000001</v>
      </c>
      <c r="AL1406" t="s">
        <v>259</v>
      </c>
      <c r="AM1406">
        <v>26</v>
      </c>
      <c r="AN1406">
        <v>29</v>
      </c>
      <c r="AO1406">
        <v>10.4</v>
      </c>
      <c r="AP1406">
        <v>4.4000000000000004</v>
      </c>
    </row>
    <row r="1407" spans="1:42" x14ac:dyDescent="0.35">
      <c r="A1407" s="10">
        <v>20193101</v>
      </c>
      <c r="B1407" s="5" t="s">
        <v>33</v>
      </c>
      <c r="C1407">
        <v>2</v>
      </c>
      <c r="D1407" s="15">
        <v>45.1</v>
      </c>
      <c r="E1407" s="21">
        <v>3.8088822465086327</v>
      </c>
      <c r="J1407" s="1" t="s">
        <v>155</v>
      </c>
      <c r="K1407" s="1" t="str">
        <f t="shared" si="104"/>
        <v>0</v>
      </c>
      <c r="L1407">
        <v>2</v>
      </c>
      <c r="M1407">
        <v>0</v>
      </c>
      <c r="N1407">
        <v>0</v>
      </c>
      <c r="O1407">
        <v>0</v>
      </c>
      <c r="R1407">
        <v>387</v>
      </c>
      <c r="T1407">
        <v>2019</v>
      </c>
      <c r="U1407" t="s">
        <v>143</v>
      </c>
      <c r="V1407" t="s">
        <v>138</v>
      </c>
      <c r="W1407" t="s">
        <v>139</v>
      </c>
      <c r="Y1407">
        <v>31</v>
      </c>
      <c r="Z1407" t="s">
        <v>66</v>
      </c>
      <c r="AA1407" t="s">
        <v>140</v>
      </c>
      <c r="AB1407" t="s">
        <v>141</v>
      </c>
      <c r="AC1407" t="s">
        <v>137</v>
      </c>
      <c r="AD1407" t="s">
        <v>351</v>
      </c>
      <c r="AE1407">
        <v>201902</v>
      </c>
      <c r="AF1407">
        <v>162</v>
      </c>
      <c r="AG1407">
        <v>36</v>
      </c>
      <c r="AH1407" s="30">
        <v>43687</v>
      </c>
      <c r="AI1407">
        <v>71</v>
      </c>
      <c r="AJ1407">
        <v>64.342169999999996</v>
      </c>
      <c r="AK1407">
        <v>-170.58329000000001</v>
      </c>
      <c r="AL1407" t="s">
        <v>258</v>
      </c>
      <c r="AM1407">
        <v>34</v>
      </c>
      <c r="AN1407">
        <v>37</v>
      </c>
      <c r="AO1407">
        <v>7.3</v>
      </c>
      <c r="AP1407">
        <v>1.9</v>
      </c>
    </row>
    <row r="1408" spans="1:42" x14ac:dyDescent="0.35">
      <c r="A1408" s="10">
        <v>20193033</v>
      </c>
      <c r="B1408" s="5" t="s">
        <v>33</v>
      </c>
      <c r="C1408">
        <v>2</v>
      </c>
      <c r="D1408" s="15">
        <v>45.34</v>
      </c>
      <c r="E1408" s="21">
        <v>3.8141896450793831</v>
      </c>
      <c r="J1408" s="1" t="s">
        <v>155</v>
      </c>
      <c r="K1408" s="1" t="str">
        <f t="shared" si="104"/>
        <v>0</v>
      </c>
      <c r="L1408">
        <v>2</v>
      </c>
      <c r="M1408">
        <v>0</v>
      </c>
      <c r="N1408">
        <v>0</v>
      </c>
      <c r="O1408">
        <v>0</v>
      </c>
      <c r="T1408">
        <v>2019</v>
      </c>
      <c r="U1408" t="s">
        <v>143</v>
      </c>
      <c r="V1408" t="s">
        <v>138</v>
      </c>
      <c r="W1408" t="s">
        <v>139</v>
      </c>
      <c r="Y1408">
        <v>30</v>
      </c>
      <c r="Z1408" t="s">
        <v>97</v>
      </c>
      <c r="AA1408" t="s">
        <v>140</v>
      </c>
      <c r="AB1408" t="s">
        <v>141</v>
      </c>
      <c r="AC1408" t="s">
        <v>137</v>
      </c>
      <c r="AD1408" t="s">
        <v>352</v>
      </c>
      <c r="AE1408">
        <v>201902</v>
      </c>
      <c r="AF1408">
        <v>162</v>
      </c>
      <c r="AG1408">
        <v>33</v>
      </c>
      <c r="AH1408" s="30">
        <v>43686</v>
      </c>
      <c r="AI1408">
        <v>71</v>
      </c>
      <c r="AJ1408">
        <v>64.654920000000004</v>
      </c>
      <c r="AK1408">
        <v>-169.11008000000001</v>
      </c>
      <c r="AL1408" t="s">
        <v>255</v>
      </c>
      <c r="AM1408">
        <v>41</v>
      </c>
      <c r="AN1408">
        <v>44</v>
      </c>
      <c r="AO1408">
        <v>8.4</v>
      </c>
      <c r="AP1408">
        <v>2.2000000000000002</v>
      </c>
    </row>
    <row r="1409" spans="1:42" x14ac:dyDescent="0.35">
      <c r="A1409" s="10">
        <v>20193102</v>
      </c>
      <c r="B1409" s="5" t="s">
        <v>33</v>
      </c>
      <c r="C1409">
        <v>2</v>
      </c>
      <c r="D1409" s="1">
        <v>45.36</v>
      </c>
      <c r="E1409" s="21">
        <v>3.8146306594194965</v>
      </c>
      <c r="J1409" s="1" t="s">
        <v>155</v>
      </c>
      <c r="K1409" s="1" t="str">
        <f t="shared" si="104"/>
        <v>0</v>
      </c>
      <c r="L1409">
        <v>2</v>
      </c>
      <c r="M1409">
        <v>0</v>
      </c>
      <c r="N1409">
        <v>0</v>
      </c>
      <c r="O1409">
        <v>0</v>
      </c>
      <c r="T1409">
        <v>2019</v>
      </c>
      <c r="U1409" t="s">
        <v>143</v>
      </c>
      <c r="V1409" t="s">
        <v>138</v>
      </c>
      <c r="W1409" t="s">
        <v>139</v>
      </c>
      <c r="Y1409">
        <v>31</v>
      </c>
      <c r="Z1409" t="s">
        <v>67</v>
      </c>
      <c r="AA1409" t="s">
        <v>140</v>
      </c>
      <c r="AB1409" t="s">
        <v>141</v>
      </c>
      <c r="AC1409" t="s">
        <v>137</v>
      </c>
      <c r="AD1409" t="s">
        <v>351</v>
      </c>
      <c r="AE1409">
        <v>201902</v>
      </c>
      <c r="AF1409">
        <v>162</v>
      </c>
      <c r="AG1409">
        <v>36</v>
      </c>
      <c r="AH1409" s="30">
        <v>43687</v>
      </c>
      <c r="AI1409">
        <v>71</v>
      </c>
      <c r="AJ1409">
        <v>64.342169999999996</v>
      </c>
      <c r="AK1409">
        <v>-170.58329000000001</v>
      </c>
      <c r="AL1409" t="s">
        <v>258</v>
      </c>
      <c r="AM1409">
        <v>34</v>
      </c>
      <c r="AN1409">
        <v>37</v>
      </c>
      <c r="AO1409">
        <v>7.3</v>
      </c>
      <c r="AP1409">
        <v>1.9</v>
      </c>
    </row>
    <row r="1410" spans="1:42" x14ac:dyDescent="0.35">
      <c r="A1410" s="10">
        <v>20193104</v>
      </c>
      <c r="B1410" s="5" t="s">
        <v>33</v>
      </c>
      <c r="C1410">
        <v>2</v>
      </c>
      <c r="D1410" s="1">
        <v>45.5</v>
      </c>
      <c r="E1410" s="21">
        <v>3.8177123259569048</v>
      </c>
      <c r="J1410" s="1" t="s">
        <v>155</v>
      </c>
      <c r="K1410" s="1" t="str">
        <f t="shared" ref="K1410:K1473" si="105">IF(J1410="mat","1","0")</f>
        <v>0</v>
      </c>
      <c r="L1410">
        <v>2</v>
      </c>
      <c r="M1410">
        <v>0</v>
      </c>
      <c r="N1410">
        <v>0</v>
      </c>
      <c r="O1410">
        <v>0</v>
      </c>
      <c r="T1410">
        <v>2019</v>
      </c>
      <c r="U1410" t="s">
        <v>143</v>
      </c>
      <c r="V1410" t="s">
        <v>138</v>
      </c>
      <c r="W1410" t="s">
        <v>139</v>
      </c>
      <c r="Y1410">
        <v>31</v>
      </c>
      <c r="Z1410" t="s">
        <v>69</v>
      </c>
      <c r="AA1410" t="s">
        <v>140</v>
      </c>
      <c r="AB1410" t="s">
        <v>141</v>
      </c>
      <c r="AC1410" t="s">
        <v>137</v>
      </c>
      <c r="AD1410" t="s">
        <v>351</v>
      </c>
      <c r="AE1410">
        <v>201902</v>
      </c>
      <c r="AF1410">
        <v>162</v>
      </c>
      <c r="AG1410">
        <v>36</v>
      </c>
      <c r="AH1410" s="30">
        <v>43687</v>
      </c>
      <c r="AI1410">
        <v>71</v>
      </c>
      <c r="AJ1410">
        <v>64.342169999999996</v>
      </c>
      <c r="AK1410">
        <v>-170.58329000000001</v>
      </c>
      <c r="AL1410" t="s">
        <v>258</v>
      </c>
      <c r="AM1410">
        <v>34</v>
      </c>
      <c r="AN1410">
        <v>37</v>
      </c>
      <c r="AO1410">
        <v>7.3</v>
      </c>
      <c r="AP1410">
        <v>1.9</v>
      </c>
    </row>
    <row r="1411" spans="1:42" x14ac:dyDescent="0.35">
      <c r="A1411" s="10">
        <v>20193117</v>
      </c>
      <c r="B1411" s="5" t="s">
        <v>33</v>
      </c>
      <c r="C1411">
        <v>2</v>
      </c>
      <c r="D1411" s="15">
        <v>45.7</v>
      </c>
      <c r="E1411" s="21">
        <v>3.8220982979001592</v>
      </c>
      <c r="J1411" s="1" t="s">
        <v>155</v>
      </c>
      <c r="K1411" s="1" t="str">
        <f t="shared" si="105"/>
        <v>0</v>
      </c>
      <c r="L1411">
        <v>2</v>
      </c>
      <c r="M1411">
        <v>0</v>
      </c>
      <c r="N1411">
        <v>0</v>
      </c>
      <c r="O1411">
        <v>0</v>
      </c>
      <c r="T1411">
        <v>2019</v>
      </c>
      <c r="U1411" t="s">
        <v>143</v>
      </c>
      <c r="V1411" t="s">
        <v>138</v>
      </c>
      <c r="W1411" t="s">
        <v>139</v>
      </c>
      <c r="Y1411">
        <v>31</v>
      </c>
      <c r="Z1411" t="s">
        <v>82</v>
      </c>
      <c r="AA1411" t="s">
        <v>140</v>
      </c>
      <c r="AB1411" t="s">
        <v>141</v>
      </c>
      <c r="AC1411" t="s">
        <v>137</v>
      </c>
      <c r="AD1411" t="s">
        <v>351</v>
      </c>
      <c r="AE1411">
        <v>201902</v>
      </c>
      <c r="AF1411">
        <v>162</v>
      </c>
      <c r="AG1411">
        <v>36</v>
      </c>
      <c r="AH1411" s="30">
        <v>43687</v>
      </c>
      <c r="AI1411">
        <v>71</v>
      </c>
      <c r="AJ1411">
        <v>64.342169999999996</v>
      </c>
      <c r="AK1411">
        <v>-170.58329000000001</v>
      </c>
      <c r="AL1411" t="s">
        <v>258</v>
      </c>
      <c r="AM1411">
        <v>34</v>
      </c>
      <c r="AN1411">
        <v>37</v>
      </c>
      <c r="AO1411">
        <v>7.3</v>
      </c>
      <c r="AP1411">
        <v>1.9</v>
      </c>
    </row>
    <row r="1412" spans="1:42" x14ac:dyDescent="0.35">
      <c r="A1412" s="10">
        <v>20193068</v>
      </c>
      <c r="B1412" s="5" t="s">
        <v>33</v>
      </c>
      <c r="C1412">
        <v>2</v>
      </c>
      <c r="D1412" s="1">
        <v>45.71</v>
      </c>
      <c r="E1412" s="21">
        <v>3.8223170923436531</v>
      </c>
      <c r="J1412" s="1" t="s">
        <v>155</v>
      </c>
      <c r="K1412" s="1" t="str">
        <f t="shared" si="105"/>
        <v>0</v>
      </c>
      <c r="L1412">
        <v>2</v>
      </c>
      <c r="M1412">
        <v>0</v>
      </c>
      <c r="N1412">
        <v>0</v>
      </c>
      <c r="O1412">
        <v>0</v>
      </c>
      <c r="R1412">
        <v>387</v>
      </c>
      <c r="T1412">
        <v>2019</v>
      </c>
      <c r="U1412" t="s">
        <v>143</v>
      </c>
      <c r="V1412" t="s">
        <v>138</v>
      </c>
      <c r="W1412" t="s">
        <v>139</v>
      </c>
      <c r="Y1412">
        <v>30</v>
      </c>
      <c r="Z1412" t="s">
        <v>130</v>
      </c>
      <c r="AA1412" t="s">
        <v>140</v>
      </c>
      <c r="AB1412" t="s">
        <v>141</v>
      </c>
      <c r="AC1412" t="s">
        <v>137</v>
      </c>
      <c r="AD1412" t="s">
        <v>356</v>
      </c>
      <c r="AE1412">
        <v>201902</v>
      </c>
      <c r="AF1412">
        <v>162</v>
      </c>
      <c r="AG1412">
        <v>35</v>
      </c>
      <c r="AH1412" s="30">
        <v>43687</v>
      </c>
      <c r="AI1412">
        <v>71</v>
      </c>
      <c r="AJ1412">
        <v>64.644779999999997</v>
      </c>
      <c r="AK1412">
        <v>-170.62316999999999</v>
      </c>
      <c r="AL1412" t="s">
        <v>257</v>
      </c>
      <c r="AM1412">
        <v>45</v>
      </c>
      <c r="AN1412">
        <v>48</v>
      </c>
      <c r="AO1412">
        <v>2.7</v>
      </c>
      <c r="AP1412">
        <v>2.7</v>
      </c>
    </row>
    <row r="1413" spans="1:42" x14ac:dyDescent="0.35">
      <c r="A1413" s="10">
        <v>20193107</v>
      </c>
      <c r="B1413" s="5" t="s">
        <v>33</v>
      </c>
      <c r="C1413">
        <v>2</v>
      </c>
      <c r="D1413" s="1">
        <v>45.78</v>
      </c>
      <c r="E1413" s="21">
        <v>3.8238473145244205</v>
      </c>
      <c r="J1413" s="1" t="s">
        <v>155</v>
      </c>
      <c r="K1413" s="1" t="str">
        <f t="shared" si="105"/>
        <v>0</v>
      </c>
      <c r="L1413">
        <v>2</v>
      </c>
      <c r="M1413">
        <v>0</v>
      </c>
      <c r="N1413">
        <v>0</v>
      </c>
      <c r="O1413">
        <v>0</v>
      </c>
      <c r="T1413">
        <v>2019</v>
      </c>
      <c r="U1413" t="s">
        <v>143</v>
      </c>
      <c r="V1413" t="s">
        <v>138</v>
      </c>
      <c r="W1413" t="s">
        <v>139</v>
      </c>
      <c r="Y1413">
        <v>31</v>
      </c>
      <c r="Z1413" t="s">
        <v>72</v>
      </c>
      <c r="AA1413" t="s">
        <v>140</v>
      </c>
      <c r="AB1413" t="s">
        <v>141</v>
      </c>
      <c r="AC1413" t="s">
        <v>137</v>
      </c>
      <c r="AD1413" t="s">
        <v>351</v>
      </c>
      <c r="AE1413">
        <v>201902</v>
      </c>
      <c r="AF1413">
        <v>162</v>
      </c>
      <c r="AG1413">
        <v>36</v>
      </c>
      <c r="AH1413" s="30">
        <v>43687</v>
      </c>
      <c r="AI1413">
        <v>71</v>
      </c>
      <c r="AJ1413">
        <v>64.342169999999996</v>
      </c>
      <c r="AK1413">
        <v>-170.58329000000001</v>
      </c>
      <c r="AL1413" t="s">
        <v>258</v>
      </c>
      <c r="AM1413">
        <v>34</v>
      </c>
      <c r="AN1413">
        <v>37</v>
      </c>
      <c r="AO1413">
        <v>7.3</v>
      </c>
      <c r="AP1413">
        <v>1.9</v>
      </c>
    </row>
    <row r="1414" spans="1:42" x14ac:dyDescent="0.35">
      <c r="A1414" s="11">
        <v>20192243</v>
      </c>
      <c r="B1414" s="5" t="s">
        <v>33</v>
      </c>
      <c r="C1414">
        <v>2</v>
      </c>
      <c r="D1414" s="1">
        <v>45.85</v>
      </c>
      <c r="E1414" s="21">
        <v>3.8253751987024738</v>
      </c>
      <c r="J1414" s="1" t="s">
        <v>155</v>
      </c>
      <c r="K1414" s="1" t="str">
        <f t="shared" si="105"/>
        <v>0</v>
      </c>
      <c r="L1414">
        <v>2</v>
      </c>
      <c r="M1414">
        <v>0</v>
      </c>
      <c r="N1414" s="7">
        <v>0</v>
      </c>
      <c r="O1414">
        <v>0</v>
      </c>
      <c r="T1414">
        <v>2019</v>
      </c>
      <c r="U1414" s="16" t="s">
        <v>244</v>
      </c>
      <c r="V1414" t="s">
        <v>138</v>
      </c>
      <c r="W1414" t="s">
        <v>139</v>
      </c>
      <c r="Y1414">
        <v>22</v>
      </c>
      <c r="Z1414" t="s">
        <v>106</v>
      </c>
      <c r="AA1414" t="s">
        <v>140</v>
      </c>
      <c r="AB1414" t="s">
        <v>141</v>
      </c>
      <c r="AC1414" t="s">
        <v>137</v>
      </c>
      <c r="AD1414" t="s">
        <v>314</v>
      </c>
      <c r="AE1414">
        <v>201901</v>
      </c>
      <c r="AF1414">
        <v>94</v>
      </c>
      <c r="AG1414">
        <v>167</v>
      </c>
      <c r="AH1414" s="30">
        <v>43664</v>
      </c>
      <c r="AI1414">
        <v>41</v>
      </c>
      <c r="AJ1414">
        <v>60.996490000000001</v>
      </c>
      <c r="AK1414">
        <v>-171.50217000000001</v>
      </c>
      <c r="AL1414" t="s">
        <v>223</v>
      </c>
      <c r="AM1414">
        <v>58</v>
      </c>
      <c r="AN1414">
        <v>60</v>
      </c>
      <c r="AO1414">
        <v>10.8</v>
      </c>
      <c r="AP1414">
        <v>2.1</v>
      </c>
    </row>
    <row r="1415" spans="1:42" x14ac:dyDescent="0.35">
      <c r="A1415" s="10">
        <v>20193145</v>
      </c>
      <c r="B1415" s="5" t="s">
        <v>33</v>
      </c>
      <c r="C1415">
        <v>2</v>
      </c>
      <c r="D1415" s="1">
        <v>45.98</v>
      </c>
      <c r="E1415" s="21">
        <v>3.8282065193350356</v>
      </c>
      <c r="J1415" s="1" t="s">
        <v>155</v>
      </c>
      <c r="K1415" s="1" t="str">
        <f t="shared" si="105"/>
        <v>0</v>
      </c>
      <c r="L1415">
        <v>2</v>
      </c>
      <c r="M1415">
        <v>0</v>
      </c>
      <c r="N1415">
        <v>0</v>
      </c>
      <c r="O1415">
        <v>0</v>
      </c>
      <c r="T1415">
        <v>2019</v>
      </c>
      <c r="U1415" t="s">
        <v>143</v>
      </c>
      <c r="V1415" t="s">
        <v>138</v>
      </c>
      <c r="W1415" t="s">
        <v>139</v>
      </c>
      <c r="Y1415">
        <v>31</v>
      </c>
      <c r="Z1415" t="s">
        <v>108</v>
      </c>
      <c r="AA1415" t="s">
        <v>140</v>
      </c>
      <c r="AB1415" t="s">
        <v>141</v>
      </c>
      <c r="AC1415" t="s">
        <v>137</v>
      </c>
      <c r="AD1415" t="s">
        <v>357</v>
      </c>
      <c r="AE1415">
        <v>201902</v>
      </c>
      <c r="AF1415">
        <v>162</v>
      </c>
      <c r="AG1415">
        <v>40</v>
      </c>
      <c r="AH1415" s="30">
        <v>43688</v>
      </c>
      <c r="AI1415">
        <v>71</v>
      </c>
      <c r="AJ1415">
        <v>64.039360000000002</v>
      </c>
      <c r="AK1415">
        <v>-171.36942999999999</v>
      </c>
      <c r="AL1415" t="s">
        <v>260</v>
      </c>
      <c r="AM1415">
        <v>29</v>
      </c>
      <c r="AN1415">
        <v>32</v>
      </c>
      <c r="AO1415">
        <v>10.6</v>
      </c>
      <c r="AP1415">
        <v>3.8</v>
      </c>
    </row>
    <row r="1416" spans="1:42" x14ac:dyDescent="0.35">
      <c r="A1416" s="10">
        <v>20194040</v>
      </c>
      <c r="B1416" s="5" t="s">
        <v>33</v>
      </c>
      <c r="C1416">
        <v>2</v>
      </c>
      <c r="D1416" s="1">
        <v>45.99</v>
      </c>
      <c r="E1416" s="21">
        <v>3.8284239815518326</v>
      </c>
      <c r="J1416" s="1" t="s">
        <v>155</v>
      </c>
      <c r="K1416" s="1" t="str">
        <f t="shared" si="105"/>
        <v>0</v>
      </c>
      <c r="L1416">
        <v>2</v>
      </c>
      <c r="M1416">
        <v>0</v>
      </c>
      <c r="N1416" s="7">
        <v>0</v>
      </c>
      <c r="O1416">
        <v>0</v>
      </c>
      <c r="T1416">
        <v>2019</v>
      </c>
      <c r="U1416" s="16" t="s">
        <v>240</v>
      </c>
      <c r="V1416" t="s">
        <v>138</v>
      </c>
      <c r="W1416" t="s">
        <v>139</v>
      </c>
      <c r="Y1416">
        <v>40</v>
      </c>
      <c r="Z1416" t="s">
        <v>103</v>
      </c>
      <c r="AA1416" t="s">
        <v>140</v>
      </c>
      <c r="AB1416" t="s">
        <v>141</v>
      </c>
      <c r="AC1416" t="s">
        <v>137</v>
      </c>
      <c r="AD1416" t="s">
        <v>359</v>
      </c>
      <c r="AE1416">
        <v>201901</v>
      </c>
      <c r="AF1416">
        <v>94</v>
      </c>
      <c r="AG1416">
        <v>198</v>
      </c>
      <c r="AH1416" s="30">
        <v>43672</v>
      </c>
      <c r="AI1416">
        <v>41</v>
      </c>
      <c r="AJ1416">
        <v>60.977870000000003</v>
      </c>
      <c r="AK1416">
        <v>-174.1884</v>
      </c>
      <c r="AL1416" t="s">
        <v>232</v>
      </c>
      <c r="AM1416">
        <v>81</v>
      </c>
      <c r="AN1416">
        <v>83</v>
      </c>
      <c r="AO1416">
        <v>10.7</v>
      </c>
      <c r="AP1416">
        <v>2.2000000000000002</v>
      </c>
    </row>
    <row r="1417" spans="1:42" x14ac:dyDescent="0.35">
      <c r="A1417" s="10">
        <v>20193034</v>
      </c>
      <c r="B1417" s="5" t="s">
        <v>33</v>
      </c>
      <c r="C1417">
        <v>2</v>
      </c>
      <c r="D1417" s="1">
        <v>46.1</v>
      </c>
      <c r="E1417" s="21">
        <v>3.8308129500026027</v>
      </c>
      <c r="J1417" s="1" t="s">
        <v>155</v>
      </c>
      <c r="K1417" s="1" t="str">
        <f t="shared" si="105"/>
        <v>0</v>
      </c>
      <c r="L1417">
        <v>2</v>
      </c>
      <c r="M1417">
        <v>0</v>
      </c>
      <c r="N1417">
        <v>0</v>
      </c>
      <c r="O1417">
        <v>0</v>
      </c>
      <c r="T1417">
        <v>2019</v>
      </c>
      <c r="U1417" t="s">
        <v>143</v>
      </c>
      <c r="V1417" t="s">
        <v>138</v>
      </c>
      <c r="W1417" t="s">
        <v>139</v>
      </c>
      <c r="Y1417">
        <v>30</v>
      </c>
      <c r="Z1417" t="s">
        <v>98</v>
      </c>
      <c r="AA1417" t="s">
        <v>140</v>
      </c>
      <c r="AB1417" t="s">
        <v>141</v>
      </c>
      <c r="AC1417" t="s">
        <v>137</v>
      </c>
      <c r="AD1417" t="s">
        <v>352</v>
      </c>
      <c r="AE1417">
        <v>201902</v>
      </c>
      <c r="AF1417">
        <v>162</v>
      </c>
      <c r="AG1417">
        <v>33</v>
      </c>
      <c r="AH1417" s="30">
        <v>43686</v>
      </c>
      <c r="AI1417">
        <v>71</v>
      </c>
      <c r="AJ1417">
        <v>64.654920000000004</v>
      </c>
      <c r="AK1417">
        <v>-169.11008000000001</v>
      </c>
      <c r="AL1417" t="s">
        <v>255</v>
      </c>
      <c r="AM1417">
        <v>41</v>
      </c>
      <c r="AN1417">
        <v>44</v>
      </c>
      <c r="AO1417">
        <v>8.4</v>
      </c>
      <c r="AP1417">
        <v>2.2000000000000002</v>
      </c>
    </row>
    <row r="1418" spans="1:42" x14ac:dyDescent="0.35">
      <c r="A1418" s="10">
        <v>20193133</v>
      </c>
      <c r="B1418" s="5" t="s">
        <v>33</v>
      </c>
      <c r="C1418">
        <v>2</v>
      </c>
      <c r="D1418" s="15">
        <v>46.1</v>
      </c>
      <c r="E1418" s="21">
        <v>3.8308129500026027</v>
      </c>
      <c r="J1418" s="1" t="s">
        <v>155</v>
      </c>
      <c r="K1418" s="1" t="str">
        <f t="shared" si="105"/>
        <v>0</v>
      </c>
      <c r="L1418">
        <v>2</v>
      </c>
      <c r="M1418">
        <v>0</v>
      </c>
      <c r="N1418">
        <v>0</v>
      </c>
      <c r="O1418">
        <v>0</v>
      </c>
      <c r="T1418">
        <v>2019</v>
      </c>
      <c r="U1418" t="s">
        <v>143</v>
      </c>
      <c r="V1418" t="s">
        <v>138</v>
      </c>
      <c r="W1418" t="s">
        <v>139</v>
      </c>
      <c r="Y1418">
        <v>31</v>
      </c>
      <c r="Z1418" t="s">
        <v>97</v>
      </c>
      <c r="AA1418" t="s">
        <v>140</v>
      </c>
      <c r="AB1418" t="s">
        <v>141</v>
      </c>
      <c r="AC1418" t="s">
        <v>137</v>
      </c>
      <c r="AD1418" t="s">
        <v>357</v>
      </c>
      <c r="AE1418">
        <v>201902</v>
      </c>
      <c r="AF1418">
        <v>162</v>
      </c>
      <c r="AG1418">
        <v>40</v>
      </c>
      <c r="AH1418" s="30">
        <v>43688</v>
      </c>
      <c r="AI1418">
        <v>71</v>
      </c>
      <c r="AJ1418">
        <v>64.039360000000002</v>
      </c>
      <c r="AK1418">
        <v>-171.36942999999999</v>
      </c>
      <c r="AL1418" t="s">
        <v>260</v>
      </c>
      <c r="AM1418">
        <v>29</v>
      </c>
      <c r="AN1418">
        <v>32</v>
      </c>
      <c r="AO1418">
        <v>10.6</v>
      </c>
      <c r="AP1418">
        <v>3.8</v>
      </c>
    </row>
    <row r="1419" spans="1:42" x14ac:dyDescent="0.35">
      <c r="A1419" s="10">
        <v>20193061</v>
      </c>
      <c r="B1419" s="5" t="s">
        <v>33</v>
      </c>
      <c r="C1419">
        <v>2</v>
      </c>
      <c r="D1419" s="1">
        <v>46.16</v>
      </c>
      <c r="E1419" s="21">
        <v>3.8321136221998442</v>
      </c>
      <c r="J1419" s="1" t="s">
        <v>155</v>
      </c>
      <c r="K1419" s="1" t="str">
        <f t="shared" si="105"/>
        <v>0</v>
      </c>
      <c r="L1419">
        <v>2</v>
      </c>
      <c r="M1419">
        <v>0</v>
      </c>
      <c r="N1419">
        <v>0</v>
      </c>
      <c r="O1419">
        <v>0</v>
      </c>
      <c r="R1419">
        <v>387</v>
      </c>
      <c r="T1419">
        <v>2019</v>
      </c>
      <c r="U1419" t="s">
        <v>143</v>
      </c>
      <c r="V1419" t="s">
        <v>138</v>
      </c>
      <c r="W1419" t="s">
        <v>139</v>
      </c>
      <c r="Y1419">
        <v>30</v>
      </c>
      <c r="Z1419" t="s">
        <v>124</v>
      </c>
      <c r="AA1419" t="s">
        <v>140</v>
      </c>
      <c r="AB1419" t="s">
        <v>141</v>
      </c>
      <c r="AC1419" t="s">
        <v>137</v>
      </c>
      <c r="AD1419" t="s">
        <v>356</v>
      </c>
      <c r="AE1419">
        <v>201902</v>
      </c>
      <c r="AF1419">
        <v>162</v>
      </c>
      <c r="AG1419">
        <v>35</v>
      </c>
      <c r="AH1419" s="30">
        <v>43687</v>
      </c>
      <c r="AI1419">
        <v>71</v>
      </c>
      <c r="AJ1419">
        <v>64.644779999999997</v>
      </c>
      <c r="AK1419">
        <v>-170.62316999999999</v>
      </c>
      <c r="AL1419" t="s">
        <v>257</v>
      </c>
      <c r="AM1419">
        <v>45</v>
      </c>
      <c r="AN1419">
        <v>48</v>
      </c>
      <c r="AO1419">
        <v>2.7</v>
      </c>
      <c r="AP1419">
        <v>2.7</v>
      </c>
    </row>
    <row r="1420" spans="1:42" x14ac:dyDescent="0.35">
      <c r="A1420" s="10">
        <v>20192886</v>
      </c>
      <c r="B1420" s="5" t="s">
        <v>33</v>
      </c>
      <c r="C1420">
        <v>2</v>
      </c>
      <c r="D1420" s="1">
        <v>46.16</v>
      </c>
      <c r="E1420" s="21">
        <v>3.8321136221998442</v>
      </c>
      <c r="J1420" s="1" t="s">
        <v>155</v>
      </c>
      <c r="K1420" s="1" t="str">
        <f t="shared" si="105"/>
        <v>0</v>
      </c>
      <c r="L1420">
        <v>2</v>
      </c>
      <c r="M1420">
        <v>0</v>
      </c>
      <c r="N1420" s="7">
        <v>0</v>
      </c>
      <c r="O1420">
        <v>0</v>
      </c>
      <c r="R1420">
        <v>387</v>
      </c>
      <c r="T1420">
        <v>2019</v>
      </c>
      <c r="U1420" s="16" t="s">
        <v>245</v>
      </c>
      <c r="V1420" t="s">
        <v>138</v>
      </c>
      <c r="W1420" t="s">
        <v>139</v>
      </c>
      <c r="Y1420">
        <v>28</v>
      </c>
      <c r="Z1420" t="s">
        <v>48</v>
      </c>
      <c r="AA1420" t="s">
        <v>140</v>
      </c>
      <c r="AB1420" t="s">
        <v>141</v>
      </c>
      <c r="AC1420" t="s">
        <v>137</v>
      </c>
      <c r="AD1420" t="s">
        <v>326</v>
      </c>
      <c r="AE1420">
        <v>201901</v>
      </c>
      <c r="AF1420">
        <v>162</v>
      </c>
      <c r="AG1420">
        <v>192</v>
      </c>
      <c r="AH1420" s="30">
        <v>43674</v>
      </c>
      <c r="AI1420">
        <v>82</v>
      </c>
      <c r="AJ1420">
        <v>61.646889999999999</v>
      </c>
      <c r="AK1420">
        <v>-175.08022</v>
      </c>
      <c r="AL1420" t="s">
        <v>191</v>
      </c>
      <c r="AM1420">
        <v>83</v>
      </c>
      <c r="AN1420">
        <v>85</v>
      </c>
      <c r="AO1420">
        <v>10.9</v>
      </c>
      <c r="AP1420">
        <v>1</v>
      </c>
    </row>
    <row r="1421" spans="1:42" x14ac:dyDescent="0.35">
      <c r="A1421" s="10">
        <v>20193690</v>
      </c>
      <c r="B1421" s="5" t="s">
        <v>33</v>
      </c>
      <c r="C1421">
        <v>2</v>
      </c>
      <c r="D1421" s="1">
        <v>46.44</v>
      </c>
      <c r="E1421" s="21">
        <v>3.8381611568296905</v>
      </c>
      <c r="J1421" s="1" t="s">
        <v>155</v>
      </c>
      <c r="K1421" s="1" t="str">
        <f t="shared" si="105"/>
        <v>0</v>
      </c>
      <c r="L1421">
        <v>2</v>
      </c>
      <c r="M1421">
        <v>0</v>
      </c>
      <c r="N1421" s="7">
        <v>0</v>
      </c>
      <c r="O1421">
        <v>0</v>
      </c>
      <c r="R1421">
        <v>387</v>
      </c>
      <c r="T1421">
        <v>2019</v>
      </c>
      <c r="U1421" s="16" t="s">
        <v>244</v>
      </c>
      <c r="V1421" t="s">
        <v>138</v>
      </c>
      <c r="W1421" t="s">
        <v>139</v>
      </c>
      <c r="Y1421">
        <v>36</v>
      </c>
      <c r="Z1421" t="s">
        <v>51</v>
      </c>
      <c r="AA1421" t="s">
        <v>140</v>
      </c>
      <c r="AB1421" t="s">
        <v>141</v>
      </c>
      <c r="AC1421" t="s">
        <v>137</v>
      </c>
      <c r="AD1421" t="s">
        <v>313</v>
      </c>
      <c r="AE1421">
        <v>201901</v>
      </c>
      <c r="AF1421">
        <v>94</v>
      </c>
      <c r="AG1421">
        <v>133</v>
      </c>
      <c r="AH1421" s="30">
        <v>43653</v>
      </c>
      <c r="AI1421">
        <v>41</v>
      </c>
      <c r="AJ1421">
        <v>60.341070000000002</v>
      </c>
      <c r="AK1421">
        <v>-170.65359000000001</v>
      </c>
      <c r="AL1421" t="s">
        <v>217</v>
      </c>
      <c r="AM1421">
        <v>60</v>
      </c>
      <c r="AN1421">
        <v>62</v>
      </c>
      <c r="AO1421">
        <v>8.6999999999999993</v>
      </c>
      <c r="AP1421">
        <v>2.6</v>
      </c>
    </row>
    <row r="1422" spans="1:42" x14ac:dyDescent="0.35">
      <c r="A1422" s="10">
        <v>20193078</v>
      </c>
      <c r="B1422" s="5" t="s">
        <v>33</v>
      </c>
      <c r="C1422">
        <v>2</v>
      </c>
      <c r="D1422" s="1">
        <v>46.52</v>
      </c>
      <c r="E1422" s="21">
        <v>3.8398823276504639</v>
      </c>
      <c r="J1422" s="1" t="s">
        <v>155</v>
      </c>
      <c r="K1422" s="1" t="str">
        <f t="shared" si="105"/>
        <v>0</v>
      </c>
      <c r="L1422">
        <v>2</v>
      </c>
      <c r="M1422">
        <v>0</v>
      </c>
      <c r="N1422">
        <v>0</v>
      </c>
      <c r="O1422">
        <v>0</v>
      </c>
      <c r="T1422">
        <v>2019</v>
      </c>
      <c r="U1422" t="s">
        <v>143</v>
      </c>
      <c r="V1422" t="s">
        <v>138</v>
      </c>
      <c r="W1422" t="s">
        <v>139</v>
      </c>
      <c r="Y1422">
        <v>30</v>
      </c>
      <c r="Z1422" t="s">
        <v>40</v>
      </c>
      <c r="AA1422" t="s">
        <v>140</v>
      </c>
      <c r="AB1422" t="s">
        <v>141</v>
      </c>
      <c r="AC1422" t="s">
        <v>137</v>
      </c>
      <c r="AD1422" t="s">
        <v>354</v>
      </c>
      <c r="AE1422">
        <v>201902</v>
      </c>
      <c r="AF1422">
        <v>162</v>
      </c>
      <c r="AG1422">
        <v>38</v>
      </c>
      <c r="AH1422" s="30">
        <v>43687</v>
      </c>
      <c r="AI1422">
        <v>71</v>
      </c>
      <c r="AJ1422">
        <v>64.005830000000003</v>
      </c>
      <c r="AK1422">
        <v>-170.55877000000001</v>
      </c>
      <c r="AL1422" t="s">
        <v>259</v>
      </c>
      <c r="AM1422">
        <v>26</v>
      </c>
      <c r="AN1422">
        <v>29</v>
      </c>
      <c r="AO1422">
        <v>10.4</v>
      </c>
      <c r="AP1422">
        <v>4.4000000000000004</v>
      </c>
    </row>
    <row r="1423" spans="1:42" x14ac:dyDescent="0.35">
      <c r="A1423" s="10">
        <v>20193135</v>
      </c>
      <c r="B1423" s="5" t="s">
        <v>33</v>
      </c>
      <c r="C1423">
        <v>2</v>
      </c>
      <c r="D1423" s="1">
        <v>46.56</v>
      </c>
      <c r="E1423" s="21">
        <v>3.8407418034231826</v>
      </c>
      <c r="J1423" s="1" t="s">
        <v>155</v>
      </c>
      <c r="K1423" s="1" t="str">
        <f t="shared" si="105"/>
        <v>0</v>
      </c>
      <c r="L1423">
        <v>2</v>
      </c>
      <c r="M1423">
        <v>0</v>
      </c>
      <c r="N1423">
        <v>0</v>
      </c>
      <c r="O1423">
        <v>0</v>
      </c>
      <c r="T1423">
        <v>2019</v>
      </c>
      <c r="U1423" t="s">
        <v>143</v>
      </c>
      <c r="V1423" t="s">
        <v>138</v>
      </c>
      <c r="W1423" t="s">
        <v>139</v>
      </c>
      <c r="Y1423">
        <v>31</v>
      </c>
      <c r="Z1423" t="s">
        <v>99</v>
      </c>
      <c r="AA1423" t="s">
        <v>140</v>
      </c>
      <c r="AB1423" t="s">
        <v>141</v>
      </c>
      <c r="AC1423" t="s">
        <v>137</v>
      </c>
      <c r="AD1423" t="s">
        <v>357</v>
      </c>
      <c r="AE1423">
        <v>201902</v>
      </c>
      <c r="AF1423">
        <v>162</v>
      </c>
      <c r="AG1423">
        <v>40</v>
      </c>
      <c r="AH1423" s="30">
        <v>43688</v>
      </c>
      <c r="AI1423">
        <v>71</v>
      </c>
      <c r="AJ1423">
        <v>64.039360000000002</v>
      </c>
      <c r="AK1423">
        <v>-171.36942999999999</v>
      </c>
      <c r="AL1423" t="s">
        <v>260</v>
      </c>
      <c r="AM1423">
        <v>29</v>
      </c>
      <c r="AN1423">
        <v>32</v>
      </c>
      <c r="AO1423">
        <v>10.6</v>
      </c>
      <c r="AP1423">
        <v>3.8</v>
      </c>
    </row>
    <row r="1424" spans="1:42" x14ac:dyDescent="0.35">
      <c r="A1424" s="10">
        <v>20193064</v>
      </c>
      <c r="B1424" s="5" t="s">
        <v>33</v>
      </c>
      <c r="C1424">
        <v>2</v>
      </c>
      <c r="D1424" s="1">
        <v>46.67</v>
      </c>
      <c r="E1424" s="21">
        <v>3.8431015599617244</v>
      </c>
      <c r="J1424" s="1" t="s">
        <v>155</v>
      </c>
      <c r="K1424" s="1" t="str">
        <f t="shared" si="105"/>
        <v>0</v>
      </c>
      <c r="L1424">
        <v>2</v>
      </c>
      <c r="M1424">
        <v>0</v>
      </c>
      <c r="N1424">
        <v>0</v>
      </c>
      <c r="O1424">
        <v>0</v>
      </c>
      <c r="T1424">
        <v>2019</v>
      </c>
      <c r="U1424" t="s">
        <v>143</v>
      </c>
      <c r="V1424" t="s">
        <v>138</v>
      </c>
      <c r="W1424" t="s">
        <v>139</v>
      </c>
      <c r="Y1424">
        <v>30</v>
      </c>
      <c r="Z1424" t="s">
        <v>126</v>
      </c>
      <c r="AA1424" t="s">
        <v>140</v>
      </c>
      <c r="AB1424" t="s">
        <v>141</v>
      </c>
      <c r="AC1424" t="s">
        <v>137</v>
      </c>
      <c r="AD1424" t="s">
        <v>356</v>
      </c>
      <c r="AE1424">
        <v>201902</v>
      </c>
      <c r="AF1424">
        <v>162</v>
      </c>
      <c r="AG1424">
        <v>35</v>
      </c>
      <c r="AH1424" s="30">
        <v>43687</v>
      </c>
      <c r="AI1424">
        <v>71</v>
      </c>
      <c r="AJ1424">
        <v>64.644779999999997</v>
      </c>
      <c r="AK1424">
        <v>-170.62316999999999</v>
      </c>
      <c r="AL1424" t="s">
        <v>257</v>
      </c>
      <c r="AM1424">
        <v>45</v>
      </c>
      <c r="AN1424">
        <v>48</v>
      </c>
      <c r="AO1424">
        <v>2.7</v>
      </c>
      <c r="AP1424">
        <v>2.7</v>
      </c>
    </row>
    <row r="1425" spans="1:42" x14ac:dyDescent="0.35">
      <c r="A1425" s="10">
        <v>20194044</v>
      </c>
      <c r="B1425" s="5" t="s">
        <v>33</v>
      </c>
      <c r="C1425">
        <v>2</v>
      </c>
      <c r="D1425" s="1">
        <v>46.82</v>
      </c>
      <c r="E1425" s="21">
        <v>3.8463104620627648</v>
      </c>
      <c r="J1425" s="1" t="s">
        <v>155</v>
      </c>
      <c r="K1425" s="1" t="str">
        <f t="shared" si="105"/>
        <v>0</v>
      </c>
      <c r="L1425">
        <v>3</v>
      </c>
      <c r="M1425">
        <v>0</v>
      </c>
      <c r="N1425" s="7">
        <v>0</v>
      </c>
      <c r="O1425">
        <v>0</v>
      </c>
      <c r="T1425">
        <v>2019</v>
      </c>
      <c r="U1425" s="16" t="s">
        <v>240</v>
      </c>
      <c r="V1425" t="s">
        <v>138</v>
      </c>
      <c r="W1425" t="s">
        <v>139</v>
      </c>
      <c r="Y1425">
        <v>40</v>
      </c>
      <c r="Z1425" t="s">
        <v>107</v>
      </c>
      <c r="AA1425" t="s">
        <v>140</v>
      </c>
      <c r="AB1425" t="s">
        <v>141</v>
      </c>
      <c r="AC1425" t="s">
        <v>137</v>
      </c>
      <c r="AD1425" t="s">
        <v>359</v>
      </c>
      <c r="AE1425">
        <v>201901</v>
      </c>
      <c r="AF1425">
        <v>94</v>
      </c>
      <c r="AG1425">
        <v>198</v>
      </c>
      <c r="AH1425" s="30">
        <v>43672</v>
      </c>
      <c r="AI1425">
        <v>41</v>
      </c>
      <c r="AJ1425">
        <v>60.977870000000003</v>
      </c>
      <c r="AK1425">
        <v>-174.1884</v>
      </c>
      <c r="AL1425" t="s">
        <v>232</v>
      </c>
      <c r="AM1425">
        <v>81</v>
      </c>
      <c r="AN1425">
        <v>83</v>
      </c>
      <c r="AO1425">
        <v>10.7</v>
      </c>
      <c r="AP1425">
        <v>2.2000000000000002</v>
      </c>
    </row>
    <row r="1426" spans="1:42" x14ac:dyDescent="0.35">
      <c r="A1426" s="11">
        <v>20193012</v>
      </c>
      <c r="B1426" s="5" t="s">
        <v>33</v>
      </c>
      <c r="C1426">
        <v>2</v>
      </c>
      <c r="D1426" s="1">
        <v>46.98</v>
      </c>
      <c r="E1426" s="21">
        <v>3.8497219792307669</v>
      </c>
      <c r="J1426" s="1" t="s">
        <v>155</v>
      </c>
      <c r="K1426" s="1" t="str">
        <f t="shared" si="105"/>
        <v>0</v>
      </c>
      <c r="L1426">
        <v>2</v>
      </c>
      <c r="M1426">
        <v>0</v>
      </c>
      <c r="N1426">
        <v>0</v>
      </c>
      <c r="O1426">
        <v>0</v>
      </c>
      <c r="T1426">
        <v>2019</v>
      </c>
      <c r="U1426" t="s">
        <v>143</v>
      </c>
      <c r="V1426" t="s">
        <v>138</v>
      </c>
      <c r="W1426" t="s">
        <v>139</v>
      </c>
      <c r="Y1426">
        <v>30</v>
      </c>
      <c r="Z1426" t="s">
        <v>77</v>
      </c>
      <c r="AA1426" t="s">
        <v>140</v>
      </c>
      <c r="AB1426" t="s">
        <v>141</v>
      </c>
      <c r="AC1426" t="s">
        <v>137</v>
      </c>
      <c r="AD1426" t="s">
        <v>349</v>
      </c>
      <c r="AE1426">
        <v>201902</v>
      </c>
      <c r="AF1426">
        <v>162</v>
      </c>
      <c r="AG1426">
        <v>34</v>
      </c>
      <c r="AH1426" s="30">
        <v>43686</v>
      </c>
      <c r="AI1426">
        <v>71</v>
      </c>
      <c r="AJ1426">
        <v>64.650480000000002</v>
      </c>
      <c r="AK1426">
        <v>-169.87195</v>
      </c>
      <c r="AL1426" t="s">
        <v>256</v>
      </c>
      <c r="AM1426">
        <v>44</v>
      </c>
      <c r="AN1426">
        <v>47</v>
      </c>
      <c r="AO1426">
        <v>3.6</v>
      </c>
      <c r="AP1426">
        <v>1.8</v>
      </c>
    </row>
    <row r="1427" spans="1:42" x14ac:dyDescent="0.35">
      <c r="A1427" s="11">
        <v>20193111</v>
      </c>
      <c r="B1427" s="5" t="s">
        <v>33</v>
      </c>
      <c r="C1427">
        <v>2</v>
      </c>
      <c r="D1427" s="1">
        <v>47.1</v>
      </c>
      <c r="E1427" s="21">
        <v>3.8522730010223722</v>
      </c>
      <c r="J1427" s="1" t="s">
        <v>155</v>
      </c>
      <c r="K1427" s="1" t="str">
        <f t="shared" si="105"/>
        <v>0</v>
      </c>
      <c r="L1427">
        <v>2</v>
      </c>
      <c r="M1427">
        <v>0</v>
      </c>
      <c r="N1427">
        <v>0</v>
      </c>
      <c r="O1427">
        <v>0</v>
      </c>
      <c r="T1427">
        <v>2019</v>
      </c>
      <c r="U1427" t="s">
        <v>143</v>
      </c>
      <c r="V1427" t="s">
        <v>138</v>
      </c>
      <c r="W1427" t="s">
        <v>139</v>
      </c>
      <c r="Y1427">
        <v>31</v>
      </c>
      <c r="Z1427" t="s">
        <v>76</v>
      </c>
      <c r="AA1427" t="s">
        <v>140</v>
      </c>
      <c r="AB1427" t="s">
        <v>141</v>
      </c>
      <c r="AC1427" t="s">
        <v>137</v>
      </c>
      <c r="AD1427" t="s">
        <v>351</v>
      </c>
      <c r="AE1427">
        <v>201902</v>
      </c>
      <c r="AF1427">
        <v>162</v>
      </c>
      <c r="AG1427">
        <v>36</v>
      </c>
      <c r="AH1427" s="30">
        <v>43687</v>
      </c>
      <c r="AI1427">
        <v>71</v>
      </c>
      <c r="AJ1427">
        <v>64.342169999999996</v>
      </c>
      <c r="AK1427">
        <v>-170.58329000000001</v>
      </c>
      <c r="AL1427" t="s">
        <v>258</v>
      </c>
      <c r="AM1427">
        <v>34</v>
      </c>
      <c r="AN1427">
        <v>37</v>
      </c>
      <c r="AO1427">
        <v>7.3</v>
      </c>
      <c r="AP1427">
        <v>1.9</v>
      </c>
    </row>
    <row r="1428" spans="1:42" x14ac:dyDescent="0.35">
      <c r="A1428" s="10">
        <v>20193023</v>
      </c>
      <c r="B1428" s="5" t="s">
        <v>33</v>
      </c>
      <c r="C1428">
        <v>2</v>
      </c>
      <c r="D1428" s="1">
        <v>47.26</v>
      </c>
      <c r="E1428" s="21">
        <v>3.8556642717587617</v>
      </c>
      <c r="J1428" s="1" t="s">
        <v>155</v>
      </c>
      <c r="K1428" s="1" t="str">
        <f t="shared" si="105"/>
        <v>0</v>
      </c>
      <c r="L1428">
        <v>2</v>
      </c>
      <c r="M1428">
        <v>0</v>
      </c>
      <c r="N1428">
        <v>0</v>
      </c>
      <c r="O1428">
        <v>0</v>
      </c>
      <c r="T1428">
        <v>2019</v>
      </c>
      <c r="U1428" t="s">
        <v>143</v>
      </c>
      <c r="V1428" t="s">
        <v>138</v>
      </c>
      <c r="W1428" t="s">
        <v>139</v>
      </c>
      <c r="Y1428">
        <v>30</v>
      </c>
      <c r="Z1428" t="s">
        <v>87</v>
      </c>
      <c r="AA1428" t="s">
        <v>140</v>
      </c>
      <c r="AB1428" t="s">
        <v>141</v>
      </c>
      <c r="AC1428" t="s">
        <v>137</v>
      </c>
      <c r="AD1428" t="s">
        <v>349</v>
      </c>
      <c r="AE1428">
        <v>201902</v>
      </c>
      <c r="AF1428">
        <v>162</v>
      </c>
      <c r="AG1428">
        <v>34</v>
      </c>
      <c r="AH1428" s="30">
        <v>43686</v>
      </c>
      <c r="AI1428">
        <v>71</v>
      </c>
      <c r="AJ1428">
        <v>64.650480000000002</v>
      </c>
      <c r="AK1428">
        <v>-169.87195</v>
      </c>
      <c r="AL1428" t="s">
        <v>256</v>
      </c>
      <c r="AM1428">
        <v>44</v>
      </c>
      <c r="AN1428">
        <v>47</v>
      </c>
      <c r="AO1428">
        <v>3.6</v>
      </c>
      <c r="AP1428">
        <v>1.8</v>
      </c>
    </row>
    <row r="1429" spans="1:42" x14ac:dyDescent="0.35">
      <c r="A1429" s="10">
        <v>20193129</v>
      </c>
      <c r="B1429" s="5" t="s">
        <v>33</v>
      </c>
      <c r="C1429">
        <v>2</v>
      </c>
      <c r="D1429" s="1">
        <v>47.42</v>
      </c>
      <c r="E1429" s="21">
        <v>3.8590440806372595</v>
      </c>
      <c r="J1429" s="1" t="s">
        <v>155</v>
      </c>
      <c r="K1429" s="1" t="str">
        <f t="shared" si="105"/>
        <v>0</v>
      </c>
      <c r="L1429">
        <v>2</v>
      </c>
      <c r="M1429">
        <v>0</v>
      </c>
      <c r="N1429">
        <v>0</v>
      </c>
      <c r="O1429">
        <v>0</v>
      </c>
      <c r="T1429">
        <v>2019</v>
      </c>
      <c r="U1429" t="s">
        <v>143</v>
      </c>
      <c r="V1429" t="s">
        <v>138</v>
      </c>
      <c r="W1429" t="s">
        <v>139</v>
      </c>
      <c r="Y1429">
        <v>31</v>
      </c>
      <c r="Z1429" t="s">
        <v>93</v>
      </c>
      <c r="AA1429" t="s">
        <v>140</v>
      </c>
      <c r="AB1429" t="s">
        <v>141</v>
      </c>
      <c r="AC1429" t="s">
        <v>137</v>
      </c>
      <c r="AD1429" t="s">
        <v>358</v>
      </c>
      <c r="AE1429">
        <v>201902</v>
      </c>
      <c r="AF1429">
        <v>162</v>
      </c>
      <c r="AG1429">
        <v>41</v>
      </c>
      <c r="AH1429" s="30">
        <v>43688</v>
      </c>
      <c r="AI1429">
        <v>71</v>
      </c>
      <c r="AJ1429">
        <v>64.008600000000001</v>
      </c>
      <c r="AK1429">
        <v>-171.99587</v>
      </c>
      <c r="AL1429" t="s">
        <v>261</v>
      </c>
      <c r="AM1429">
        <v>50</v>
      </c>
      <c r="AN1429">
        <v>53</v>
      </c>
      <c r="AO1429">
        <v>10.6</v>
      </c>
      <c r="AP1429">
        <v>1.5</v>
      </c>
    </row>
    <row r="1430" spans="1:42" x14ac:dyDescent="0.35">
      <c r="A1430" s="10">
        <v>20193160</v>
      </c>
      <c r="B1430" s="5" t="s">
        <v>33</v>
      </c>
      <c r="C1430">
        <v>2</v>
      </c>
      <c r="D1430" s="1">
        <v>47.46</v>
      </c>
      <c r="E1430" s="21">
        <v>3.8598872510076174</v>
      </c>
      <c r="J1430" s="1" t="s">
        <v>155</v>
      </c>
      <c r="K1430" s="1" t="str">
        <f t="shared" si="105"/>
        <v>0</v>
      </c>
      <c r="L1430">
        <v>2</v>
      </c>
      <c r="M1430">
        <v>0</v>
      </c>
      <c r="N1430">
        <v>0</v>
      </c>
      <c r="O1430">
        <v>0</v>
      </c>
      <c r="T1430">
        <v>2019</v>
      </c>
      <c r="U1430" t="s">
        <v>143</v>
      </c>
      <c r="V1430" t="s">
        <v>138</v>
      </c>
      <c r="W1430" t="s">
        <v>139</v>
      </c>
      <c r="Y1430">
        <v>31</v>
      </c>
      <c r="Z1430" t="s">
        <v>123</v>
      </c>
      <c r="AA1430" t="s">
        <v>140</v>
      </c>
      <c r="AB1430" t="s">
        <v>141</v>
      </c>
      <c r="AC1430" t="s">
        <v>137</v>
      </c>
      <c r="AD1430" t="s">
        <v>357</v>
      </c>
      <c r="AE1430">
        <v>201902</v>
      </c>
      <c r="AF1430">
        <v>162</v>
      </c>
      <c r="AG1430">
        <v>40</v>
      </c>
      <c r="AH1430" s="30">
        <v>43688</v>
      </c>
      <c r="AI1430">
        <v>71</v>
      </c>
      <c r="AJ1430">
        <v>64.039360000000002</v>
      </c>
      <c r="AK1430">
        <v>-171.36942999999999</v>
      </c>
      <c r="AL1430" t="s">
        <v>260</v>
      </c>
      <c r="AM1430">
        <v>29</v>
      </c>
      <c r="AN1430">
        <v>32</v>
      </c>
      <c r="AO1430">
        <v>10.6</v>
      </c>
      <c r="AP1430">
        <v>3.8</v>
      </c>
    </row>
    <row r="1431" spans="1:42" x14ac:dyDescent="0.35">
      <c r="A1431" s="10">
        <v>20193073</v>
      </c>
      <c r="B1431" s="5" t="s">
        <v>33</v>
      </c>
      <c r="C1431">
        <v>2</v>
      </c>
      <c r="D1431" s="15">
        <v>47.75</v>
      </c>
      <c r="E1431" s="21">
        <v>3.8659790669267391</v>
      </c>
      <c r="J1431" s="1" t="s">
        <v>155</v>
      </c>
      <c r="K1431" s="1" t="str">
        <f t="shared" si="105"/>
        <v>0</v>
      </c>
      <c r="L1431">
        <v>2</v>
      </c>
      <c r="M1431">
        <v>0</v>
      </c>
      <c r="N1431">
        <v>0</v>
      </c>
      <c r="O1431">
        <v>0</v>
      </c>
      <c r="T1431">
        <v>2019</v>
      </c>
      <c r="U1431" t="s">
        <v>143</v>
      </c>
      <c r="V1431" t="s">
        <v>138</v>
      </c>
      <c r="W1431" t="s">
        <v>139</v>
      </c>
      <c r="Y1431">
        <v>30</v>
      </c>
      <c r="Z1431" t="s">
        <v>36</v>
      </c>
      <c r="AA1431" t="s">
        <v>140</v>
      </c>
      <c r="AB1431" t="s">
        <v>141</v>
      </c>
      <c r="AC1431" t="s">
        <v>137</v>
      </c>
      <c r="AD1431" t="s">
        <v>356</v>
      </c>
      <c r="AE1431">
        <v>201902</v>
      </c>
      <c r="AF1431">
        <v>162</v>
      </c>
      <c r="AG1431">
        <v>35</v>
      </c>
      <c r="AH1431" s="30">
        <v>43687</v>
      </c>
      <c r="AI1431">
        <v>71</v>
      </c>
      <c r="AJ1431">
        <v>64.644779999999997</v>
      </c>
      <c r="AK1431">
        <v>-170.62316999999999</v>
      </c>
      <c r="AL1431" t="s">
        <v>257</v>
      </c>
      <c r="AM1431">
        <v>45</v>
      </c>
      <c r="AN1431">
        <v>48</v>
      </c>
      <c r="AO1431">
        <v>2.7</v>
      </c>
      <c r="AP1431">
        <v>2.7</v>
      </c>
    </row>
    <row r="1432" spans="1:42" x14ac:dyDescent="0.35">
      <c r="A1432" s="10">
        <v>20194046</v>
      </c>
      <c r="B1432" s="5" t="s">
        <v>33</v>
      </c>
      <c r="C1432">
        <v>2</v>
      </c>
      <c r="D1432" s="1">
        <v>47.85</v>
      </c>
      <c r="E1432" s="21">
        <v>3.8680711178989635</v>
      </c>
      <c r="J1432" s="1" t="s">
        <v>155</v>
      </c>
      <c r="K1432" s="1" t="str">
        <f t="shared" si="105"/>
        <v>0</v>
      </c>
      <c r="L1432">
        <v>2</v>
      </c>
      <c r="M1432">
        <v>0</v>
      </c>
      <c r="N1432" s="7">
        <v>0</v>
      </c>
      <c r="O1432">
        <v>0</v>
      </c>
      <c r="T1432">
        <v>2019</v>
      </c>
      <c r="U1432" s="16" t="s">
        <v>240</v>
      </c>
      <c r="V1432" t="s">
        <v>138</v>
      </c>
      <c r="W1432" t="s">
        <v>139</v>
      </c>
      <c r="Y1432">
        <v>40</v>
      </c>
      <c r="Z1432" t="s">
        <v>109</v>
      </c>
      <c r="AA1432" t="s">
        <v>140</v>
      </c>
      <c r="AB1432" t="s">
        <v>141</v>
      </c>
      <c r="AC1432" t="s">
        <v>137</v>
      </c>
      <c r="AD1432" t="s">
        <v>359</v>
      </c>
      <c r="AE1432">
        <v>201901</v>
      </c>
      <c r="AF1432">
        <v>94</v>
      </c>
      <c r="AG1432">
        <v>198</v>
      </c>
      <c r="AH1432" s="30">
        <v>43672</v>
      </c>
      <c r="AI1432">
        <v>41</v>
      </c>
      <c r="AJ1432">
        <v>60.977870000000003</v>
      </c>
      <c r="AK1432">
        <v>-174.1884</v>
      </c>
      <c r="AL1432" t="s">
        <v>232</v>
      </c>
      <c r="AM1432">
        <v>81</v>
      </c>
      <c r="AN1432">
        <v>83</v>
      </c>
      <c r="AO1432">
        <v>10.7</v>
      </c>
      <c r="AP1432">
        <v>2.2000000000000002</v>
      </c>
    </row>
    <row r="1433" spans="1:42" x14ac:dyDescent="0.35">
      <c r="A1433" s="10">
        <v>20193085</v>
      </c>
      <c r="B1433" s="5" t="s">
        <v>33</v>
      </c>
      <c r="C1433">
        <v>2</v>
      </c>
      <c r="D1433" s="1">
        <v>47.89</v>
      </c>
      <c r="E1433" s="21">
        <v>3.8689067143545182</v>
      </c>
      <c r="J1433" s="1" t="s">
        <v>155</v>
      </c>
      <c r="K1433" s="1" t="str">
        <f t="shared" si="105"/>
        <v>0</v>
      </c>
      <c r="L1433">
        <v>2</v>
      </c>
      <c r="M1433">
        <v>0</v>
      </c>
      <c r="N1433">
        <v>0</v>
      </c>
      <c r="O1433">
        <v>0</v>
      </c>
      <c r="T1433">
        <v>2019</v>
      </c>
      <c r="U1433" t="s">
        <v>143</v>
      </c>
      <c r="V1433" t="s">
        <v>138</v>
      </c>
      <c r="W1433" t="s">
        <v>139</v>
      </c>
      <c r="Y1433">
        <v>30</v>
      </c>
      <c r="Z1433" t="s">
        <v>47</v>
      </c>
      <c r="AA1433" t="s">
        <v>140</v>
      </c>
      <c r="AB1433" t="s">
        <v>141</v>
      </c>
      <c r="AC1433" t="s">
        <v>137</v>
      </c>
      <c r="AD1433" t="s">
        <v>354</v>
      </c>
      <c r="AE1433">
        <v>201902</v>
      </c>
      <c r="AF1433">
        <v>162</v>
      </c>
      <c r="AG1433">
        <v>38</v>
      </c>
      <c r="AH1433" s="30">
        <v>43687</v>
      </c>
      <c r="AI1433">
        <v>71</v>
      </c>
      <c r="AJ1433">
        <v>64.005830000000003</v>
      </c>
      <c r="AK1433">
        <v>-170.55877000000001</v>
      </c>
      <c r="AL1433" t="s">
        <v>259</v>
      </c>
      <c r="AM1433">
        <v>26</v>
      </c>
      <c r="AN1433">
        <v>29</v>
      </c>
      <c r="AO1433">
        <v>10.4</v>
      </c>
      <c r="AP1433">
        <v>4.4000000000000004</v>
      </c>
    </row>
    <row r="1434" spans="1:42" x14ac:dyDescent="0.35">
      <c r="A1434" s="10">
        <v>20193127</v>
      </c>
      <c r="B1434" s="5" t="s">
        <v>33</v>
      </c>
      <c r="C1434">
        <v>2</v>
      </c>
      <c r="D1434" s="1">
        <v>47.9</v>
      </c>
      <c r="E1434" s="21">
        <v>3.8691155044168695</v>
      </c>
      <c r="J1434" s="1" t="s">
        <v>155</v>
      </c>
      <c r="K1434" s="1" t="str">
        <f t="shared" si="105"/>
        <v>0</v>
      </c>
      <c r="L1434">
        <v>2</v>
      </c>
      <c r="M1434">
        <v>0</v>
      </c>
      <c r="N1434">
        <v>0</v>
      </c>
      <c r="O1434">
        <v>0</v>
      </c>
      <c r="T1434">
        <v>2019</v>
      </c>
      <c r="U1434" t="s">
        <v>143</v>
      </c>
      <c r="V1434" t="s">
        <v>138</v>
      </c>
      <c r="W1434" t="s">
        <v>139</v>
      </c>
      <c r="Y1434">
        <v>31</v>
      </c>
      <c r="Z1434" t="s">
        <v>91</v>
      </c>
      <c r="AA1434" t="s">
        <v>140</v>
      </c>
      <c r="AB1434" t="s">
        <v>141</v>
      </c>
      <c r="AC1434" t="s">
        <v>137</v>
      </c>
      <c r="AD1434" t="s">
        <v>358</v>
      </c>
      <c r="AE1434">
        <v>201902</v>
      </c>
      <c r="AF1434">
        <v>162</v>
      </c>
      <c r="AG1434">
        <v>41</v>
      </c>
      <c r="AH1434" s="30">
        <v>43688</v>
      </c>
      <c r="AI1434">
        <v>71</v>
      </c>
      <c r="AJ1434">
        <v>64.008600000000001</v>
      </c>
      <c r="AK1434">
        <v>-171.99587</v>
      </c>
      <c r="AL1434" t="s">
        <v>261</v>
      </c>
      <c r="AM1434">
        <v>50</v>
      </c>
      <c r="AN1434">
        <v>53</v>
      </c>
      <c r="AO1434">
        <v>10.6</v>
      </c>
      <c r="AP1434">
        <v>1.5</v>
      </c>
    </row>
    <row r="1435" spans="1:42" x14ac:dyDescent="0.35">
      <c r="A1435" s="11">
        <v>20192251</v>
      </c>
      <c r="B1435" s="5" t="s">
        <v>33</v>
      </c>
      <c r="C1435">
        <v>2</v>
      </c>
      <c r="D1435" s="1">
        <v>47.92</v>
      </c>
      <c r="E1435" s="21">
        <v>3.8695329538071941</v>
      </c>
      <c r="J1435" s="1" t="s">
        <v>155</v>
      </c>
      <c r="K1435" s="1" t="str">
        <f t="shared" si="105"/>
        <v>0</v>
      </c>
      <c r="L1435">
        <v>2</v>
      </c>
      <c r="M1435">
        <v>0</v>
      </c>
      <c r="N1435" s="7">
        <v>0</v>
      </c>
      <c r="O1435">
        <v>0</v>
      </c>
      <c r="T1435">
        <v>2019</v>
      </c>
      <c r="U1435" s="16" t="s">
        <v>244</v>
      </c>
      <c r="V1435" t="s">
        <v>138</v>
      </c>
      <c r="W1435" t="s">
        <v>139</v>
      </c>
      <c r="Y1435">
        <v>22</v>
      </c>
      <c r="Z1435" t="s">
        <v>114</v>
      </c>
      <c r="AA1435" t="s">
        <v>140</v>
      </c>
      <c r="AB1435" t="s">
        <v>141</v>
      </c>
      <c r="AC1435" t="s">
        <v>137</v>
      </c>
      <c r="AD1435" t="s">
        <v>314</v>
      </c>
      <c r="AE1435">
        <v>201901</v>
      </c>
      <c r="AF1435">
        <v>94</v>
      </c>
      <c r="AG1435">
        <v>167</v>
      </c>
      <c r="AH1435" s="30">
        <v>43664</v>
      </c>
      <c r="AI1435">
        <v>41</v>
      </c>
      <c r="AJ1435">
        <v>60.996490000000001</v>
      </c>
      <c r="AK1435">
        <v>-171.50217000000001</v>
      </c>
      <c r="AL1435" t="s">
        <v>223</v>
      </c>
      <c r="AM1435">
        <v>58</v>
      </c>
      <c r="AN1435">
        <v>60</v>
      </c>
      <c r="AO1435">
        <v>10.8</v>
      </c>
      <c r="AP1435">
        <v>2.1</v>
      </c>
    </row>
    <row r="1436" spans="1:42" x14ac:dyDescent="0.35">
      <c r="A1436" s="28">
        <v>20192222</v>
      </c>
      <c r="B1436" s="13" t="s">
        <v>33</v>
      </c>
      <c r="C1436" s="16">
        <v>2</v>
      </c>
      <c r="D1436" s="15">
        <v>48.04</v>
      </c>
      <c r="E1436" s="22">
        <v>3.872033997211783</v>
      </c>
      <c r="F1436" s="15"/>
      <c r="G1436" s="22"/>
      <c r="H1436" s="15"/>
      <c r="I1436" s="15"/>
      <c r="J1436" s="1" t="s">
        <v>155</v>
      </c>
      <c r="K1436" s="15" t="str">
        <f t="shared" si="105"/>
        <v>0</v>
      </c>
      <c r="L1436" s="16">
        <v>2</v>
      </c>
      <c r="M1436" s="16">
        <v>0</v>
      </c>
      <c r="N1436" s="29">
        <v>0</v>
      </c>
      <c r="O1436" s="16">
        <v>0</v>
      </c>
      <c r="T1436">
        <v>2019</v>
      </c>
      <c r="U1436" s="16" t="s">
        <v>244</v>
      </c>
      <c r="V1436" t="s">
        <v>138</v>
      </c>
      <c r="W1436" t="s">
        <v>139</v>
      </c>
      <c r="Y1436">
        <v>22</v>
      </c>
      <c r="Z1436" t="s">
        <v>86</v>
      </c>
      <c r="AA1436" t="s">
        <v>140</v>
      </c>
      <c r="AB1436" t="s">
        <v>141</v>
      </c>
      <c r="AC1436" t="s">
        <v>137</v>
      </c>
      <c r="AD1436" t="s">
        <v>315</v>
      </c>
      <c r="AE1436">
        <v>201901</v>
      </c>
      <c r="AF1436">
        <v>94</v>
      </c>
      <c r="AG1436">
        <v>166</v>
      </c>
      <c r="AH1436" s="30">
        <v>43664</v>
      </c>
      <c r="AI1436">
        <v>41</v>
      </c>
      <c r="AJ1436">
        <v>60.644730000000003</v>
      </c>
      <c r="AK1436">
        <v>-171.43654000000001</v>
      </c>
      <c r="AL1436" t="s">
        <v>222</v>
      </c>
      <c r="AM1436">
        <v>61</v>
      </c>
      <c r="AN1436">
        <v>63</v>
      </c>
      <c r="AO1436">
        <v>10.5</v>
      </c>
      <c r="AP1436">
        <v>2.2000000000000002</v>
      </c>
    </row>
    <row r="1437" spans="1:42" x14ac:dyDescent="0.35">
      <c r="A1437" s="11">
        <v>20193112</v>
      </c>
      <c r="B1437" s="5" t="s">
        <v>33</v>
      </c>
      <c r="C1437">
        <v>2</v>
      </c>
      <c r="D1437" s="1">
        <v>48.34</v>
      </c>
      <c r="E1437" s="21">
        <v>3.8782593752753369</v>
      </c>
      <c r="J1437" s="1" t="s">
        <v>155</v>
      </c>
      <c r="K1437" s="1" t="str">
        <f t="shared" si="105"/>
        <v>0</v>
      </c>
      <c r="L1437">
        <v>2</v>
      </c>
      <c r="M1437">
        <v>0</v>
      </c>
      <c r="N1437">
        <v>0</v>
      </c>
      <c r="O1437">
        <v>0</v>
      </c>
      <c r="T1437">
        <v>2019</v>
      </c>
      <c r="U1437" t="s">
        <v>143</v>
      </c>
      <c r="V1437" t="s">
        <v>138</v>
      </c>
      <c r="W1437" t="s">
        <v>139</v>
      </c>
      <c r="Y1437">
        <v>31</v>
      </c>
      <c r="Z1437" t="s">
        <v>77</v>
      </c>
      <c r="AA1437" t="s">
        <v>140</v>
      </c>
      <c r="AB1437" t="s">
        <v>141</v>
      </c>
      <c r="AC1437" t="s">
        <v>137</v>
      </c>
      <c r="AD1437" t="s">
        <v>351</v>
      </c>
      <c r="AE1437">
        <v>201902</v>
      </c>
      <c r="AF1437">
        <v>162</v>
      </c>
      <c r="AG1437">
        <v>36</v>
      </c>
      <c r="AH1437" s="30">
        <v>43687</v>
      </c>
      <c r="AI1437">
        <v>71</v>
      </c>
      <c r="AJ1437">
        <v>64.342169999999996</v>
      </c>
      <c r="AK1437">
        <v>-170.58329000000001</v>
      </c>
      <c r="AL1437" t="s">
        <v>258</v>
      </c>
      <c r="AM1437">
        <v>34</v>
      </c>
      <c r="AN1437">
        <v>37</v>
      </c>
      <c r="AO1437">
        <v>7.3</v>
      </c>
      <c r="AP1437">
        <v>1.9</v>
      </c>
    </row>
    <row r="1438" spans="1:42" x14ac:dyDescent="0.35">
      <c r="A1438" s="10">
        <v>20193118</v>
      </c>
      <c r="B1438" s="5" t="s">
        <v>33</v>
      </c>
      <c r="C1438">
        <v>2</v>
      </c>
      <c r="D1438" s="1">
        <v>48.35</v>
      </c>
      <c r="E1438" s="21">
        <v>3.8784662218993033</v>
      </c>
      <c r="J1438" s="1" t="s">
        <v>155</v>
      </c>
      <c r="K1438" s="1" t="str">
        <f t="shared" si="105"/>
        <v>0</v>
      </c>
      <c r="L1438">
        <v>2</v>
      </c>
      <c r="M1438">
        <v>0</v>
      </c>
      <c r="N1438">
        <v>0</v>
      </c>
      <c r="O1438">
        <v>0</v>
      </c>
      <c r="T1438">
        <v>2019</v>
      </c>
      <c r="U1438" t="s">
        <v>143</v>
      </c>
      <c r="V1438" t="s">
        <v>138</v>
      </c>
      <c r="W1438" t="s">
        <v>139</v>
      </c>
      <c r="Y1438">
        <v>31</v>
      </c>
      <c r="Z1438" t="s">
        <v>83</v>
      </c>
      <c r="AA1438" t="s">
        <v>140</v>
      </c>
      <c r="AB1438" t="s">
        <v>141</v>
      </c>
      <c r="AC1438" t="s">
        <v>137</v>
      </c>
      <c r="AD1438" t="s">
        <v>351</v>
      </c>
      <c r="AE1438">
        <v>201902</v>
      </c>
      <c r="AF1438">
        <v>162</v>
      </c>
      <c r="AG1438">
        <v>36</v>
      </c>
      <c r="AH1438" s="30">
        <v>43687</v>
      </c>
      <c r="AI1438">
        <v>71</v>
      </c>
      <c r="AJ1438">
        <v>64.342169999999996</v>
      </c>
      <c r="AK1438">
        <v>-170.58329000000001</v>
      </c>
      <c r="AL1438" t="s">
        <v>258</v>
      </c>
      <c r="AM1438">
        <v>34</v>
      </c>
      <c r="AN1438">
        <v>37</v>
      </c>
      <c r="AO1438">
        <v>7.3</v>
      </c>
      <c r="AP1438">
        <v>1.9</v>
      </c>
    </row>
    <row r="1439" spans="1:42" x14ac:dyDescent="0.35">
      <c r="A1439" s="11">
        <v>20192247</v>
      </c>
      <c r="B1439" s="5" t="s">
        <v>33</v>
      </c>
      <c r="C1439">
        <v>2</v>
      </c>
      <c r="D1439" s="1">
        <v>48.4</v>
      </c>
      <c r="E1439" s="21">
        <v>3.8794998137225858</v>
      </c>
      <c r="J1439" s="1" t="s">
        <v>155</v>
      </c>
      <c r="K1439" s="1" t="str">
        <f t="shared" si="105"/>
        <v>0</v>
      </c>
      <c r="L1439">
        <v>2</v>
      </c>
      <c r="M1439">
        <v>0</v>
      </c>
      <c r="N1439" s="7">
        <v>0</v>
      </c>
      <c r="O1439">
        <v>0</v>
      </c>
      <c r="T1439">
        <v>2019</v>
      </c>
      <c r="U1439" s="16" t="s">
        <v>244</v>
      </c>
      <c r="V1439" t="s">
        <v>138</v>
      </c>
      <c r="W1439" t="s">
        <v>139</v>
      </c>
      <c r="Y1439">
        <v>22</v>
      </c>
      <c r="Z1439" t="s">
        <v>110</v>
      </c>
      <c r="AA1439" t="s">
        <v>140</v>
      </c>
      <c r="AB1439" t="s">
        <v>141</v>
      </c>
      <c r="AC1439" t="s">
        <v>137</v>
      </c>
      <c r="AD1439" t="s">
        <v>314</v>
      </c>
      <c r="AE1439">
        <v>201901</v>
      </c>
      <c r="AF1439">
        <v>94</v>
      </c>
      <c r="AG1439">
        <v>167</v>
      </c>
      <c r="AH1439" s="30">
        <v>43664</v>
      </c>
      <c r="AI1439">
        <v>41</v>
      </c>
      <c r="AJ1439">
        <v>60.996490000000001</v>
      </c>
      <c r="AK1439">
        <v>-171.50217000000001</v>
      </c>
      <c r="AL1439" t="s">
        <v>223</v>
      </c>
      <c r="AM1439">
        <v>58</v>
      </c>
      <c r="AN1439">
        <v>60</v>
      </c>
      <c r="AO1439">
        <v>10.8</v>
      </c>
      <c r="AP1439">
        <v>2.1</v>
      </c>
    </row>
    <row r="1440" spans="1:42" x14ac:dyDescent="0.35">
      <c r="A1440" s="10">
        <v>20193163</v>
      </c>
      <c r="B1440" s="5" t="s">
        <v>33</v>
      </c>
      <c r="C1440">
        <v>2</v>
      </c>
      <c r="D1440" s="1">
        <v>48.54</v>
      </c>
      <c r="E1440" s="21">
        <v>3.8823882002984553</v>
      </c>
      <c r="J1440" s="1" t="s">
        <v>155</v>
      </c>
      <c r="K1440" s="1" t="str">
        <f t="shared" si="105"/>
        <v>0</v>
      </c>
      <c r="L1440">
        <v>2</v>
      </c>
      <c r="M1440">
        <v>0</v>
      </c>
      <c r="N1440">
        <v>0</v>
      </c>
      <c r="O1440">
        <v>0</v>
      </c>
      <c r="T1440">
        <v>2019</v>
      </c>
      <c r="U1440" t="s">
        <v>143</v>
      </c>
      <c r="V1440" t="s">
        <v>138</v>
      </c>
      <c r="W1440" t="s">
        <v>139</v>
      </c>
      <c r="Y1440">
        <v>31</v>
      </c>
      <c r="Z1440" t="s">
        <v>125</v>
      </c>
      <c r="AA1440" t="s">
        <v>140</v>
      </c>
      <c r="AB1440" t="s">
        <v>141</v>
      </c>
      <c r="AC1440" t="s">
        <v>137</v>
      </c>
      <c r="AD1440" t="s">
        <v>357</v>
      </c>
      <c r="AE1440">
        <v>201902</v>
      </c>
      <c r="AF1440">
        <v>162</v>
      </c>
      <c r="AG1440">
        <v>40</v>
      </c>
      <c r="AH1440" s="30">
        <v>43688</v>
      </c>
      <c r="AI1440">
        <v>71</v>
      </c>
      <c r="AJ1440">
        <v>64.039360000000002</v>
      </c>
      <c r="AK1440">
        <v>-171.36942999999999</v>
      </c>
      <c r="AL1440" t="s">
        <v>260</v>
      </c>
      <c r="AM1440">
        <v>29</v>
      </c>
      <c r="AN1440">
        <v>32</v>
      </c>
      <c r="AO1440">
        <v>10.6</v>
      </c>
      <c r="AP1440">
        <v>3.8</v>
      </c>
    </row>
    <row r="1441" spans="1:42" x14ac:dyDescent="0.35">
      <c r="A1441" s="10">
        <v>20193159</v>
      </c>
      <c r="B1441" s="5" t="s">
        <v>33</v>
      </c>
      <c r="C1441">
        <v>2</v>
      </c>
      <c r="D1441" s="1">
        <v>48.55</v>
      </c>
      <c r="E1441" s="21">
        <v>3.8825941947373339</v>
      </c>
      <c r="J1441" s="1" t="s">
        <v>155</v>
      </c>
      <c r="K1441" s="1" t="str">
        <f t="shared" si="105"/>
        <v>0</v>
      </c>
      <c r="L1441">
        <v>2</v>
      </c>
      <c r="M1441">
        <v>0</v>
      </c>
      <c r="N1441">
        <v>0</v>
      </c>
      <c r="O1441">
        <v>0</v>
      </c>
      <c r="T1441">
        <v>2019</v>
      </c>
      <c r="U1441" t="s">
        <v>143</v>
      </c>
      <c r="V1441" t="s">
        <v>138</v>
      </c>
      <c r="W1441" t="s">
        <v>139</v>
      </c>
      <c r="Y1441">
        <v>31</v>
      </c>
      <c r="Z1441" t="s">
        <v>122</v>
      </c>
      <c r="AA1441" t="s">
        <v>140</v>
      </c>
      <c r="AB1441" t="s">
        <v>141</v>
      </c>
      <c r="AC1441" t="s">
        <v>137</v>
      </c>
      <c r="AD1441" t="s">
        <v>357</v>
      </c>
      <c r="AE1441">
        <v>201902</v>
      </c>
      <c r="AF1441">
        <v>162</v>
      </c>
      <c r="AG1441">
        <v>40</v>
      </c>
      <c r="AH1441" s="30">
        <v>43688</v>
      </c>
      <c r="AI1441">
        <v>71</v>
      </c>
      <c r="AJ1441">
        <v>64.039360000000002</v>
      </c>
      <c r="AK1441">
        <v>-171.36942999999999</v>
      </c>
      <c r="AL1441" t="s">
        <v>260</v>
      </c>
      <c r="AM1441">
        <v>29</v>
      </c>
      <c r="AN1441">
        <v>32</v>
      </c>
      <c r="AO1441">
        <v>10.6</v>
      </c>
      <c r="AP1441">
        <v>3.8</v>
      </c>
    </row>
    <row r="1442" spans="1:42" x14ac:dyDescent="0.35">
      <c r="A1442" s="10">
        <v>20194054</v>
      </c>
      <c r="B1442" s="5" t="s">
        <v>33</v>
      </c>
      <c r="C1442">
        <v>2</v>
      </c>
      <c r="D1442" s="1">
        <v>48.58</v>
      </c>
      <c r="E1442" s="21">
        <v>3.8832119235740263</v>
      </c>
      <c r="J1442" s="1" t="s">
        <v>155</v>
      </c>
      <c r="K1442" s="1" t="str">
        <f t="shared" si="105"/>
        <v>0</v>
      </c>
      <c r="L1442">
        <v>2</v>
      </c>
      <c r="M1442">
        <v>0</v>
      </c>
      <c r="N1442" s="7">
        <v>0</v>
      </c>
      <c r="O1442">
        <v>0</v>
      </c>
      <c r="T1442">
        <v>2019</v>
      </c>
      <c r="U1442" s="16" t="s">
        <v>245</v>
      </c>
      <c r="V1442" t="s">
        <v>138</v>
      </c>
      <c r="W1442" t="s">
        <v>139</v>
      </c>
      <c r="Y1442">
        <v>40</v>
      </c>
      <c r="Z1442" t="s">
        <v>117</v>
      </c>
      <c r="AA1442" t="s">
        <v>140</v>
      </c>
      <c r="AB1442" t="s">
        <v>141</v>
      </c>
      <c r="AC1442" t="s">
        <v>137</v>
      </c>
      <c r="AD1442" t="s">
        <v>324</v>
      </c>
      <c r="AE1442">
        <v>201901</v>
      </c>
      <c r="AF1442">
        <v>94</v>
      </c>
      <c r="AG1442">
        <v>205</v>
      </c>
      <c r="AH1442" s="30">
        <v>43674</v>
      </c>
      <c r="AI1442">
        <v>82</v>
      </c>
      <c r="AJ1442">
        <v>61.992849999999997</v>
      </c>
      <c r="AK1442">
        <v>-174.49933999999999</v>
      </c>
      <c r="AL1442" t="s">
        <v>234</v>
      </c>
      <c r="AM1442">
        <v>71</v>
      </c>
      <c r="AN1442">
        <v>74</v>
      </c>
      <c r="AO1442">
        <v>10.6</v>
      </c>
      <c r="AP1442">
        <v>-0.3</v>
      </c>
    </row>
    <row r="1443" spans="1:42" x14ac:dyDescent="0.35">
      <c r="A1443" s="10">
        <v>20193113</v>
      </c>
      <c r="B1443" s="5" t="s">
        <v>33</v>
      </c>
      <c r="C1443">
        <v>2</v>
      </c>
      <c r="D1443" s="1">
        <v>48.88</v>
      </c>
      <c r="E1443" s="21">
        <v>3.88936831486334</v>
      </c>
      <c r="J1443" s="1" t="s">
        <v>155</v>
      </c>
      <c r="K1443" s="1" t="str">
        <f t="shared" si="105"/>
        <v>0</v>
      </c>
      <c r="L1443">
        <v>2</v>
      </c>
      <c r="M1443">
        <v>0</v>
      </c>
      <c r="N1443">
        <v>0</v>
      </c>
      <c r="O1443">
        <v>0</v>
      </c>
      <c r="T1443">
        <v>2019</v>
      </c>
      <c r="U1443" t="s">
        <v>143</v>
      </c>
      <c r="V1443" t="s">
        <v>138</v>
      </c>
      <c r="W1443" t="s">
        <v>139</v>
      </c>
      <c r="Y1443">
        <v>31</v>
      </c>
      <c r="Z1443" t="s">
        <v>78</v>
      </c>
      <c r="AA1443" t="s">
        <v>140</v>
      </c>
      <c r="AB1443" t="s">
        <v>141</v>
      </c>
      <c r="AC1443" t="s">
        <v>137</v>
      </c>
      <c r="AD1443" t="s">
        <v>351</v>
      </c>
      <c r="AE1443">
        <v>201902</v>
      </c>
      <c r="AF1443">
        <v>162</v>
      </c>
      <c r="AG1443">
        <v>36</v>
      </c>
      <c r="AH1443" s="30">
        <v>43687</v>
      </c>
      <c r="AI1443">
        <v>71</v>
      </c>
      <c r="AJ1443">
        <v>64.342169999999996</v>
      </c>
      <c r="AK1443">
        <v>-170.58329000000001</v>
      </c>
      <c r="AL1443" t="s">
        <v>258</v>
      </c>
      <c r="AM1443">
        <v>34</v>
      </c>
      <c r="AN1443">
        <v>37</v>
      </c>
      <c r="AO1443">
        <v>7.3</v>
      </c>
      <c r="AP1443">
        <v>1.9</v>
      </c>
    </row>
    <row r="1444" spans="1:42" x14ac:dyDescent="0.35">
      <c r="A1444" s="10">
        <v>20192966</v>
      </c>
      <c r="B1444" s="5" t="s">
        <v>33</v>
      </c>
      <c r="C1444">
        <v>2</v>
      </c>
      <c r="D1444" s="1">
        <v>48.97</v>
      </c>
      <c r="E1444" s="21">
        <v>3.8912078657142262</v>
      </c>
      <c r="J1444" s="1" t="s">
        <v>155</v>
      </c>
      <c r="K1444" s="1" t="str">
        <f t="shared" si="105"/>
        <v>0</v>
      </c>
      <c r="L1444">
        <v>2</v>
      </c>
      <c r="M1444">
        <v>0</v>
      </c>
      <c r="N1444" s="7">
        <v>0</v>
      </c>
      <c r="O1444">
        <v>0</v>
      </c>
      <c r="R1444">
        <v>387</v>
      </c>
      <c r="T1444">
        <v>2019</v>
      </c>
      <c r="U1444" t="s">
        <v>143</v>
      </c>
      <c r="V1444" t="s">
        <v>138</v>
      </c>
      <c r="W1444" t="s">
        <v>139</v>
      </c>
      <c r="Y1444">
        <v>29</v>
      </c>
      <c r="Z1444" t="s">
        <v>128</v>
      </c>
      <c r="AA1444" t="s">
        <v>140</v>
      </c>
      <c r="AB1444" t="s">
        <v>141</v>
      </c>
      <c r="AC1444" t="s">
        <v>137</v>
      </c>
      <c r="AD1444" t="s">
        <v>355</v>
      </c>
      <c r="AE1444">
        <v>201902</v>
      </c>
      <c r="AF1444">
        <v>162</v>
      </c>
      <c r="AG1444">
        <v>20</v>
      </c>
      <c r="AH1444" s="30">
        <v>43683</v>
      </c>
      <c r="AI1444">
        <v>71</v>
      </c>
      <c r="AJ1444">
        <v>65.006129999999999</v>
      </c>
      <c r="AK1444">
        <v>-169.14026999999999</v>
      </c>
      <c r="AL1444" t="s">
        <v>253</v>
      </c>
      <c r="AM1444">
        <v>46</v>
      </c>
      <c r="AN1444">
        <v>49</v>
      </c>
      <c r="AO1444">
        <v>4.7</v>
      </c>
      <c r="AP1444">
        <v>2.2999999999999998</v>
      </c>
    </row>
    <row r="1445" spans="1:42" x14ac:dyDescent="0.35">
      <c r="A1445" s="10">
        <v>20194047</v>
      </c>
      <c r="B1445" s="5" t="s">
        <v>33</v>
      </c>
      <c r="C1445">
        <v>2</v>
      </c>
      <c r="D1445" s="1">
        <v>48.98</v>
      </c>
      <c r="E1445" s="21">
        <v>3.8914120515240218</v>
      </c>
      <c r="J1445" s="1" t="s">
        <v>155</v>
      </c>
      <c r="K1445" s="1" t="str">
        <f t="shared" si="105"/>
        <v>0</v>
      </c>
      <c r="L1445">
        <v>2</v>
      </c>
      <c r="M1445">
        <v>0</v>
      </c>
      <c r="N1445" s="7">
        <v>0</v>
      </c>
      <c r="O1445">
        <v>0</v>
      </c>
      <c r="T1445">
        <v>2019</v>
      </c>
      <c r="U1445" s="16" t="s">
        <v>240</v>
      </c>
      <c r="V1445" t="s">
        <v>138</v>
      </c>
      <c r="W1445" t="s">
        <v>139</v>
      </c>
      <c r="Y1445">
        <v>40</v>
      </c>
      <c r="Z1445" t="s">
        <v>110</v>
      </c>
      <c r="AA1445" t="s">
        <v>140</v>
      </c>
      <c r="AB1445" t="s">
        <v>141</v>
      </c>
      <c r="AC1445" t="s">
        <v>137</v>
      </c>
      <c r="AD1445" t="s">
        <v>359</v>
      </c>
      <c r="AE1445">
        <v>201901</v>
      </c>
      <c r="AF1445">
        <v>94</v>
      </c>
      <c r="AG1445">
        <v>198</v>
      </c>
      <c r="AH1445" s="30">
        <v>43672</v>
      </c>
      <c r="AI1445">
        <v>41</v>
      </c>
      <c r="AJ1445">
        <v>60.977870000000003</v>
      </c>
      <c r="AK1445">
        <v>-174.1884</v>
      </c>
      <c r="AL1445" t="s">
        <v>232</v>
      </c>
      <c r="AM1445">
        <v>81</v>
      </c>
      <c r="AN1445">
        <v>83</v>
      </c>
      <c r="AO1445">
        <v>10.7</v>
      </c>
      <c r="AP1445">
        <v>2.2000000000000002</v>
      </c>
    </row>
    <row r="1446" spans="1:42" x14ac:dyDescent="0.35">
      <c r="A1446" s="10">
        <v>20194048</v>
      </c>
      <c r="B1446" s="5" t="s">
        <v>33</v>
      </c>
      <c r="C1446">
        <v>2</v>
      </c>
      <c r="D1446" s="1">
        <v>49.05</v>
      </c>
      <c r="E1446" s="21">
        <v>3.8928401860113722</v>
      </c>
      <c r="J1446" s="1" t="s">
        <v>155</v>
      </c>
      <c r="K1446" s="1" t="str">
        <f t="shared" si="105"/>
        <v>0</v>
      </c>
      <c r="L1446">
        <v>2</v>
      </c>
      <c r="M1446">
        <v>0</v>
      </c>
      <c r="N1446" s="7">
        <v>0</v>
      </c>
      <c r="O1446">
        <v>0</v>
      </c>
      <c r="T1446">
        <v>2019</v>
      </c>
      <c r="U1446" s="16" t="s">
        <v>240</v>
      </c>
      <c r="V1446" t="s">
        <v>138</v>
      </c>
      <c r="W1446" t="s">
        <v>139</v>
      </c>
      <c r="Y1446">
        <v>40</v>
      </c>
      <c r="Z1446" t="s">
        <v>111</v>
      </c>
      <c r="AA1446" t="s">
        <v>140</v>
      </c>
      <c r="AB1446" t="s">
        <v>141</v>
      </c>
      <c r="AC1446" t="s">
        <v>137</v>
      </c>
      <c r="AD1446" t="s">
        <v>359</v>
      </c>
      <c r="AE1446">
        <v>201901</v>
      </c>
      <c r="AF1446">
        <v>94</v>
      </c>
      <c r="AG1446">
        <v>198</v>
      </c>
      <c r="AH1446" s="30">
        <v>43672</v>
      </c>
      <c r="AI1446">
        <v>41</v>
      </c>
      <c r="AJ1446">
        <v>60.977870000000003</v>
      </c>
      <c r="AK1446">
        <v>-174.1884</v>
      </c>
      <c r="AL1446" t="s">
        <v>232</v>
      </c>
      <c r="AM1446">
        <v>81</v>
      </c>
      <c r="AN1446">
        <v>83</v>
      </c>
      <c r="AO1446">
        <v>10.7</v>
      </c>
      <c r="AP1446">
        <v>2.2000000000000002</v>
      </c>
    </row>
    <row r="1447" spans="1:42" x14ac:dyDescent="0.35">
      <c r="A1447" s="11">
        <v>20192248</v>
      </c>
      <c r="B1447" s="5" t="s">
        <v>33</v>
      </c>
      <c r="C1447">
        <v>2</v>
      </c>
      <c r="D1447" s="1">
        <v>49.11</v>
      </c>
      <c r="E1447" s="21">
        <v>3.8940626800511531</v>
      </c>
      <c r="J1447" s="1" t="s">
        <v>155</v>
      </c>
      <c r="K1447" s="1" t="str">
        <f t="shared" si="105"/>
        <v>0</v>
      </c>
      <c r="L1447">
        <v>2</v>
      </c>
      <c r="M1447">
        <v>0</v>
      </c>
      <c r="N1447" s="7">
        <v>0</v>
      </c>
      <c r="O1447">
        <v>0</v>
      </c>
      <c r="T1447">
        <v>2019</v>
      </c>
      <c r="U1447" s="16" t="s">
        <v>244</v>
      </c>
      <c r="V1447" t="s">
        <v>138</v>
      </c>
      <c r="W1447" t="s">
        <v>139</v>
      </c>
      <c r="Y1447">
        <v>22</v>
      </c>
      <c r="Z1447" t="s">
        <v>111</v>
      </c>
      <c r="AA1447" t="s">
        <v>140</v>
      </c>
      <c r="AB1447" t="s">
        <v>141</v>
      </c>
      <c r="AC1447" t="s">
        <v>137</v>
      </c>
      <c r="AD1447" t="s">
        <v>314</v>
      </c>
      <c r="AE1447">
        <v>201901</v>
      </c>
      <c r="AF1447">
        <v>94</v>
      </c>
      <c r="AG1447">
        <v>167</v>
      </c>
      <c r="AH1447" s="30">
        <v>43664</v>
      </c>
      <c r="AI1447">
        <v>41</v>
      </c>
      <c r="AJ1447">
        <v>60.996490000000001</v>
      </c>
      <c r="AK1447">
        <v>-171.50217000000001</v>
      </c>
      <c r="AL1447" t="s">
        <v>223</v>
      </c>
      <c r="AM1447">
        <v>58</v>
      </c>
      <c r="AN1447">
        <v>60</v>
      </c>
      <c r="AO1447">
        <v>10.8</v>
      </c>
      <c r="AP1447">
        <v>2.1</v>
      </c>
    </row>
    <row r="1448" spans="1:42" x14ac:dyDescent="0.35">
      <c r="A1448" s="10">
        <v>20193131</v>
      </c>
      <c r="B1448" s="5" t="s">
        <v>33</v>
      </c>
      <c r="C1448">
        <v>2</v>
      </c>
      <c r="D1448" s="1">
        <v>49.32</v>
      </c>
      <c r="E1448" s="21">
        <v>3.8983296782961436</v>
      </c>
      <c r="J1448" s="1" t="s">
        <v>155</v>
      </c>
      <c r="K1448" s="1" t="str">
        <f t="shared" si="105"/>
        <v>0</v>
      </c>
      <c r="L1448">
        <v>2</v>
      </c>
      <c r="M1448">
        <v>0</v>
      </c>
      <c r="N1448">
        <v>0</v>
      </c>
      <c r="O1448">
        <v>0</v>
      </c>
      <c r="T1448">
        <v>2019</v>
      </c>
      <c r="U1448" t="s">
        <v>143</v>
      </c>
      <c r="V1448" t="s">
        <v>138</v>
      </c>
      <c r="W1448" t="s">
        <v>139</v>
      </c>
      <c r="Y1448">
        <v>31</v>
      </c>
      <c r="Z1448" t="s">
        <v>95</v>
      </c>
      <c r="AA1448" t="s">
        <v>140</v>
      </c>
      <c r="AB1448" t="s">
        <v>141</v>
      </c>
      <c r="AC1448" t="s">
        <v>137</v>
      </c>
      <c r="AD1448" t="s">
        <v>358</v>
      </c>
      <c r="AE1448">
        <v>201902</v>
      </c>
      <c r="AF1448">
        <v>162</v>
      </c>
      <c r="AG1448">
        <v>41</v>
      </c>
      <c r="AH1448" s="30">
        <v>43688</v>
      </c>
      <c r="AI1448">
        <v>71</v>
      </c>
      <c r="AJ1448">
        <v>64.008600000000001</v>
      </c>
      <c r="AK1448">
        <v>-171.99587</v>
      </c>
      <c r="AL1448" t="s">
        <v>261</v>
      </c>
      <c r="AM1448">
        <v>50</v>
      </c>
      <c r="AN1448">
        <v>53</v>
      </c>
      <c r="AO1448">
        <v>10.6</v>
      </c>
      <c r="AP1448">
        <v>1.5</v>
      </c>
    </row>
    <row r="1449" spans="1:42" x14ac:dyDescent="0.35">
      <c r="A1449" s="10">
        <v>20193138</v>
      </c>
      <c r="B1449" s="5" t="s">
        <v>33</v>
      </c>
      <c r="C1449">
        <v>2</v>
      </c>
      <c r="D1449" s="1">
        <v>49.35</v>
      </c>
      <c r="E1449" s="21">
        <v>3.8989377658794906</v>
      </c>
      <c r="J1449" s="1" t="s">
        <v>155</v>
      </c>
      <c r="K1449" s="1" t="str">
        <f t="shared" si="105"/>
        <v>0</v>
      </c>
      <c r="L1449">
        <v>2</v>
      </c>
      <c r="M1449">
        <v>0</v>
      </c>
      <c r="N1449">
        <v>0</v>
      </c>
      <c r="O1449">
        <v>0</v>
      </c>
      <c r="T1449">
        <v>2019</v>
      </c>
      <c r="U1449" t="s">
        <v>143</v>
      </c>
      <c r="V1449" t="s">
        <v>138</v>
      </c>
      <c r="W1449" t="s">
        <v>139</v>
      </c>
      <c r="Y1449">
        <v>31</v>
      </c>
      <c r="Z1449" t="s">
        <v>102</v>
      </c>
      <c r="AA1449" t="s">
        <v>140</v>
      </c>
      <c r="AB1449" t="s">
        <v>141</v>
      </c>
      <c r="AC1449" t="s">
        <v>137</v>
      </c>
      <c r="AD1449" t="s">
        <v>357</v>
      </c>
      <c r="AE1449">
        <v>201902</v>
      </c>
      <c r="AF1449">
        <v>162</v>
      </c>
      <c r="AG1449">
        <v>40</v>
      </c>
      <c r="AH1449" s="30">
        <v>43688</v>
      </c>
      <c r="AI1449">
        <v>71</v>
      </c>
      <c r="AJ1449">
        <v>64.039360000000002</v>
      </c>
      <c r="AK1449">
        <v>-171.36942999999999</v>
      </c>
      <c r="AL1449" t="s">
        <v>260</v>
      </c>
      <c r="AM1449">
        <v>29</v>
      </c>
      <c r="AN1449">
        <v>32</v>
      </c>
      <c r="AO1449">
        <v>10.6</v>
      </c>
      <c r="AP1449">
        <v>3.8</v>
      </c>
    </row>
    <row r="1450" spans="1:42" x14ac:dyDescent="0.35">
      <c r="A1450" s="11">
        <v>20192253</v>
      </c>
      <c r="B1450" s="5" t="s">
        <v>33</v>
      </c>
      <c r="C1450">
        <v>2</v>
      </c>
      <c r="D1450" s="1">
        <v>49.4</v>
      </c>
      <c r="E1450" s="21">
        <v>3.8999504241938769</v>
      </c>
      <c r="J1450" s="1" t="s">
        <v>155</v>
      </c>
      <c r="K1450" s="1" t="str">
        <f t="shared" si="105"/>
        <v>0</v>
      </c>
      <c r="L1450">
        <v>2</v>
      </c>
      <c r="M1450">
        <v>0</v>
      </c>
      <c r="N1450" s="7">
        <v>0</v>
      </c>
      <c r="O1450">
        <v>0</v>
      </c>
      <c r="T1450">
        <v>2019</v>
      </c>
      <c r="U1450" s="16" t="s">
        <v>244</v>
      </c>
      <c r="V1450" t="s">
        <v>138</v>
      </c>
      <c r="W1450" t="s">
        <v>139</v>
      </c>
      <c r="Y1450">
        <v>22</v>
      </c>
      <c r="Z1450" t="s">
        <v>116</v>
      </c>
      <c r="AA1450" t="s">
        <v>140</v>
      </c>
      <c r="AB1450" t="s">
        <v>141</v>
      </c>
      <c r="AC1450" t="s">
        <v>137</v>
      </c>
      <c r="AD1450" t="s">
        <v>314</v>
      </c>
      <c r="AE1450">
        <v>201901</v>
      </c>
      <c r="AF1450">
        <v>94</v>
      </c>
      <c r="AG1450">
        <v>167</v>
      </c>
      <c r="AH1450" s="30">
        <v>43664</v>
      </c>
      <c r="AI1450">
        <v>41</v>
      </c>
      <c r="AJ1450">
        <v>60.996490000000001</v>
      </c>
      <c r="AK1450">
        <v>-171.50217000000001</v>
      </c>
      <c r="AL1450" t="s">
        <v>223</v>
      </c>
      <c r="AM1450">
        <v>58</v>
      </c>
      <c r="AN1450">
        <v>60</v>
      </c>
      <c r="AO1450">
        <v>10.8</v>
      </c>
      <c r="AP1450">
        <v>2.1</v>
      </c>
    </row>
    <row r="1451" spans="1:42" x14ac:dyDescent="0.35">
      <c r="A1451" s="10">
        <v>20193054</v>
      </c>
      <c r="B1451" s="5" t="s">
        <v>33</v>
      </c>
      <c r="C1451">
        <v>2</v>
      </c>
      <c r="D1451" s="1">
        <v>49.51</v>
      </c>
      <c r="E1451" s="21">
        <v>3.9021746693733315</v>
      </c>
      <c r="J1451" s="1" t="s">
        <v>155</v>
      </c>
      <c r="K1451" s="1" t="str">
        <f t="shared" si="105"/>
        <v>0</v>
      </c>
      <c r="L1451">
        <v>2</v>
      </c>
      <c r="M1451">
        <v>0</v>
      </c>
      <c r="N1451">
        <v>0</v>
      </c>
      <c r="O1451">
        <v>0</v>
      </c>
      <c r="R1451">
        <v>387</v>
      </c>
      <c r="T1451">
        <v>2019</v>
      </c>
      <c r="U1451" t="s">
        <v>143</v>
      </c>
      <c r="V1451" t="s">
        <v>138</v>
      </c>
      <c r="W1451" t="s">
        <v>139</v>
      </c>
      <c r="Y1451">
        <v>30</v>
      </c>
      <c r="Z1451" t="s">
        <v>117</v>
      </c>
      <c r="AA1451" t="s">
        <v>140</v>
      </c>
      <c r="AB1451" t="s">
        <v>141</v>
      </c>
      <c r="AC1451" t="s">
        <v>137</v>
      </c>
      <c r="AD1451" t="s">
        <v>356</v>
      </c>
      <c r="AE1451">
        <v>201902</v>
      </c>
      <c r="AF1451">
        <v>162</v>
      </c>
      <c r="AG1451">
        <v>35</v>
      </c>
      <c r="AH1451" s="30">
        <v>43687</v>
      </c>
      <c r="AI1451">
        <v>71</v>
      </c>
      <c r="AJ1451">
        <v>64.644779999999997</v>
      </c>
      <c r="AK1451">
        <v>-170.62316999999999</v>
      </c>
      <c r="AL1451" t="s">
        <v>257</v>
      </c>
      <c r="AM1451">
        <v>45</v>
      </c>
      <c r="AN1451">
        <v>48</v>
      </c>
      <c r="AO1451">
        <v>2.7</v>
      </c>
      <c r="AP1451">
        <v>2.7</v>
      </c>
    </row>
    <row r="1452" spans="1:42" x14ac:dyDescent="0.35">
      <c r="A1452" s="10">
        <v>20192978</v>
      </c>
      <c r="B1452" s="5" t="s">
        <v>33</v>
      </c>
      <c r="C1452">
        <v>2</v>
      </c>
      <c r="D1452" s="1">
        <v>49.61</v>
      </c>
      <c r="E1452" s="21">
        <v>3.9041924263129575</v>
      </c>
      <c r="J1452" s="1" t="s">
        <v>155</v>
      </c>
      <c r="K1452" s="1" t="str">
        <f t="shared" si="105"/>
        <v>0</v>
      </c>
      <c r="L1452">
        <v>2</v>
      </c>
      <c r="M1452">
        <v>0</v>
      </c>
      <c r="N1452" s="7">
        <v>0</v>
      </c>
      <c r="O1452">
        <v>0</v>
      </c>
      <c r="T1452">
        <v>2019</v>
      </c>
      <c r="U1452" t="s">
        <v>143</v>
      </c>
      <c r="V1452" t="s">
        <v>138</v>
      </c>
      <c r="W1452" t="s">
        <v>139</v>
      </c>
      <c r="Y1452">
        <v>29</v>
      </c>
      <c r="Z1452" t="s">
        <v>40</v>
      </c>
      <c r="AA1452" t="s">
        <v>140</v>
      </c>
      <c r="AB1452" t="s">
        <v>141</v>
      </c>
      <c r="AC1452" t="s">
        <v>137</v>
      </c>
      <c r="AD1452" t="s">
        <v>355</v>
      </c>
      <c r="AE1452">
        <v>201902</v>
      </c>
      <c r="AF1452">
        <v>162</v>
      </c>
      <c r="AG1452">
        <v>20</v>
      </c>
      <c r="AH1452" s="30">
        <v>43683</v>
      </c>
      <c r="AI1452">
        <v>71</v>
      </c>
      <c r="AJ1452">
        <v>65.006129999999999</v>
      </c>
      <c r="AK1452">
        <v>-169.14026999999999</v>
      </c>
      <c r="AL1452" t="s">
        <v>253</v>
      </c>
      <c r="AM1452">
        <v>46</v>
      </c>
      <c r="AN1452">
        <v>49</v>
      </c>
      <c r="AO1452">
        <v>4.7</v>
      </c>
      <c r="AP1452">
        <v>2.2999999999999998</v>
      </c>
    </row>
    <row r="1453" spans="1:42" x14ac:dyDescent="0.35">
      <c r="A1453" s="10">
        <v>20194038</v>
      </c>
      <c r="B1453" s="5" t="s">
        <v>33</v>
      </c>
      <c r="C1453">
        <v>2</v>
      </c>
      <c r="D1453" s="1">
        <v>49.76</v>
      </c>
      <c r="E1453" s="21">
        <v>3.9072114484309242</v>
      </c>
      <c r="J1453" s="1" t="s">
        <v>155</v>
      </c>
      <c r="K1453" s="1" t="str">
        <f t="shared" si="105"/>
        <v>0</v>
      </c>
      <c r="L1453">
        <v>2</v>
      </c>
      <c r="M1453">
        <v>0</v>
      </c>
      <c r="N1453" s="7">
        <v>0</v>
      </c>
      <c r="O1453">
        <v>0</v>
      </c>
      <c r="T1453">
        <v>2019</v>
      </c>
      <c r="U1453" s="16" t="s">
        <v>240</v>
      </c>
      <c r="V1453" t="s">
        <v>138</v>
      </c>
      <c r="W1453" t="s">
        <v>139</v>
      </c>
      <c r="Y1453">
        <v>40</v>
      </c>
      <c r="Z1453" t="s">
        <v>102</v>
      </c>
      <c r="AA1453" t="s">
        <v>140</v>
      </c>
      <c r="AB1453" t="s">
        <v>141</v>
      </c>
      <c r="AC1453" t="s">
        <v>137</v>
      </c>
      <c r="AD1453" t="s">
        <v>359</v>
      </c>
      <c r="AE1453">
        <v>201901</v>
      </c>
      <c r="AF1453">
        <v>94</v>
      </c>
      <c r="AG1453">
        <v>198</v>
      </c>
      <c r="AH1453" s="30">
        <v>43672</v>
      </c>
      <c r="AI1453">
        <v>41</v>
      </c>
      <c r="AJ1453">
        <v>60.977870000000003</v>
      </c>
      <c r="AK1453">
        <v>-174.1884</v>
      </c>
      <c r="AL1453" t="s">
        <v>232</v>
      </c>
      <c r="AM1453">
        <v>81</v>
      </c>
      <c r="AN1453">
        <v>83</v>
      </c>
      <c r="AO1453">
        <v>10.7</v>
      </c>
      <c r="AP1453">
        <v>2.2000000000000002</v>
      </c>
    </row>
    <row r="1454" spans="1:42" x14ac:dyDescent="0.35">
      <c r="A1454" s="10">
        <v>20194037</v>
      </c>
      <c r="B1454" s="5" t="s">
        <v>33</v>
      </c>
      <c r="C1454">
        <v>2</v>
      </c>
      <c r="D1454" s="1">
        <v>49.92</v>
      </c>
      <c r="E1454" s="21">
        <v>3.9104217240611723</v>
      </c>
      <c r="J1454" s="1" t="s">
        <v>155</v>
      </c>
      <c r="K1454" s="1" t="str">
        <f t="shared" si="105"/>
        <v>0</v>
      </c>
      <c r="L1454">
        <v>2</v>
      </c>
      <c r="M1454">
        <v>0</v>
      </c>
      <c r="N1454" s="7">
        <v>0</v>
      </c>
      <c r="O1454">
        <v>0</v>
      </c>
      <c r="T1454">
        <v>2019</v>
      </c>
      <c r="U1454" s="16" t="s">
        <v>240</v>
      </c>
      <c r="V1454" t="s">
        <v>138</v>
      </c>
      <c r="W1454" t="s">
        <v>139</v>
      </c>
      <c r="Y1454">
        <v>40</v>
      </c>
      <c r="Z1454" t="s">
        <v>101</v>
      </c>
      <c r="AA1454" t="s">
        <v>140</v>
      </c>
      <c r="AB1454" t="s">
        <v>141</v>
      </c>
      <c r="AC1454" t="s">
        <v>137</v>
      </c>
      <c r="AD1454" t="s">
        <v>359</v>
      </c>
      <c r="AE1454">
        <v>201901</v>
      </c>
      <c r="AF1454">
        <v>94</v>
      </c>
      <c r="AG1454">
        <v>198</v>
      </c>
      <c r="AH1454" s="30">
        <v>43672</v>
      </c>
      <c r="AI1454">
        <v>41</v>
      </c>
      <c r="AJ1454">
        <v>60.977870000000003</v>
      </c>
      <c r="AK1454">
        <v>-174.1884</v>
      </c>
      <c r="AL1454" t="s">
        <v>232</v>
      </c>
      <c r="AM1454">
        <v>81</v>
      </c>
      <c r="AN1454">
        <v>83</v>
      </c>
      <c r="AO1454">
        <v>10.7</v>
      </c>
      <c r="AP1454">
        <v>2.2000000000000002</v>
      </c>
    </row>
    <row r="1455" spans="1:42" x14ac:dyDescent="0.35">
      <c r="A1455" s="10">
        <v>20194043</v>
      </c>
      <c r="B1455" s="5" t="s">
        <v>33</v>
      </c>
      <c r="C1455">
        <v>2</v>
      </c>
      <c r="D1455" s="1">
        <v>50.12</v>
      </c>
      <c r="E1455" s="21">
        <v>3.9144201300278674</v>
      </c>
      <c r="J1455" s="1" t="s">
        <v>155</v>
      </c>
      <c r="K1455" s="1" t="str">
        <f t="shared" si="105"/>
        <v>0</v>
      </c>
      <c r="L1455">
        <v>2</v>
      </c>
      <c r="M1455">
        <v>0</v>
      </c>
      <c r="N1455" s="7">
        <v>0</v>
      </c>
      <c r="O1455">
        <v>0</v>
      </c>
      <c r="T1455">
        <v>2019</v>
      </c>
      <c r="U1455" s="16" t="s">
        <v>240</v>
      </c>
      <c r="V1455" t="s">
        <v>138</v>
      </c>
      <c r="W1455" t="s">
        <v>139</v>
      </c>
      <c r="Y1455">
        <v>40</v>
      </c>
      <c r="Z1455" t="s">
        <v>106</v>
      </c>
      <c r="AA1455" t="s">
        <v>140</v>
      </c>
      <c r="AB1455" t="s">
        <v>141</v>
      </c>
      <c r="AC1455" t="s">
        <v>137</v>
      </c>
      <c r="AD1455" t="s">
        <v>359</v>
      </c>
      <c r="AE1455">
        <v>201901</v>
      </c>
      <c r="AF1455">
        <v>94</v>
      </c>
      <c r="AG1455">
        <v>198</v>
      </c>
      <c r="AH1455" s="30">
        <v>43672</v>
      </c>
      <c r="AI1455">
        <v>41</v>
      </c>
      <c r="AJ1455">
        <v>60.977870000000003</v>
      </c>
      <c r="AK1455">
        <v>-174.1884</v>
      </c>
      <c r="AL1455" t="s">
        <v>232</v>
      </c>
      <c r="AM1455">
        <v>81</v>
      </c>
      <c r="AN1455">
        <v>83</v>
      </c>
      <c r="AO1455">
        <v>10.7</v>
      </c>
      <c r="AP1455">
        <v>2.2000000000000002</v>
      </c>
    </row>
    <row r="1456" spans="1:42" x14ac:dyDescent="0.35">
      <c r="A1456" s="10">
        <v>20194072</v>
      </c>
      <c r="B1456" s="5" t="s">
        <v>33</v>
      </c>
      <c r="C1456">
        <v>2</v>
      </c>
      <c r="D1456" s="1">
        <v>50.24</v>
      </c>
      <c r="E1456" s="21">
        <v>3.9168115221599433</v>
      </c>
      <c r="J1456" s="1" t="s">
        <v>155</v>
      </c>
      <c r="K1456" s="1" t="str">
        <f t="shared" si="105"/>
        <v>0</v>
      </c>
      <c r="L1456">
        <v>2</v>
      </c>
      <c r="M1456">
        <v>0</v>
      </c>
      <c r="N1456" s="7">
        <v>0</v>
      </c>
      <c r="O1456">
        <v>0</v>
      </c>
      <c r="T1456">
        <v>2019</v>
      </c>
      <c r="U1456" s="16" t="s">
        <v>245</v>
      </c>
      <c r="V1456" t="s">
        <v>138</v>
      </c>
      <c r="W1456" t="s">
        <v>139</v>
      </c>
      <c r="Y1456">
        <v>40</v>
      </c>
      <c r="Z1456" t="s">
        <v>134</v>
      </c>
      <c r="AA1456" t="s">
        <v>140</v>
      </c>
      <c r="AB1456" t="s">
        <v>141</v>
      </c>
      <c r="AC1456" t="s">
        <v>137</v>
      </c>
      <c r="AD1456" t="s">
        <v>324</v>
      </c>
      <c r="AE1456">
        <v>201901</v>
      </c>
      <c r="AF1456">
        <v>94</v>
      </c>
      <c r="AG1456">
        <v>205</v>
      </c>
      <c r="AH1456" s="30">
        <v>43674</v>
      </c>
      <c r="AI1456">
        <v>82</v>
      </c>
      <c r="AJ1456">
        <v>61.992849999999997</v>
      </c>
      <c r="AK1456">
        <v>-174.49933999999999</v>
      </c>
      <c r="AL1456" t="s">
        <v>234</v>
      </c>
      <c r="AM1456">
        <v>71</v>
      </c>
      <c r="AN1456">
        <v>74</v>
      </c>
      <c r="AO1456">
        <v>10.6</v>
      </c>
      <c r="AP1456">
        <v>-0.3</v>
      </c>
    </row>
    <row r="1457" spans="1:46" x14ac:dyDescent="0.35">
      <c r="A1457" s="11">
        <v>20192246</v>
      </c>
      <c r="B1457" s="5" t="s">
        <v>33</v>
      </c>
      <c r="C1457">
        <v>2</v>
      </c>
      <c r="D1457" s="1">
        <v>50.39</v>
      </c>
      <c r="E1457" s="21">
        <v>3.9197927426925068</v>
      </c>
      <c r="J1457" s="1" t="s">
        <v>155</v>
      </c>
      <c r="K1457" s="1" t="str">
        <f t="shared" si="105"/>
        <v>0</v>
      </c>
      <c r="L1457">
        <v>2</v>
      </c>
      <c r="M1457">
        <v>0</v>
      </c>
      <c r="N1457" s="7">
        <v>0</v>
      </c>
      <c r="O1457">
        <v>0</v>
      </c>
      <c r="T1457">
        <v>2019</v>
      </c>
      <c r="U1457" s="16" t="s">
        <v>244</v>
      </c>
      <c r="V1457" t="s">
        <v>138</v>
      </c>
      <c r="W1457" t="s">
        <v>139</v>
      </c>
      <c r="Y1457">
        <v>22</v>
      </c>
      <c r="Z1457" t="s">
        <v>109</v>
      </c>
      <c r="AA1457" t="s">
        <v>140</v>
      </c>
      <c r="AB1457" t="s">
        <v>141</v>
      </c>
      <c r="AC1457" t="s">
        <v>137</v>
      </c>
      <c r="AD1457" t="s">
        <v>314</v>
      </c>
      <c r="AE1457">
        <v>201901</v>
      </c>
      <c r="AF1457">
        <v>94</v>
      </c>
      <c r="AG1457">
        <v>167</v>
      </c>
      <c r="AH1457" s="30">
        <v>43664</v>
      </c>
      <c r="AI1457">
        <v>41</v>
      </c>
      <c r="AJ1457">
        <v>60.996490000000001</v>
      </c>
      <c r="AK1457">
        <v>-171.50217000000001</v>
      </c>
      <c r="AL1457" t="s">
        <v>223</v>
      </c>
      <c r="AM1457">
        <v>58</v>
      </c>
      <c r="AN1457">
        <v>60</v>
      </c>
      <c r="AO1457">
        <v>10.8</v>
      </c>
      <c r="AP1457">
        <v>2.1</v>
      </c>
    </row>
    <row r="1458" spans="1:46" x14ac:dyDescent="0.35">
      <c r="A1458" s="11">
        <v>20192250</v>
      </c>
      <c r="B1458" s="5" t="s">
        <v>33</v>
      </c>
      <c r="C1458">
        <v>2</v>
      </c>
      <c r="D1458" s="1">
        <v>50.79</v>
      </c>
      <c r="E1458" s="21">
        <v>3.9276994848131537</v>
      </c>
      <c r="J1458" s="1" t="s">
        <v>155</v>
      </c>
      <c r="K1458" s="1" t="str">
        <f t="shared" si="105"/>
        <v>0</v>
      </c>
      <c r="L1458">
        <v>2</v>
      </c>
      <c r="M1458">
        <v>0</v>
      </c>
      <c r="N1458" s="7">
        <v>0</v>
      </c>
      <c r="O1458">
        <v>0</v>
      </c>
      <c r="T1458">
        <v>2019</v>
      </c>
      <c r="U1458" s="16" t="s">
        <v>244</v>
      </c>
      <c r="V1458" t="s">
        <v>138</v>
      </c>
      <c r="W1458" t="s">
        <v>139</v>
      </c>
      <c r="Y1458">
        <v>22</v>
      </c>
      <c r="Z1458" t="s">
        <v>113</v>
      </c>
      <c r="AA1458" t="s">
        <v>140</v>
      </c>
      <c r="AB1458" t="s">
        <v>141</v>
      </c>
      <c r="AC1458" t="s">
        <v>137</v>
      </c>
      <c r="AD1458" t="s">
        <v>314</v>
      </c>
      <c r="AE1458">
        <v>201901</v>
      </c>
      <c r="AF1458">
        <v>94</v>
      </c>
      <c r="AG1458">
        <v>167</v>
      </c>
      <c r="AH1458" s="30">
        <v>43664</v>
      </c>
      <c r="AI1458">
        <v>41</v>
      </c>
      <c r="AJ1458">
        <v>60.996490000000001</v>
      </c>
      <c r="AK1458">
        <v>-171.50217000000001</v>
      </c>
      <c r="AL1458" t="s">
        <v>223</v>
      </c>
      <c r="AM1458">
        <v>58</v>
      </c>
      <c r="AN1458">
        <v>60</v>
      </c>
      <c r="AO1458">
        <v>10.8</v>
      </c>
      <c r="AP1458">
        <v>2.1</v>
      </c>
    </row>
    <row r="1459" spans="1:46" x14ac:dyDescent="0.35">
      <c r="A1459" s="10">
        <v>20193155</v>
      </c>
      <c r="B1459" s="5" t="s">
        <v>33</v>
      </c>
      <c r="C1459">
        <v>2</v>
      </c>
      <c r="D1459" s="1">
        <v>50.93</v>
      </c>
      <c r="E1459" s="21">
        <v>3.9304521408965134</v>
      </c>
      <c r="J1459" s="1" t="s">
        <v>155</v>
      </c>
      <c r="K1459" s="1" t="str">
        <f t="shared" si="105"/>
        <v>0</v>
      </c>
      <c r="L1459">
        <v>2</v>
      </c>
      <c r="M1459">
        <v>0</v>
      </c>
      <c r="N1459">
        <v>0</v>
      </c>
      <c r="O1459">
        <v>0</v>
      </c>
      <c r="T1459">
        <v>2019</v>
      </c>
      <c r="U1459" t="s">
        <v>143</v>
      </c>
      <c r="V1459" t="s">
        <v>138</v>
      </c>
      <c r="W1459" t="s">
        <v>139</v>
      </c>
      <c r="Y1459">
        <v>31</v>
      </c>
      <c r="Z1459" t="s">
        <v>118</v>
      </c>
      <c r="AA1459" t="s">
        <v>140</v>
      </c>
      <c r="AB1459" t="s">
        <v>141</v>
      </c>
      <c r="AC1459" t="s">
        <v>137</v>
      </c>
      <c r="AD1459" t="s">
        <v>357</v>
      </c>
      <c r="AE1459">
        <v>201902</v>
      </c>
      <c r="AF1459">
        <v>162</v>
      </c>
      <c r="AG1459">
        <v>40</v>
      </c>
      <c r="AH1459" s="30">
        <v>43688</v>
      </c>
      <c r="AI1459">
        <v>71</v>
      </c>
      <c r="AJ1459">
        <v>64.039360000000002</v>
      </c>
      <c r="AK1459">
        <v>-171.36942999999999</v>
      </c>
      <c r="AL1459" t="s">
        <v>260</v>
      </c>
      <c r="AM1459">
        <v>29</v>
      </c>
      <c r="AN1459">
        <v>32</v>
      </c>
      <c r="AO1459">
        <v>10.6</v>
      </c>
      <c r="AP1459">
        <v>3.8</v>
      </c>
    </row>
    <row r="1460" spans="1:46" x14ac:dyDescent="0.35">
      <c r="A1460" s="10">
        <v>20193123</v>
      </c>
      <c r="B1460" s="5" t="s">
        <v>33</v>
      </c>
      <c r="C1460">
        <v>2</v>
      </c>
      <c r="D1460" s="1">
        <v>51.05</v>
      </c>
      <c r="E1460" s="21">
        <v>3.9328055446106744</v>
      </c>
      <c r="J1460" s="1" t="s">
        <v>155</v>
      </c>
      <c r="K1460" s="1" t="str">
        <f t="shared" si="105"/>
        <v>0</v>
      </c>
      <c r="L1460">
        <v>2</v>
      </c>
      <c r="M1460">
        <v>0</v>
      </c>
      <c r="N1460">
        <v>0</v>
      </c>
      <c r="O1460">
        <v>0</v>
      </c>
      <c r="T1460">
        <v>2019</v>
      </c>
      <c r="U1460" t="s">
        <v>143</v>
      </c>
      <c r="V1460" t="s">
        <v>138</v>
      </c>
      <c r="W1460" t="s">
        <v>139</v>
      </c>
      <c r="Y1460">
        <v>31</v>
      </c>
      <c r="Z1460" t="s">
        <v>87</v>
      </c>
      <c r="AA1460" t="s">
        <v>140</v>
      </c>
      <c r="AB1460" t="s">
        <v>141</v>
      </c>
      <c r="AC1460" t="s">
        <v>137</v>
      </c>
      <c r="AD1460" t="s">
        <v>358</v>
      </c>
      <c r="AE1460">
        <v>201902</v>
      </c>
      <c r="AF1460">
        <v>162</v>
      </c>
      <c r="AG1460">
        <v>41</v>
      </c>
      <c r="AH1460" s="30">
        <v>43688</v>
      </c>
      <c r="AI1460">
        <v>71</v>
      </c>
      <c r="AJ1460">
        <v>64.008600000000001</v>
      </c>
      <c r="AK1460">
        <v>-171.99587</v>
      </c>
      <c r="AL1460" t="s">
        <v>261</v>
      </c>
      <c r="AM1460">
        <v>50</v>
      </c>
      <c r="AN1460">
        <v>53</v>
      </c>
      <c r="AO1460">
        <v>10.6</v>
      </c>
      <c r="AP1460">
        <v>1.5</v>
      </c>
    </row>
    <row r="1461" spans="1:46" x14ac:dyDescent="0.35">
      <c r="A1461" s="11">
        <v>20192252</v>
      </c>
      <c r="B1461" s="5" t="s">
        <v>33</v>
      </c>
      <c r="C1461">
        <v>2</v>
      </c>
      <c r="D1461" s="1">
        <v>51.24</v>
      </c>
      <c r="E1461" s="21">
        <v>3.9365204770285334</v>
      </c>
      <c r="J1461" s="1" t="s">
        <v>155</v>
      </c>
      <c r="K1461" s="1" t="str">
        <f t="shared" si="105"/>
        <v>0</v>
      </c>
      <c r="L1461">
        <v>2</v>
      </c>
      <c r="M1461">
        <v>0</v>
      </c>
      <c r="N1461" s="7">
        <v>0</v>
      </c>
      <c r="O1461">
        <v>0</v>
      </c>
      <c r="T1461">
        <v>2019</v>
      </c>
      <c r="U1461" s="16" t="s">
        <v>244</v>
      </c>
      <c r="V1461" t="s">
        <v>138</v>
      </c>
      <c r="W1461" t="s">
        <v>139</v>
      </c>
      <c r="Y1461">
        <v>22</v>
      </c>
      <c r="Z1461" t="s">
        <v>115</v>
      </c>
      <c r="AA1461" t="s">
        <v>140</v>
      </c>
      <c r="AB1461" t="s">
        <v>141</v>
      </c>
      <c r="AC1461" t="s">
        <v>137</v>
      </c>
      <c r="AD1461" t="s">
        <v>314</v>
      </c>
      <c r="AE1461">
        <v>201901</v>
      </c>
      <c r="AF1461">
        <v>94</v>
      </c>
      <c r="AG1461">
        <v>167</v>
      </c>
      <c r="AH1461" s="30">
        <v>43664</v>
      </c>
      <c r="AI1461">
        <v>41</v>
      </c>
      <c r="AJ1461">
        <v>60.996490000000001</v>
      </c>
      <c r="AK1461">
        <v>-171.50217000000001</v>
      </c>
      <c r="AL1461" t="s">
        <v>223</v>
      </c>
      <c r="AM1461">
        <v>58</v>
      </c>
      <c r="AN1461">
        <v>60</v>
      </c>
      <c r="AO1461">
        <v>10.8</v>
      </c>
      <c r="AP1461">
        <v>2.1</v>
      </c>
    </row>
    <row r="1462" spans="1:46" x14ac:dyDescent="0.35">
      <c r="A1462" s="10">
        <v>20194065</v>
      </c>
      <c r="B1462" s="5" t="s">
        <v>33</v>
      </c>
      <c r="C1462">
        <v>2</v>
      </c>
      <c r="D1462" s="15">
        <v>51.24</v>
      </c>
      <c r="E1462" s="21">
        <v>3.9365204770285334</v>
      </c>
      <c r="J1462" s="1" t="s">
        <v>155</v>
      </c>
      <c r="K1462" s="1" t="str">
        <f t="shared" si="105"/>
        <v>0</v>
      </c>
      <c r="L1462">
        <v>2</v>
      </c>
      <c r="M1462">
        <v>0</v>
      </c>
      <c r="N1462" s="7">
        <v>0</v>
      </c>
      <c r="O1462">
        <v>0</v>
      </c>
      <c r="T1462">
        <v>2019</v>
      </c>
      <c r="U1462" s="16" t="s">
        <v>245</v>
      </c>
      <c r="V1462" t="s">
        <v>138</v>
      </c>
      <c r="W1462" t="s">
        <v>139</v>
      </c>
      <c r="Y1462">
        <v>40</v>
      </c>
      <c r="Z1462" t="s">
        <v>127</v>
      </c>
      <c r="AA1462" t="s">
        <v>140</v>
      </c>
      <c r="AB1462" t="s">
        <v>141</v>
      </c>
      <c r="AC1462" t="s">
        <v>137</v>
      </c>
      <c r="AD1462" t="s">
        <v>324</v>
      </c>
      <c r="AE1462">
        <v>201901</v>
      </c>
      <c r="AF1462">
        <v>94</v>
      </c>
      <c r="AG1462">
        <v>205</v>
      </c>
      <c r="AH1462" s="30">
        <v>43674</v>
      </c>
      <c r="AI1462">
        <v>82</v>
      </c>
      <c r="AJ1462">
        <v>61.992849999999997</v>
      </c>
      <c r="AK1462">
        <v>-174.49933999999999</v>
      </c>
      <c r="AL1462" t="s">
        <v>234</v>
      </c>
      <c r="AM1462">
        <v>71</v>
      </c>
      <c r="AN1462">
        <v>74</v>
      </c>
      <c r="AO1462">
        <v>10.6</v>
      </c>
      <c r="AP1462">
        <v>-0.3</v>
      </c>
    </row>
    <row r="1463" spans="1:46" x14ac:dyDescent="0.35">
      <c r="A1463" s="10">
        <v>20193136</v>
      </c>
      <c r="B1463" s="5" t="s">
        <v>33</v>
      </c>
      <c r="C1463">
        <v>2</v>
      </c>
      <c r="D1463" s="1">
        <v>51.31</v>
      </c>
      <c r="E1463" s="21">
        <v>3.9378856649538734</v>
      </c>
      <c r="J1463" s="1" t="s">
        <v>155</v>
      </c>
      <c r="K1463" s="1" t="str">
        <f t="shared" si="105"/>
        <v>0</v>
      </c>
      <c r="L1463">
        <v>2</v>
      </c>
      <c r="M1463">
        <v>0</v>
      </c>
      <c r="N1463">
        <v>0</v>
      </c>
      <c r="O1463">
        <v>0</v>
      </c>
      <c r="T1463">
        <v>2019</v>
      </c>
      <c r="U1463" t="s">
        <v>143</v>
      </c>
      <c r="V1463" t="s">
        <v>138</v>
      </c>
      <c r="W1463" t="s">
        <v>139</v>
      </c>
      <c r="Y1463">
        <v>31</v>
      </c>
      <c r="Z1463" t="s">
        <v>100</v>
      </c>
      <c r="AA1463" t="s">
        <v>140</v>
      </c>
      <c r="AB1463" t="s">
        <v>141</v>
      </c>
      <c r="AC1463" t="s">
        <v>137</v>
      </c>
      <c r="AD1463" t="s">
        <v>357</v>
      </c>
      <c r="AE1463">
        <v>201902</v>
      </c>
      <c r="AF1463">
        <v>162</v>
      </c>
      <c r="AG1463">
        <v>40</v>
      </c>
      <c r="AH1463" s="30">
        <v>43688</v>
      </c>
      <c r="AI1463">
        <v>71</v>
      </c>
      <c r="AJ1463">
        <v>64.039360000000002</v>
      </c>
      <c r="AK1463">
        <v>-171.36942999999999</v>
      </c>
      <c r="AL1463" t="s">
        <v>260</v>
      </c>
      <c r="AM1463">
        <v>29</v>
      </c>
      <c r="AN1463">
        <v>32</v>
      </c>
      <c r="AO1463">
        <v>10.6</v>
      </c>
      <c r="AP1463">
        <v>3.8</v>
      </c>
    </row>
    <row r="1464" spans="1:46" x14ac:dyDescent="0.35">
      <c r="A1464" s="11">
        <v>20192108</v>
      </c>
      <c r="B1464" s="5" t="s">
        <v>33</v>
      </c>
      <c r="C1464">
        <v>2</v>
      </c>
      <c r="D1464" s="1">
        <v>51.68</v>
      </c>
      <c r="E1464" s="21">
        <v>3.9450708594743462</v>
      </c>
      <c r="J1464" s="1" t="s">
        <v>155</v>
      </c>
      <c r="K1464" s="1" t="str">
        <f t="shared" si="105"/>
        <v>0</v>
      </c>
      <c r="L1464">
        <v>2</v>
      </c>
      <c r="M1464">
        <v>0</v>
      </c>
      <c r="N1464" s="7">
        <v>0</v>
      </c>
      <c r="O1464">
        <v>0</v>
      </c>
      <c r="T1464">
        <v>2019</v>
      </c>
      <c r="U1464" s="16" t="s">
        <v>244</v>
      </c>
      <c r="V1464" t="s">
        <v>138</v>
      </c>
      <c r="W1464" t="s">
        <v>139</v>
      </c>
      <c r="Y1464">
        <v>21</v>
      </c>
      <c r="Z1464" t="s">
        <v>73</v>
      </c>
      <c r="AA1464" t="s">
        <v>140</v>
      </c>
      <c r="AB1464" t="s">
        <v>141</v>
      </c>
      <c r="AC1464" t="s">
        <v>137</v>
      </c>
      <c r="AD1464" t="s">
        <v>323</v>
      </c>
      <c r="AE1464">
        <v>201901</v>
      </c>
      <c r="AF1464">
        <v>94</v>
      </c>
      <c r="AG1464">
        <v>132</v>
      </c>
      <c r="AH1464" s="30">
        <v>43652</v>
      </c>
      <c r="AI1464">
        <v>20</v>
      </c>
      <c r="AJ1464">
        <v>60.31541</v>
      </c>
      <c r="AK1464">
        <v>-170.02238</v>
      </c>
      <c r="AL1464" t="s">
        <v>216</v>
      </c>
      <c r="AM1464">
        <v>50</v>
      </c>
      <c r="AN1464">
        <v>52</v>
      </c>
      <c r="AO1464">
        <v>8.4</v>
      </c>
      <c r="AP1464">
        <v>2.9</v>
      </c>
      <c r="AS1464" s="18"/>
      <c r="AT1464" s="18"/>
    </row>
    <row r="1465" spans="1:46" x14ac:dyDescent="0.35">
      <c r="A1465" s="10">
        <v>20193124</v>
      </c>
      <c r="B1465" s="5" t="s">
        <v>33</v>
      </c>
      <c r="C1465">
        <v>2</v>
      </c>
      <c r="D1465" s="1">
        <v>51.8</v>
      </c>
      <c r="E1465" s="21">
        <v>3.9473901492654373</v>
      </c>
      <c r="J1465" s="1" t="s">
        <v>155</v>
      </c>
      <c r="K1465" s="1" t="str">
        <f t="shared" si="105"/>
        <v>0</v>
      </c>
      <c r="L1465">
        <v>2</v>
      </c>
      <c r="M1465">
        <v>0</v>
      </c>
      <c r="N1465">
        <v>0</v>
      </c>
      <c r="O1465">
        <v>0</v>
      </c>
      <c r="T1465">
        <v>2019</v>
      </c>
      <c r="U1465" t="s">
        <v>143</v>
      </c>
      <c r="V1465" t="s">
        <v>138</v>
      </c>
      <c r="W1465" t="s">
        <v>139</v>
      </c>
      <c r="Y1465">
        <v>31</v>
      </c>
      <c r="Z1465" t="s">
        <v>88</v>
      </c>
      <c r="AA1465" t="s">
        <v>140</v>
      </c>
      <c r="AB1465" t="s">
        <v>141</v>
      </c>
      <c r="AC1465" t="s">
        <v>137</v>
      </c>
      <c r="AD1465" t="s">
        <v>358</v>
      </c>
      <c r="AE1465">
        <v>201902</v>
      </c>
      <c r="AF1465">
        <v>162</v>
      </c>
      <c r="AG1465">
        <v>41</v>
      </c>
      <c r="AH1465" s="30">
        <v>43688</v>
      </c>
      <c r="AI1465">
        <v>71</v>
      </c>
      <c r="AJ1465">
        <v>64.008600000000001</v>
      </c>
      <c r="AK1465">
        <v>-171.99587</v>
      </c>
      <c r="AL1465" t="s">
        <v>261</v>
      </c>
      <c r="AM1465">
        <v>50</v>
      </c>
      <c r="AN1465">
        <v>53</v>
      </c>
      <c r="AO1465">
        <v>10.6</v>
      </c>
      <c r="AP1465">
        <v>1.5</v>
      </c>
    </row>
    <row r="1466" spans="1:46" x14ac:dyDescent="0.35">
      <c r="A1466" s="10">
        <v>20194061</v>
      </c>
      <c r="B1466" s="5" t="s">
        <v>33</v>
      </c>
      <c r="C1466">
        <v>2</v>
      </c>
      <c r="D1466" s="1">
        <v>52.06</v>
      </c>
      <c r="E1466" s="21">
        <v>3.9523968995664194</v>
      </c>
      <c r="J1466" s="1" t="s">
        <v>155</v>
      </c>
      <c r="K1466" s="1" t="str">
        <f t="shared" si="105"/>
        <v>0</v>
      </c>
      <c r="L1466">
        <v>2</v>
      </c>
      <c r="M1466">
        <v>0</v>
      </c>
      <c r="N1466" s="7">
        <v>0</v>
      </c>
      <c r="O1466">
        <v>0</v>
      </c>
      <c r="T1466">
        <v>2019</v>
      </c>
      <c r="U1466" s="16" t="s">
        <v>245</v>
      </c>
      <c r="V1466" t="s">
        <v>138</v>
      </c>
      <c r="W1466" t="s">
        <v>139</v>
      </c>
      <c r="Y1466">
        <v>40</v>
      </c>
      <c r="Z1466" t="s">
        <v>124</v>
      </c>
      <c r="AA1466" t="s">
        <v>140</v>
      </c>
      <c r="AB1466" t="s">
        <v>141</v>
      </c>
      <c r="AC1466" t="s">
        <v>137</v>
      </c>
      <c r="AD1466" t="s">
        <v>324</v>
      </c>
      <c r="AE1466">
        <v>201901</v>
      </c>
      <c r="AF1466">
        <v>94</v>
      </c>
      <c r="AG1466">
        <v>205</v>
      </c>
      <c r="AH1466" s="30">
        <v>43674</v>
      </c>
      <c r="AI1466">
        <v>82</v>
      </c>
      <c r="AJ1466">
        <v>61.992849999999997</v>
      </c>
      <c r="AK1466">
        <v>-174.49933999999999</v>
      </c>
      <c r="AL1466" t="s">
        <v>234</v>
      </c>
      <c r="AM1466">
        <v>71</v>
      </c>
      <c r="AN1466">
        <v>74</v>
      </c>
      <c r="AO1466">
        <v>10.6</v>
      </c>
      <c r="AP1466">
        <v>-0.3</v>
      </c>
    </row>
    <row r="1467" spans="1:46" x14ac:dyDescent="0.35">
      <c r="A1467" s="10">
        <v>20194071</v>
      </c>
      <c r="B1467" s="5" t="s">
        <v>33</v>
      </c>
      <c r="C1467">
        <v>2</v>
      </c>
      <c r="D1467" s="1">
        <v>52.12</v>
      </c>
      <c r="E1467" s="21">
        <v>3.9535487522566441</v>
      </c>
      <c r="J1467" s="1" t="s">
        <v>155</v>
      </c>
      <c r="K1467" s="1" t="str">
        <f t="shared" si="105"/>
        <v>0</v>
      </c>
      <c r="L1467">
        <v>2</v>
      </c>
      <c r="M1467">
        <v>0</v>
      </c>
      <c r="N1467" s="7">
        <v>0</v>
      </c>
      <c r="O1467">
        <v>0</v>
      </c>
      <c r="T1467">
        <v>2019</v>
      </c>
      <c r="U1467" s="16" t="s">
        <v>245</v>
      </c>
      <c r="V1467" t="s">
        <v>138</v>
      </c>
      <c r="W1467" t="s">
        <v>139</v>
      </c>
      <c r="Y1467">
        <v>40</v>
      </c>
      <c r="Z1467" t="s">
        <v>133</v>
      </c>
      <c r="AA1467" t="s">
        <v>140</v>
      </c>
      <c r="AB1467" t="s">
        <v>141</v>
      </c>
      <c r="AC1467" t="s">
        <v>137</v>
      </c>
      <c r="AD1467" t="s">
        <v>324</v>
      </c>
      <c r="AE1467">
        <v>201901</v>
      </c>
      <c r="AF1467">
        <v>94</v>
      </c>
      <c r="AG1467">
        <v>205</v>
      </c>
      <c r="AH1467" s="30">
        <v>43674</v>
      </c>
      <c r="AI1467">
        <v>82</v>
      </c>
      <c r="AJ1467">
        <v>61.992849999999997</v>
      </c>
      <c r="AK1467">
        <v>-174.49933999999999</v>
      </c>
      <c r="AL1467" t="s">
        <v>234</v>
      </c>
      <c r="AM1467">
        <v>71</v>
      </c>
      <c r="AN1467">
        <v>74</v>
      </c>
      <c r="AO1467">
        <v>10.6</v>
      </c>
      <c r="AP1467">
        <v>-0.3</v>
      </c>
    </row>
    <row r="1468" spans="1:46" x14ac:dyDescent="0.35">
      <c r="A1468" s="10">
        <v>20192982</v>
      </c>
      <c r="B1468" s="5" t="s">
        <v>33</v>
      </c>
      <c r="C1468">
        <v>2</v>
      </c>
      <c r="D1468" s="1">
        <v>52.34</v>
      </c>
      <c r="E1468" s="21">
        <v>3.9577608971019997</v>
      </c>
      <c r="J1468" s="1" t="s">
        <v>155</v>
      </c>
      <c r="K1468" s="1" t="str">
        <f t="shared" si="105"/>
        <v>0</v>
      </c>
      <c r="L1468">
        <v>2</v>
      </c>
      <c r="M1468">
        <v>0</v>
      </c>
      <c r="N1468" s="7">
        <v>0</v>
      </c>
      <c r="O1468">
        <v>0</v>
      </c>
      <c r="T1468">
        <v>2019</v>
      </c>
      <c r="U1468" t="s">
        <v>143</v>
      </c>
      <c r="V1468" t="s">
        <v>138</v>
      </c>
      <c r="W1468" t="s">
        <v>139</v>
      </c>
      <c r="Y1468">
        <v>29</v>
      </c>
      <c r="Z1468" t="s">
        <v>44</v>
      </c>
      <c r="AA1468" t="s">
        <v>140</v>
      </c>
      <c r="AB1468" t="s">
        <v>141</v>
      </c>
      <c r="AC1468" t="s">
        <v>137</v>
      </c>
      <c r="AD1468" t="s">
        <v>355</v>
      </c>
      <c r="AE1468">
        <v>201902</v>
      </c>
      <c r="AF1468">
        <v>162</v>
      </c>
      <c r="AG1468">
        <v>20</v>
      </c>
      <c r="AH1468" s="30">
        <v>43683</v>
      </c>
      <c r="AI1468">
        <v>71</v>
      </c>
      <c r="AJ1468">
        <v>65.006129999999999</v>
      </c>
      <c r="AK1468">
        <v>-169.14026999999999</v>
      </c>
      <c r="AL1468" t="s">
        <v>253</v>
      </c>
      <c r="AM1468">
        <v>46</v>
      </c>
      <c r="AN1468">
        <v>49</v>
      </c>
      <c r="AO1468">
        <v>4.7</v>
      </c>
      <c r="AP1468">
        <v>2.2999999999999998</v>
      </c>
    </row>
    <row r="1469" spans="1:46" x14ac:dyDescent="0.35">
      <c r="A1469" s="10">
        <v>20193142</v>
      </c>
      <c r="B1469" s="5" t="s">
        <v>33</v>
      </c>
      <c r="C1469">
        <v>2</v>
      </c>
      <c r="D1469" s="1">
        <v>52.4</v>
      </c>
      <c r="E1469" s="21">
        <v>3.9589065913269965</v>
      </c>
      <c r="J1469" s="1" t="s">
        <v>155</v>
      </c>
      <c r="K1469" s="1" t="str">
        <f t="shared" si="105"/>
        <v>0</v>
      </c>
      <c r="L1469">
        <v>2</v>
      </c>
      <c r="M1469">
        <v>0</v>
      </c>
      <c r="N1469">
        <v>0</v>
      </c>
      <c r="O1469">
        <v>0</v>
      </c>
      <c r="T1469">
        <v>2019</v>
      </c>
      <c r="U1469" t="s">
        <v>143</v>
      </c>
      <c r="V1469" t="s">
        <v>138</v>
      </c>
      <c r="W1469" t="s">
        <v>139</v>
      </c>
      <c r="Y1469">
        <v>31</v>
      </c>
      <c r="Z1469" t="s">
        <v>105</v>
      </c>
      <c r="AA1469" t="s">
        <v>140</v>
      </c>
      <c r="AB1469" t="s">
        <v>141</v>
      </c>
      <c r="AC1469" t="s">
        <v>137</v>
      </c>
      <c r="AD1469" t="s">
        <v>357</v>
      </c>
      <c r="AE1469">
        <v>201902</v>
      </c>
      <c r="AF1469">
        <v>162</v>
      </c>
      <c r="AG1469">
        <v>40</v>
      </c>
      <c r="AH1469" s="30">
        <v>43688</v>
      </c>
      <c r="AI1469">
        <v>71</v>
      </c>
      <c r="AJ1469">
        <v>64.039360000000002</v>
      </c>
      <c r="AK1469">
        <v>-171.36942999999999</v>
      </c>
      <c r="AL1469" t="s">
        <v>260</v>
      </c>
      <c r="AM1469">
        <v>29</v>
      </c>
      <c r="AN1469">
        <v>32</v>
      </c>
      <c r="AO1469">
        <v>10.6</v>
      </c>
      <c r="AP1469">
        <v>3.8</v>
      </c>
    </row>
    <row r="1470" spans="1:46" x14ac:dyDescent="0.35">
      <c r="A1470" s="10">
        <v>20193152</v>
      </c>
      <c r="B1470" s="5" t="s">
        <v>33</v>
      </c>
      <c r="C1470">
        <v>2</v>
      </c>
      <c r="D1470" s="1">
        <v>52.71</v>
      </c>
      <c r="E1470" s="21">
        <v>3.9648051908671156</v>
      </c>
      <c r="J1470" s="1" t="s">
        <v>155</v>
      </c>
      <c r="K1470" s="1" t="str">
        <f t="shared" si="105"/>
        <v>0</v>
      </c>
      <c r="L1470">
        <v>2</v>
      </c>
      <c r="M1470">
        <v>0</v>
      </c>
      <c r="N1470">
        <v>0</v>
      </c>
      <c r="O1470">
        <v>0</v>
      </c>
      <c r="T1470">
        <v>2019</v>
      </c>
      <c r="U1470" t="s">
        <v>143</v>
      </c>
      <c r="V1470" t="s">
        <v>138</v>
      </c>
      <c r="W1470" t="s">
        <v>139</v>
      </c>
      <c r="Y1470">
        <v>31</v>
      </c>
      <c r="Z1470" t="s">
        <v>115</v>
      </c>
      <c r="AA1470" t="s">
        <v>140</v>
      </c>
      <c r="AB1470" t="s">
        <v>141</v>
      </c>
      <c r="AC1470" t="s">
        <v>137</v>
      </c>
      <c r="AD1470" t="s">
        <v>357</v>
      </c>
      <c r="AE1470">
        <v>201902</v>
      </c>
      <c r="AF1470">
        <v>162</v>
      </c>
      <c r="AG1470">
        <v>40</v>
      </c>
      <c r="AH1470" s="30">
        <v>43688</v>
      </c>
      <c r="AI1470">
        <v>71</v>
      </c>
      <c r="AJ1470">
        <v>64.039360000000002</v>
      </c>
      <c r="AK1470">
        <v>-171.36942999999999</v>
      </c>
      <c r="AL1470" t="s">
        <v>260</v>
      </c>
      <c r="AM1470">
        <v>29</v>
      </c>
      <c r="AN1470">
        <v>32</v>
      </c>
      <c r="AO1470">
        <v>10.6</v>
      </c>
      <c r="AP1470">
        <v>3.8</v>
      </c>
    </row>
    <row r="1471" spans="1:46" x14ac:dyDescent="0.35">
      <c r="A1471" s="10">
        <v>20193067</v>
      </c>
      <c r="B1471" s="5" t="s">
        <v>33</v>
      </c>
      <c r="C1471">
        <v>2</v>
      </c>
      <c r="D1471" s="1">
        <v>52.78</v>
      </c>
      <c r="E1471" s="21">
        <v>3.9661323310751779</v>
      </c>
      <c r="J1471" s="1" t="s">
        <v>155</v>
      </c>
      <c r="K1471" s="1" t="str">
        <f t="shared" si="105"/>
        <v>0</v>
      </c>
      <c r="L1471">
        <v>2</v>
      </c>
      <c r="M1471">
        <v>0</v>
      </c>
      <c r="N1471">
        <v>0</v>
      </c>
      <c r="O1471">
        <v>0</v>
      </c>
      <c r="R1471">
        <v>387</v>
      </c>
      <c r="T1471">
        <v>2019</v>
      </c>
      <c r="U1471" t="s">
        <v>143</v>
      </c>
      <c r="V1471" t="s">
        <v>138</v>
      </c>
      <c r="W1471" t="s">
        <v>139</v>
      </c>
      <c r="Y1471">
        <v>30</v>
      </c>
      <c r="Z1471" t="s">
        <v>129</v>
      </c>
      <c r="AA1471" t="s">
        <v>140</v>
      </c>
      <c r="AB1471" t="s">
        <v>141</v>
      </c>
      <c r="AC1471" t="s">
        <v>137</v>
      </c>
      <c r="AD1471" t="s">
        <v>356</v>
      </c>
      <c r="AE1471">
        <v>201902</v>
      </c>
      <c r="AF1471">
        <v>162</v>
      </c>
      <c r="AG1471">
        <v>35</v>
      </c>
      <c r="AH1471" s="30">
        <v>43687</v>
      </c>
      <c r="AI1471">
        <v>71</v>
      </c>
      <c r="AJ1471">
        <v>64.644779999999997</v>
      </c>
      <c r="AK1471">
        <v>-170.62316999999999</v>
      </c>
      <c r="AL1471" t="s">
        <v>257</v>
      </c>
      <c r="AM1471">
        <v>45</v>
      </c>
      <c r="AN1471">
        <v>48</v>
      </c>
      <c r="AO1471">
        <v>2.7</v>
      </c>
      <c r="AP1471">
        <v>2.7</v>
      </c>
    </row>
    <row r="1472" spans="1:46" x14ac:dyDescent="0.35">
      <c r="A1472" s="11">
        <v>20193108</v>
      </c>
      <c r="B1472" s="5" t="s">
        <v>33</v>
      </c>
      <c r="C1472">
        <v>2</v>
      </c>
      <c r="D1472" s="1">
        <v>52.94</v>
      </c>
      <c r="E1472" s="21">
        <v>3.9691591967989552</v>
      </c>
      <c r="J1472" s="1" t="s">
        <v>155</v>
      </c>
      <c r="K1472" s="1" t="str">
        <f t="shared" si="105"/>
        <v>0</v>
      </c>
      <c r="L1472">
        <v>2</v>
      </c>
      <c r="M1472">
        <v>0</v>
      </c>
      <c r="N1472">
        <v>0</v>
      </c>
      <c r="O1472">
        <v>0</v>
      </c>
      <c r="T1472">
        <v>2019</v>
      </c>
      <c r="U1472" t="s">
        <v>143</v>
      </c>
      <c r="V1472" t="s">
        <v>138</v>
      </c>
      <c r="W1472" t="s">
        <v>139</v>
      </c>
      <c r="Y1472">
        <v>31</v>
      </c>
      <c r="Z1472" t="s">
        <v>73</v>
      </c>
      <c r="AA1472" t="s">
        <v>140</v>
      </c>
      <c r="AB1472" t="s">
        <v>141</v>
      </c>
      <c r="AC1472" t="s">
        <v>137</v>
      </c>
      <c r="AD1472" t="s">
        <v>351</v>
      </c>
      <c r="AE1472">
        <v>201902</v>
      </c>
      <c r="AF1472">
        <v>162</v>
      </c>
      <c r="AG1472">
        <v>36</v>
      </c>
      <c r="AH1472" s="30">
        <v>43687</v>
      </c>
      <c r="AI1472">
        <v>71</v>
      </c>
      <c r="AJ1472">
        <v>64.342169999999996</v>
      </c>
      <c r="AK1472">
        <v>-170.58329000000001</v>
      </c>
      <c r="AL1472" t="s">
        <v>258</v>
      </c>
      <c r="AM1472">
        <v>34</v>
      </c>
      <c r="AN1472">
        <v>37</v>
      </c>
      <c r="AO1472">
        <v>7.3</v>
      </c>
      <c r="AP1472">
        <v>1.9</v>
      </c>
    </row>
    <row r="1473" spans="1:46" x14ac:dyDescent="0.35">
      <c r="A1473" s="10">
        <v>20193024</v>
      </c>
      <c r="B1473" s="5" t="s">
        <v>33</v>
      </c>
      <c r="C1473">
        <v>2</v>
      </c>
      <c r="D1473" s="1">
        <v>53.5</v>
      </c>
      <c r="E1473" s="21">
        <v>3.9796816539019608</v>
      </c>
      <c r="J1473" s="1" t="s">
        <v>155</v>
      </c>
      <c r="K1473" s="1" t="str">
        <f t="shared" si="105"/>
        <v>0</v>
      </c>
      <c r="L1473">
        <v>2</v>
      </c>
      <c r="M1473">
        <v>0</v>
      </c>
      <c r="N1473">
        <v>0</v>
      </c>
      <c r="O1473">
        <v>0</v>
      </c>
      <c r="T1473">
        <v>2019</v>
      </c>
      <c r="U1473" t="s">
        <v>143</v>
      </c>
      <c r="V1473" t="s">
        <v>138</v>
      </c>
      <c r="W1473" t="s">
        <v>139</v>
      </c>
      <c r="Y1473">
        <v>30</v>
      </c>
      <c r="Z1473" t="s">
        <v>88</v>
      </c>
      <c r="AA1473" t="s">
        <v>140</v>
      </c>
      <c r="AB1473" t="s">
        <v>141</v>
      </c>
      <c r="AC1473" t="s">
        <v>137</v>
      </c>
      <c r="AD1473" t="s">
        <v>349</v>
      </c>
      <c r="AE1473">
        <v>201902</v>
      </c>
      <c r="AF1473">
        <v>162</v>
      </c>
      <c r="AG1473">
        <v>34</v>
      </c>
      <c r="AH1473" s="30">
        <v>43686</v>
      </c>
      <c r="AI1473">
        <v>71</v>
      </c>
      <c r="AJ1473">
        <v>64.650480000000002</v>
      </c>
      <c r="AK1473">
        <v>-169.87195</v>
      </c>
      <c r="AL1473" t="s">
        <v>256</v>
      </c>
      <c r="AM1473">
        <v>44</v>
      </c>
      <c r="AN1473">
        <v>47</v>
      </c>
      <c r="AO1473">
        <v>3.6</v>
      </c>
      <c r="AP1473">
        <v>1.8</v>
      </c>
    </row>
    <row r="1474" spans="1:46" x14ac:dyDescent="0.35">
      <c r="A1474" s="10">
        <v>20194064</v>
      </c>
      <c r="B1474" s="5" t="s">
        <v>33</v>
      </c>
      <c r="C1474">
        <v>2</v>
      </c>
      <c r="D1474" s="1">
        <v>53.63</v>
      </c>
      <c r="E1474" s="21">
        <v>3.9821086129948338</v>
      </c>
      <c r="J1474" s="1" t="s">
        <v>155</v>
      </c>
      <c r="K1474" s="1" t="str">
        <f t="shared" ref="K1474:K1537" si="106">IF(J1474="mat","1","0")</f>
        <v>0</v>
      </c>
      <c r="L1474">
        <v>2</v>
      </c>
      <c r="M1474">
        <v>0</v>
      </c>
      <c r="N1474" s="7">
        <v>0</v>
      </c>
      <c r="O1474">
        <v>0</v>
      </c>
      <c r="T1474">
        <v>2019</v>
      </c>
      <c r="U1474" s="16" t="s">
        <v>245</v>
      </c>
      <c r="V1474" t="s">
        <v>138</v>
      </c>
      <c r="W1474" t="s">
        <v>139</v>
      </c>
      <c r="Y1474">
        <v>40</v>
      </c>
      <c r="Z1474" t="s">
        <v>126</v>
      </c>
      <c r="AA1474" t="s">
        <v>140</v>
      </c>
      <c r="AB1474" t="s">
        <v>141</v>
      </c>
      <c r="AC1474" t="s">
        <v>137</v>
      </c>
      <c r="AD1474" t="s">
        <v>324</v>
      </c>
      <c r="AE1474">
        <v>201901</v>
      </c>
      <c r="AF1474">
        <v>94</v>
      </c>
      <c r="AG1474">
        <v>205</v>
      </c>
      <c r="AH1474" s="30">
        <v>43674</v>
      </c>
      <c r="AI1474">
        <v>82</v>
      </c>
      <c r="AJ1474">
        <v>61.992849999999997</v>
      </c>
      <c r="AK1474">
        <v>-174.49933999999999</v>
      </c>
      <c r="AL1474" t="s">
        <v>234</v>
      </c>
      <c r="AM1474">
        <v>71</v>
      </c>
      <c r="AN1474">
        <v>74</v>
      </c>
      <c r="AO1474">
        <v>10.6</v>
      </c>
      <c r="AP1474">
        <v>-0.3</v>
      </c>
    </row>
    <row r="1475" spans="1:46" x14ac:dyDescent="0.35">
      <c r="A1475" s="10">
        <v>20193056</v>
      </c>
      <c r="B1475" s="5" t="s">
        <v>33</v>
      </c>
      <c r="C1475">
        <v>2</v>
      </c>
      <c r="D1475" s="1">
        <v>54.01</v>
      </c>
      <c r="E1475" s="21">
        <v>3.9891692146047997</v>
      </c>
      <c r="J1475" s="1" t="s">
        <v>155</v>
      </c>
      <c r="K1475" s="1" t="str">
        <f t="shared" si="106"/>
        <v>0</v>
      </c>
      <c r="L1475">
        <v>2</v>
      </c>
      <c r="M1475">
        <v>0</v>
      </c>
      <c r="N1475">
        <v>0</v>
      </c>
      <c r="O1475">
        <v>0</v>
      </c>
      <c r="R1475">
        <v>387</v>
      </c>
      <c r="T1475">
        <v>2019</v>
      </c>
      <c r="U1475" t="s">
        <v>143</v>
      </c>
      <c r="V1475" t="s">
        <v>138</v>
      </c>
      <c r="W1475" t="s">
        <v>139</v>
      </c>
      <c r="Y1475">
        <v>30</v>
      </c>
      <c r="Z1475" t="s">
        <v>119</v>
      </c>
      <c r="AA1475" t="s">
        <v>140</v>
      </c>
      <c r="AB1475" t="s">
        <v>141</v>
      </c>
      <c r="AC1475" t="s">
        <v>137</v>
      </c>
      <c r="AD1475" t="s">
        <v>356</v>
      </c>
      <c r="AE1475">
        <v>201902</v>
      </c>
      <c r="AF1475">
        <v>162</v>
      </c>
      <c r="AG1475">
        <v>35</v>
      </c>
      <c r="AH1475" s="30">
        <v>43687</v>
      </c>
      <c r="AI1475">
        <v>71</v>
      </c>
      <c r="AJ1475">
        <v>64.644779999999997</v>
      </c>
      <c r="AK1475">
        <v>-170.62316999999999</v>
      </c>
      <c r="AL1475" t="s">
        <v>257</v>
      </c>
      <c r="AM1475">
        <v>45</v>
      </c>
      <c r="AN1475">
        <v>48</v>
      </c>
      <c r="AO1475">
        <v>2.7</v>
      </c>
      <c r="AP1475">
        <v>2.7</v>
      </c>
    </row>
    <row r="1476" spans="1:46" x14ac:dyDescent="0.35">
      <c r="A1476" s="11">
        <v>20192112</v>
      </c>
      <c r="B1476" s="5" t="s">
        <v>33</v>
      </c>
      <c r="C1476">
        <v>2</v>
      </c>
      <c r="D1476" s="1">
        <v>54.14</v>
      </c>
      <c r="E1476" s="21">
        <v>3.9915732841861553</v>
      </c>
      <c r="J1476" s="1" t="s">
        <v>155</v>
      </c>
      <c r="K1476" s="1" t="str">
        <f t="shared" si="106"/>
        <v>0</v>
      </c>
      <c r="L1476">
        <v>2</v>
      </c>
      <c r="M1476">
        <v>0</v>
      </c>
      <c r="N1476" s="7">
        <v>0</v>
      </c>
      <c r="O1476">
        <v>0</v>
      </c>
      <c r="T1476">
        <v>2019</v>
      </c>
      <c r="U1476" s="16" t="s">
        <v>244</v>
      </c>
      <c r="V1476" t="s">
        <v>138</v>
      </c>
      <c r="W1476" t="s">
        <v>139</v>
      </c>
      <c r="Y1476">
        <v>21</v>
      </c>
      <c r="Z1476" t="s">
        <v>77</v>
      </c>
      <c r="AA1476" t="s">
        <v>140</v>
      </c>
      <c r="AB1476" t="s">
        <v>141</v>
      </c>
      <c r="AC1476" t="s">
        <v>137</v>
      </c>
      <c r="AD1476" t="s">
        <v>323</v>
      </c>
      <c r="AE1476">
        <v>201901</v>
      </c>
      <c r="AF1476">
        <v>94</v>
      </c>
      <c r="AG1476">
        <v>132</v>
      </c>
      <c r="AH1476" s="30">
        <v>43652</v>
      </c>
      <c r="AI1476">
        <v>20</v>
      </c>
      <c r="AJ1476">
        <v>60.31541</v>
      </c>
      <c r="AK1476">
        <v>-170.02238</v>
      </c>
      <c r="AL1476" t="s">
        <v>216</v>
      </c>
      <c r="AM1476">
        <v>50</v>
      </c>
      <c r="AN1476">
        <v>52</v>
      </c>
      <c r="AO1476">
        <v>8.4</v>
      </c>
      <c r="AP1476">
        <v>2.9</v>
      </c>
      <c r="AS1476" s="18"/>
      <c r="AT1476" s="18"/>
    </row>
    <row r="1477" spans="1:46" x14ac:dyDescent="0.35">
      <c r="A1477" s="10">
        <v>20194042</v>
      </c>
      <c r="B1477" s="5" t="s">
        <v>33</v>
      </c>
      <c r="C1477">
        <v>2</v>
      </c>
      <c r="D1477" s="1">
        <v>54.14</v>
      </c>
      <c r="E1477" s="21">
        <v>3.9915732841861553</v>
      </c>
      <c r="J1477" s="1" t="s">
        <v>155</v>
      </c>
      <c r="K1477" s="1" t="str">
        <f t="shared" si="106"/>
        <v>0</v>
      </c>
      <c r="L1477">
        <v>2</v>
      </c>
      <c r="M1477">
        <v>0</v>
      </c>
      <c r="N1477" s="7">
        <v>0</v>
      </c>
      <c r="O1477">
        <v>0</v>
      </c>
      <c r="T1477">
        <v>2019</v>
      </c>
      <c r="U1477" s="16" t="s">
        <v>240</v>
      </c>
      <c r="V1477" t="s">
        <v>138</v>
      </c>
      <c r="W1477" t="s">
        <v>139</v>
      </c>
      <c r="Y1477">
        <v>40</v>
      </c>
      <c r="Z1477" t="s">
        <v>105</v>
      </c>
      <c r="AA1477" t="s">
        <v>140</v>
      </c>
      <c r="AB1477" t="s">
        <v>141</v>
      </c>
      <c r="AC1477" t="s">
        <v>137</v>
      </c>
      <c r="AD1477" t="s">
        <v>359</v>
      </c>
      <c r="AE1477">
        <v>201901</v>
      </c>
      <c r="AF1477">
        <v>94</v>
      </c>
      <c r="AG1477">
        <v>198</v>
      </c>
      <c r="AH1477" s="30">
        <v>43672</v>
      </c>
      <c r="AI1477">
        <v>41</v>
      </c>
      <c r="AJ1477">
        <v>60.977870000000003</v>
      </c>
      <c r="AK1477">
        <v>-174.1884</v>
      </c>
      <c r="AL1477" t="s">
        <v>232</v>
      </c>
      <c r="AM1477">
        <v>81</v>
      </c>
      <c r="AN1477">
        <v>83</v>
      </c>
      <c r="AO1477">
        <v>10.7</v>
      </c>
      <c r="AP1477">
        <v>2.2000000000000002</v>
      </c>
    </row>
    <row r="1478" spans="1:46" x14ac:dyDescent="0.35">
      <c r="A1478" s="10">
        <v>20193126</v>
      </c>
      <c r="B1478" s="5" t="s">
        <v>33</v>
      </c>
      <c r="C1478">
        <v>2</v>
      </c>
      <c r="D1478" s="1">
        <v>54.17</v>
      </c>
      <c r="E1478" s="21">
        <v>3.9921272496698075</v>
      </c>
      <c r="J1478" s="1" t="s">
        <v>155</v>
      </c>
      <c r="K1478" s="1" t="str">
        <f t="shared" si="106"/>
        <v>0</v>
      </c>
      <c r="L1478">
        <v>2</v>
      </c>
      <c r="M1478">
        <v>0</v>
      </c>
      <c r="N1478">
        <v>0</v>
      </c>
      <c r="O1478">
        <v>0</v>
      </c>
      <c r="T1478">
        <v>2019</v>
      </c>
      <c r="U1478" t="s">
        <v>143</v>
      </c>
      <c r="V1478" t="s">
        <v>138</v>
      </c>
      <c r="W1478" t="s">
        <v>139</v>
      </c>
      <c r="Y1478">
        <v>31</v>
      </c>
      <c r="Z1478" t="s">
        <v>90</v>
      </c>
      <c r="AA1478" t="s">
        <v>140</v>
      </c>
      <c r="AB1478" t="s">
        <v>141</v>
      </c>
      <c r="AC1478" t="s">
        <v>137</v>
      </c>
      <c r="AD1478" t="s">
        <v>358</v>
      </c>
      <c r="AE1478">
        <v>201902</v>
      </c>
      <c r="AF1478">
        <v>162</v>
      </c>
      <c r="AG1478">
        <v>41</v>
      </c>
      <c r="AH1478" s="30">
        <v>43688</v>
      </c>
      <c r="AI1478">
        <v>71</v>
      </c>
      <c r="AJ1478">
        <v>64.008600000000001</v>
      </c>
      <c r="AK1478">
        <v>-171.99587</v>
      </c>
      <c r="AL1478" t="s">
        <v>261</v>
      </c>
      <c r="AM1478">
        <v>50</v>
      </c>
      <c r="AN1478">
        <v>53</v>
      </c>
      <c r="AO1478">
        <v>10.6</v>
      </c>
      <c r="AP1478">
        <v>1.5</v>
      </c>
    </row>
    <row r="1479" spans="1:46" x14ac:dyDescent="0.35">
      <c r="A1479" s="10">
        <v>20193137</v>
      </c>
      <c r="B1479" s="5" t="s">
        <v>33</v>
      </c>
      <c r="C1479">
        <v>2</v>
      </c>
      <c r="D1479" s="1">
        <v>54.31</v>
      </c>
      <c r="E1479" s="21">
        <v>3.994708372046754</v>
      </c>
      <c r="J1479" s="1" t="s">
        <v>155</v>
      </c>
      <c r="K1479" s="1" t="str">
        <f t="shared" si="106"/>
        <v>0</v>
      </c>
      <c r="L1479">
        <v>2</v>
      </c>
      <c r="M1479">
        <v>0</v>
      </c>
      <c r="N1479">
        <v>0</v>
      </c>
      <c r="O1479">
        <v>0</v>
      </c>
      <c r="T1479">
        <v>2019</v>
      </c>
      <c r="U1479" t="s">
        <v>143</v>
      </c>
      <c r="V1479" t="s">
        <v>138</v>
      </c>
      <c r="W1479" t="s">
        <v>139</v>
      </c>
      <c r="Y1479">
        <v>31</v>
      </c>
      <c r="Z1479" t="s">
        <v>101</v>
      </c>
      <c r="AA1479" t="s">
        <v>140</v>
      </c>
      <c r="AB1479" t="s">
        <v>141</v>
      </c>
      <c r="AC1479" t="s">
        <v>137</v>
      </c>
      <c r="AD1479" t="s">
        <v>357</v>
      </c>
      <c r="AE1479">
        <v>201902</v>
      </c>
      <c r="AF1479">
        <v>162</v>
      </c>
      <c r="AG1479">
        <v>40</v>
      </c>
      <c r="AH1479" s="30">
        <v>43688</v>
      </c>
      <c r="AI1479">
        <v>71</v>
      </c>
      <c r="AJ1479">
        <v>64.039360000000002</v>
      </c>
      <c r="AK1479">
        <v>-171.36942999999999</v>
      </c>
      <c r="AL1479" t="s">
        <v>260</v>
      </c>
      <c r="AM1479">
        <v>29</v>
      </c>
      <c r="AN1479">
        <v>32</v>
      </c>
      <c r="AO1479">
        <v>10.6</v>
      </c>
      <c r="AP1479">
        <v>3.8</v>
      </c>
    </row>
    <row r="1480" spans="1:46" x14ac:dyDescent="0.35">
      <c r="A1480" s="10">
        <v>20194041</v>
      </c>
      <c r="B1480" s="5" t="s">
        <v>33</v>
      </c>
      <c r="C1480">
        <v>2</v>
      </c>
      <c r="D1480" s="15">
        <v>54.34</v>
      </c>
      <c r="E1480" s="21">
        <v>3.9952606039982017</v>
      </c>
      <c r="J1480" s="1" t="s">
        <v>155</v>
      </c>
      <c r="K1480" s="1" t="str">
        <f t="shared" si="106"/>
        <v>0</v>
      </c>
      <c r="L1480">
        <v>2</v>
      </c>
      <c r="M1480">
        <v>0</v>
      </c>
      <c r="N1480" s="7">
        <v>0</v>
      </c>
      <c r="O1480">
        <v>0</v>
      </c>
      <c r="T1480">
        <v>2019</v>
      </c>
      <c r="U1480" s="16" t="s">
        <v>240</v>
      </c>
      <c r="V1480" t="s">
        <v>138</v>
      </c>
      <c r="W1480" t="s">
        <v>139</v>
      </c>
      <c r="Y1480">
        <v>40</v>
      </c>
      <c r="Z1480" t="s">
        <v>104</v>
      </c>
      <c r="AA1480" t="s">
        <v>140</v>
      </c>
      <c r="AB1480" t="s">
        <v>141</v>
      </c>
      <c r="AC1480" t="s">
        <v>137</v>
      </c>
      <c r="AD1480" t="s">
        <v>359</v>
      </c>
      <c r="AE1480">
        <v>201901</v>
      </c>
      <c r="AF1480">
        <v>94</v>
      </c>
      <c r="AG1480">
        <v>198</v>
      </c>
      <c r="AH1480" s="30">
        <v>43672</v>
      </c>
      <c r="AI1480">
        <v>41</v>
      </c>
      <c r="AJ1480">
        <v>60.977870000000003</v>
      </c>
      <c r="AK1480">
        <v>-174.1884</v>
      </c>
      <c r="AL1480" t="s">
        <v>232</v>
      </c>
      <c r="AM1480">
        <v>81</v>
      </c>
      <c r="AN1480">
        <v>83</v>
      </c>
      <c r="AO1480">
        <v>10.7</v>
      </c>
      <c r="AP1480">
        <v>2.2000000000000002</v>
      </c>
    </row>
    <row r="1481" spans="1:46" x14ac:dyDescent="0.35">
      <c r="A1481" s="10">
        <v>20194069</v>
      </c>
      <c r="B1481" s="5" t="s">
        <v>33</v>
      </c>
      <c r="C1481">
        <v>2</v>
      </c>
      <c r="D1481" s="1">
        <v>54.37</v>
      </c>
      <c r="E1481" s="21">
        <v>3.9958125311578292</v>
      </c>
      <c r="J1481" s="1" t="s">
        <v>155</v>
      </c>
      <c r="K1481" s="1" t="str">
        <f t="shared" si="106"/>
        <v>0</v>
      </c>
      <c r="L1481">
        <v>2</v>
      </c>
      <c r="M1481">
        <v>0</v>
      </c>
      <c r="N1481" s="7">
        <v>0</v>
      </c>
      <c r="O1481">
        <v>0</v>
      </c>
      <c r="T1481">
        <v>2019</v>
      </c>
      <c r="U1481" s="16" t="s">
        <v>245</v>
      </c>
      <c r="V1481" t="s">
        <v>138</v>
      </c>
      <c r="W1481" t="s">
        <v>139</v>
      </c>
      <c r="Y1481">
        <v>40</v>
      </c>
      <c r="Z1481" t="s">
        <v>131</v>
      </c>
      <c r="AA1481" t="s">
        <v>140</v>
      </c>
      <c r="AB1481" t="s">
        <v>141</v>
      </c>
      <c r="AC1481" t="s">
        <v>137</v>
      </c>
      <c r="AD1481" t="s">
        <v>324</v>
      </c>
      <c r="AE1481">
        <v>201901</v>
      </c>
      <c r="AF1481">
        <v>94</v>
      </c>
      <c r="AG1481">
        <v>205</v>
      </c>
      <c r="AH1481" s="30">
        <v>43674</v>
      </c>
      <c r="AI1481">
        <v>82</v>
      </c>
      <c r="AJ1481">
        <v>61.992849999999997</v>
      </c>
      <c r="AK1481">
        <v>-174.49933999999999</v>
      </c>
      <c r="AL1481" t="s">
        <v>234</v>
      </c>
      <c r="AM1481">
        <v>71</v>
      </c>
      <c r="AN1481">
        <v>74</v>
      </c>
      <c r="AO1481">
        <v>10.6</v>
      </c>
      <c r="AP1481">
        <v>-0.3</v>
      </c>
    </row>
    <row r="1482" spans="1:46" x14ac:dyDescent="0.35">
      <c r="A1482" s="10">
        <v>20194068</v>
      </c>
      <c r="B1482" s="5" t="s">
        <v>33</v>
      </c>
      <c r="C1482">
        <v>2</v>
      </c>
      <c r="D1482" s="1">
        <v>54.43</v>
      </c>
      <c r="E1482" s="21">
        <v>3.9969154724461085</v>
      </c>
      <c r="J1482" s="1" t="s">
        <v>155</v>
      </c>
      <c r="K1482" s="1" t="str">
        <f t="shared" si="106"/>
        <v>0</v>
      </c>
      <c r="L1482">
        <v>2</v>
      </c>
      <c r="M1482">
        <v>0</v>
      </c>
      <c r="N1482" s="7">
        <v>0</v>
      </c>
      <c r="O1482">
        <v>0</v>
      </c>
      <c r="T1482">
        <v>2019</v>
      </c>
      <c r="U1482" s="16" t="s">
        <v>245</v>
      </c>
      <c r="V1482" t="s">
        <v>138</v>
      </c>
      <c r="W1482" t="s">
        <v>139</v>
      </c>
      <c r="Y1482">
        <v>40</v>
      </c>
      <c r="Z1482" t="s">
        <v>130</v>
      </c>
      <c r="AA1482" t="s">
        <v>140</v>
      </c>
      <c r="AB1482" t="s">
        <v>141</v>
      </c>
      <c r="AC1482" t="s">
        <v>137</v>
      </c>
      <c r="AD1482" t="s">
        <v>324</v>
      </c>
      <c r="AE1482">
        <v>201901</v>
      </c>
      <c r="AF1482">
        <v>94</v>
      </c>
      <c r="AG1482">
        <v>205</v>
      </c>
      <c r="AH1482" s="30">
        <v>43674</v>
      </c>
      <c r="AI1482">
        <v>82</v>
      </c>
      <c r="AJ1482">
        <v>61.992849999999997</v>
      </c>
      <c r="AK1482">
        <v>-174.49933999999999</v>
      </c>
      <c r="AL1482" t="s">
        <v>234</v>
      </c>
      <c r="AM1482">
        <v>71</v>
      </c>
      <c r="AN1482">
        <v>74</v>
      </c>
      <c r="AO1482">
        <v>10.6</v>
      </c>
      <c r="AP1482">
        <v>-0.3</v>
      </c>
    </row>
    <row r="1483" spans="1:46" x14ac:dyDescent="0.35">
      <c r="A1483" s="10">
        <v>20194073</v>
      </c>
      <c r="B1483" s="5" t="s">
        <v>33</v>
      </c>
      <c r="C1483">
        <v>2</v>
      </c>
      <c r="D1483" s="15">
        <v>54.73</v>
      </c>
      <c r="E1483" s="21">
        <v>4.0024120051558265</v>
      </c>
      <c r="J1483" s="1" t="s">
        <v>155</v>
      </c>
      <c r="K1483" s="1" t="str">
        <f t="shared" si="106"/>
        <v>0</v>
      </c>
      <c r="L1483">
        <v>2</v>
      </c>
      <c r="M1483">
        <v>0</v>
      </c>
      <c r="N1483" s="7">
        <v>0</v>
      </c>
      <c r="O1483">
        <v>0</v>
      </c>
      <c r="T1483">
        <v>2019</v>
      </c>
      <c r="U1483" s="16" t="s">
        <v>245</v>
      </c>
      <c r="V1483" t="s">
        <v>138</v>
      </c>
      <c r="W1483" t="s">
        <v>139</v>
      </c>
      <c r="Y1483">
        <v>40</v>
      </c>
      <c r="Z1483" t="s">
        <v>36</v>
      </c>
      <c r="AA1483" t="s">
        <v>140</v>
      </c>
      <c r="AB1483" t="s">
        <v>141</v>
      </c>
      <c r="AC1483" t="s">
        <v>137</v>
      </c>
      <c r="AD1483" t="s">
        <v>324</v>
      </c>
      <c r="AE1483">
        <v>201901</v>
      </c>
      <c r="AF1483">
        <v>94</v>
      </c>
      <c r="AG1483">
        <v>205</v>
      </c>
      <c r="AH1483" s="30">
        <v>43674</v>
      </c>
      <c r="AI1483">
        <v>82</v>
      </c>
      <c r="AJ1483">
        <v>61.992849999999997</v>
      </c>
      <c r="AK1483">
        <v>-174.49933999999999</v>
      </c>
      <c r="AL1483" t="s">
        <v>234</v>
      </c>
      <c r="AM1483">
        <v>71</v>
      </c>
      <c r="AN1483">
        <v>74</v>
      </c>
      <c r="AO1483">
        <v>10.6</v>
      </c>
      <c r="AP1483">
        <v>-0.3</v>
      </c>
    </row>
    <row r="1484" spans="1:46" x14ac:dyDescent="0.35">
      <c r="A1484" s="10">
        <v>20194056</v>
      </c>
      <c r="B1484" s="5" t="s">
        <v>33</v>
      </c>
      <c r="C1484">
        <v>2</v>
      </c>
      <c r="D1484" s="1">
        <v>55.08</v>
      </c>
      <c r="E1484" s="21">
        <v>4.0087866738604543</v>
      </c>
      <c r="J1484" s="1" t="s">
        <v>155</v>
      </c>
      <c r="K1484" s="1" t="str">
        <f t="shared" si="106"/>
        <v>0</v>
      </c>
      <c r="L1484">
        <v>2</v>
      </c>
      <c r="M1484">
        <v>0</v>
      </c>
      <c r="N1484" s="7">
        <v>0</v>
      </c>
      <c r="O1484">
        <v>0</v>
      </c>
      <c r="T1484">
        <v>2019</v>
      </c>
      <c r="U1484" s="16" t="s">
        <v>245</v>
      </c>
      <c r="V1484" t="s">
        <v>138</v>
      </c>
      <c r="W1484" t="s">
        <v>139</v>
      </c>
      <c r="Y1484">
        <v>40</v>
      </c>
      <c r="Z1484" t="s">
        <v>119</v>
      </c>
      <c r="AA1484" t="s">
        <v>140</v>
      </c>
      <c r="AB1484" t="s">
        <v>141</v>
      </c>
      <c r="AC1484" t="s">
        <v>137</v>
      </c>
      <c r="AD1484" t="s">
        <v>324</v>
      </c>
      <c r="AE1484">
        <v>201901</v>
      </c>
      <c r="AF1484">
        <v>94</v>
      </c>
      <c r="AG1484">
        <v>205</v>
      </c>
      <c r="AH1484" s="30">
        <v>43674</v>
      </c>
      <c r="AI1484">
        <v>82</v>
      </c>
      <c r="AJ1484">
        <v>61.992849999999997</v>
      </c>
      <c r="AK1484">
        <v>-174.49933999999999</v>
      </c>
      <c r="AL1484" t="s">
        <v>234</v>
      </c>
      <c r="AM1484">
        <v>71</v>
      </c>
      <c r="AN1484">
        <v>74</v>
      </c>
      <c r="AO1484">
        <v>10.6</v>
      </c>
      <c r="AP1484">
        <v>-0.3</v>
      </c>
    </row>
    <row r="1485" spans="1:46" x14ac:dyDescent="0.35">
      <c r="A1485" s="10">
        <v>20193031</v>
      </c>
      <c r="B1485" s="5" t="s">
        <v>33</v>
      </c>
      <c r="C1485">
        <v>2</v>
      </c>
      <c r="D1485" s="1">
        <v>55.24</v>
      </c>
      <c r="E1485" s="21">
        <v>4.0116873285410914</v>
      </c>
      <c r="J1485" s="1" t="s">
        <v>155</v>
      </c>
      <c r="K1485" s="1" t="str">
        <f t="shared" si="106"/>
        <v>0</v>
      </c>
      <c r="L1485">
        <v>2</v>
      </c>
      <c r="M1485">
        <v>0</v>
      </c>
      <c r="N1485">
        <v>0</v>
      </c>
      <c r="O1485">
        <v>0</v>
      </c>
      <c r="T1485">
        <v>2019</v>
      </c>
      <c r="U1485" t="s">
        <v>143</v>
      </c>
      <c r="V1485" t="s">
        <v>138</v>
      </c>
      <c r="W1485" t="s">
        <v>139</v>
      </c>
      <c r="Y1485">
        <v>30</v>
      </c>
      <c r="Z1485" t="s">
        <v>95</v>
      </c>
      <c r="AA1485" t="s">
        <v>140</v>
      </c>
      <c r="AB1485" t="s">
        <v>141</v>
      </c>
      <c r="AC1485" t="s">
        <v>137</v>
      </c>
      <c r="AD1485" t="s">
        <v>349</v>
      </c>
      <c r="AE1485">
        <v>201902</v>
      </c>
      <c r="AF1485">
        <v>162</v>
      </c>
      <c r="AG1485">
        <v>34</v>
      </c>
      <c r="AH1485" s="30">
        <v>43686</v>
      </c>
      <c r="AI1485">
        <v>71</v>
      </c>
      <c r="AJ1485">
        <v>64.650480000000002</v>
      </c>
      <c r="AK1485">
        <v>-169.87195</v>
      </c>
      <c r="AL1485" t="s">
        <v>256</v>
      </c>
      <c r="AM1485">
        <v>44</v>
      </c>
      <c r="AN1485">
        <v>47</v>
      </c>
      <c r="AO1485">
        <v>3.6</v>
      </c>
      <c r="AP1485">
        <v>1.8</v>
      </c>
    </row>
    <row r="1486" spans="1:46" x14ac:dyDescent="0.35">
      <c r="A1486" s="11">
        <v>20192111</v>
      </c>
      <c r="B1486" s="5" t="s">
        <v>33</v>
      </c>
      <c r="C1486">
        <v>2</v>
      </c>
      <c r="D1486" s="1">
        <v>55.34</v>
      </c>
      <c r="E1486" s="21">
        <v>4.0134959743587801</v>
      </c>
      <c r="J1486" s="1" t="s">
        <v>155</v>
      </c>
      <c r="K1486" s="1" t="str">
        <f t="shared" si="106"/>
        <v>0</v>
      </c>
      <c r="L1486">
        <v>2</v>
      </c>
      <c r="M1486">
        <v>0</v>
      </c>
      <c r="N1486" s="7">
        <v>0</v>
      </c>
      <c r="O1486">
        <v>0</v>
      </c>
      <c r="T1486">
        <v>2019</v>
      </c>
      <c r="U1486" s="16" t="s">
        <v>244</v>
      </c>
      <c r="V1486" t="s">
        <v>138</v>
      </c>
      <c r="W1486" t="s">
        <v>139</v>
      </c>
      <c r="Y1486">
        <v>21</v>
      </c>
      <c r="Z1486" t="s">
        <v>76</v>
      </c>
      <c r="AA1486" t="s">
        <v>140</v>
      </c>
      <c r="AB1486" t="s">
        <v>141</v>
      </c>
      <c r="AC1486" t="s">
        <v>137</v>
      </c>
      <c r="AD1486" t="s">
        <v>323</v>
      </c>
      <c r="AE1486">
        <v>201901</v>
      </c>
      <c r="AF1486">
        <v>94</v>
      </c>
      <c r="AG1486">
        <v>132</v>
      </c>
      <c r="AH1486" s="30">
        <v>43652</v>
      </c>
      <c r="AI1486">
        <v>20</v>
      </c>
      <c r="AJ1486">
        <v>60.31541</v>
      </c>
      <c r="AK1486">
        <v>-170.02238</v>
      </c>
      <c r="AL1486" t="s">
        <v>216</v>
      </c>
      <c r="AM1486">
        <v>50</v>
      </c>
      <c r="AN1486">
        <v>52</v>
      </c>
      <c r="AO1486">
        <v>8.4</v>
      </c>
      <c r="AP1486">
        <v>2.9</v>
      </c>
      <c r="AS1486" s="18"/>
      <c r="AT1486" s="18"/>
    </row>
    <row r="1487" spans="1:46" x14ac:dyDescent="0.35">
      <c r="A1487" s="10">
        <v>20194067</v>
      </c>
      <c r="B1487" s="5" t="s">
        <v>33</v>
      </c>
      <c r="C1487">
        <v>2</v>
      </c>
      <c r="D1487" s="1">
        <v>55.55</v>
      </c>
      <c r="E1487" s="21">
        <v>4.0172835160856391</v>
      </c>
      <c r="J1487" s="1" t="s">
        <v>155</v>
      </c>
      <c r="K1487" s="1" t="str">
        <f t="shared" si="106"/>
        <v>0</v>
      </c>
      <c r="L1487">
        <v>2</v>
      </c>
      <c r="M1487">
        <v>0</v>
      </c>
      <c r="N1487" s="7">
        <v>0</v>
      </c>
      <c r="O1487">
        <v>0</v>
      </c>
      <c r="T1487">
        <v>2019</v>
      </c>
      <c r="U1487" s="16" t="s">
        <v>245</v>
      </c>
      <c r="V1487" t="s">
        <v>138</v>
      </c>
      <c r="W1487" t="s">
        <v>139</v>
      </c>
      <c r="Y1487">
        <v>40</v>
      </c>
      <c r="Z1487" t="s">
        <v>129</v>
      </c>
      <c r="AA1487" t="s">
        <v>140</v>
      </c>
      <c r="AB1487" t="s">
        <v>141</v>
      </c>
      <c r="AC1487" t="s">
        <v>137</v>
      </c>
      <c r="AD1487" t="s">
        <v>324</v>
      </c>
      <c r="AE1487">
        <v>201901</v>
      </c>
      <c r="AF1487">
        <v>94</v>
      </c>
      <c r="AG1487">
        <v>205</v>
      </c>
      <c r="AH1487" s="30">
        <v>43674</v>
      </c>
      <c r="AI1487">
        <v>82</v>
      </c>
      <c r="AJ1487">
        <v>61.992849999999997</v>
      </c>
      <c r="AK1487">
        <v>-174.49933999999999</v>
      </c>
      <c r="AL1487" t="s">
        <v>234</v>
      </c>
      <c r="AM1487">
        <v>71</v>
      </c>
      <c r="AN1487">
        <v>74</v>
      </c>
      <c r="AO1487">
        <v>10.6</v>
      </c>
      <c r="AP1487">
        <v>-0.3</v>
      </c>
    </row>
    <row r="1488" spans="1:46" x14ac:dyDescent="0.35">
      <c r="A1488" s="10">
        <v>20193149</v>
      </c>
      <c r="B1488" s="5" t="s">
        <v>33</v>
      </c>
      <c r="C1488">
        <v>2</v>
      </c>
      <c r="D1488" s="15">
        <v>55.63</v>
      </c>
      <c r="E1488" s="21">
        <v>4.0187226240872018</v>
      </c>
      <c r="J1488" s="1" t="s">
        <v>155</v>
      </c>
      <c r="K1488" s="1" t="str">
        <f t="shared" si="106"/>
        <v>0</v>
      </c>
      <c r="L1488">
        <v>2</v>
      </c>
      <c r="M1488">
        <v>0</v>
      </c>
      <c r="N1488">
        <v>0</v>
      </c>
      <c r="O1488">
        <v>0</v>
      </c>
      <c r="T1488">
        <v>2019</v>
      </c>
      <c r="U1488" t="s">
        <v>143</v>
      </c>
      <c r="V1488" t="s">
        <v>138</v>
      </c>
      <c r="W1488" t="s">
        <v>139</v>
      </c>
      <c r="Y1488">
        <v>31</v>
      </c>
      <c r="Z1488" t="s">
        <v>112</v>
      </c>
      <c r="AA1488" t="s">
        <v>140</v>
      </c>
      <c r="AB1488" t="s">
        <v>141</v>
      </c>
      <c r="AC1488" t="s">
        <v>137</v>
      </c>
      <c r="AD1488" t="s">
        <v>357</v>
      </c>
      <c r="AE1488">
        <v>201902</v>
      </c>
      <c r="AF1488">
        <v>162</v>
      </c>
      <c r="AG1488">
        <v>40</v>
      </c>
      <c r="AH1488" s="30">
        <v>43688</v>
      </c>
      <c r="AI1488">
        <v>71</v>
      </c>
      <c r="AJ1488">
        <v>64.039360000000002</v>
      </c>
      <c r="AK1488">
        <v>-171.36942999999999</v>
      </c>
      <c r="AL1488" t="s">
        <v>260</v>
      </c>
      <c r="AM1488">
        <v>29</v>
      </c>
      <c r="AN1488">
        <v>32</v>
      </c>
      <c r="AO1488">
        <v>10.6</v>
      </c>
      <c r="AP1488">
        <v>3.8</v>
      </c>
    </row>
    <row r="1489" spans="1:42" x14ac:dyDescent="0.35">
      <c r="A1489" s="10">
        <v>20192568</v>
      </c>
      <c r="B1489" s="5" t="s">
        <v>33</v>
      </c>
      <c r="C1489">
        <v>2</v>
      </c>
      <c r="D1489" s="1">
        <v>55.65</v>
      </c>
      <c r="E1489" s="21">
        <v>4.0190820777215537</v>
      </c>
      <c r="J1489" s="1" t="s">
        <v>155</v>
      </c>
      <c r="K1489" s="1" t="str">
        <f t="shared" si="106"/>
        <v>0</v>
      </c>
      <c r="L1489">
        <v>2</v>
      </c>
      <c r="M1489">
        <v>0</v>
      </c>
      <c r="N1489" s="7">
        <v>0</v>
      </c>
      <c r="O1489">
        <v>0</v>
      </c>
      <c r="T1489">
        <v>2019</v>
      </c>
      <c r="U1489" s="16" t="s">
        <v>244</v>
      </c>
      <c r="V1489" t="s">
        <v>138</v>
      </c>
      <c r="W1489" t="s">
        <v>139</v>
      </c>
      <c r="Y1489">
        <v>25</v>
      </c>
      <c r="Z1489" t="s">
        <v>130</v>
      </c>
      <c r="AA1489" t="s">
        <v>140</v>
      </c>
      <c r="AB1489" t="s">
        <v>141</v>
      </c>
      <c r="AC1489" t="s">
        <v>137</v>
      </c>
      <c r="AD1489" t="s">
        <v>328</v>
      </c>
      <c r="AE1489">
        <v>201901</v>
      </c>
      <c r="AF1489">
        <v>162</v>
      </c>
      <c r="AG1489">
        <v>161</v>
      </c>
      <c r="AH1489" s="30">
        <v>43664</v>
      </c>
      <c r="AI1489">
        <v>43</v>
      </c>
      <c r="AJ1489">
        <v>59.996650000000002</v>
      </c>
      <c r="AK1489">
        <v>-172.69436999999999</v>
      </c>
      <c r="AL1489" t="s">
        <v>177</v>
      </c>
      <c r="AM1489">
        <v>65</v>
      </c>
      <c r="AN1489">
        <v>67</v>
      </c>
      <c r="AO1489">
        <v>8.4</v>
      </c>
      <c r="AP1489">
        <v>2.5</v>
      </c>
    </row>
    <row r="1490" spans="1:42" x14ac:dyDescent="0.35">
      <c r="A1490" s="10">
        <v>20192922</v>
      </c>
      <c r="B1490" s="5" t="s">
        <v>33</v>
      </c>
      <c r="C1490">
        <v>2</v>
      </c>
      <c r="D1490" s="1">
        <v>56.13</v>
      </c>
      <c r="E1490" s="21">
        <v>4.0276704289541083</v>
      </c>
      <c r="J1490" s="1" t="s">
        <v>155</v>
      </c>
      <c r="K1490" s="1" t="str">
        <f t="shared" si="106"/>
        <v>0</v>
      </c>
      <c r="L1490">
        <v>2</v>
      </c>
      <c r="M1490">
        <v>0</v>
      </c>
      <c r="N1490" s="7">
        <v>0</v>
      </c>
      <c r="O1490">
        <v>0</v>
      </c>
      <c r="T1490">
        <v>2019</v>
      </c>
      <c r="U1490" s="16" t="s">
        <v>245</v>
      </c>
      <c r="V1490" t="s">
        <v>138</v>
      </c>
      <c r="W1490" t="s">
        <v>139</v>
      </c>
      <c r="Y1490">
        <v>29</v>
      </c>
      <c r="Z1490" t="s">
        <v>86</v>
      </c>
      <c r="AA1490" t="s">
        <v>140</v>
      </c>
      <c r="AB1490" t="s">
        <v>141</v>
      </c>
      <c r="AC1490" t="s">
        <v>137</v>
      </c>
      <c r="AD1490" t="s">
        <v>327</v>
      </c>
      <c r="AE1490">
        <v>201901</v>
      </c>
      <c r="AF1490">
        <v>162</v>
      </c>
      <c r="AG1490">
        <v>193</v>
      </c>
      <c r="AH1490" s="30">
        <v>43674</v>
      </c>
      <c r="AI1490">
        <v>82</v>
      </c>
      <c r="AJ1490">
        <v>61.991379999999999</v>
      </c>
      <c r="AK1490">
        <v>-175.15164999999999</v>
      </c>
      <c r="AL1490" t="s">
        <v>192</v>
      </c>
      <c r="AM1490">
        <v>78</v>
      </c>
      <c r="AN1490">
        <v>80</v>
      </c>
      <c r="AO1490">
        <v>10.8</v>
      </c>
      <c r="AP1490">
        <v>0.4</v>
      </c>
    </row>
    <row r="1491" spans="1:42" x14ac:dyDescent="0.35">
      <c r="A1491" s="10">
        <v>20192984</v>
      </c>
      <c r="B1491" s="5" t="s">
        <v>33</v>
      </c>
      <c r="C1491">
        <v>2</v>
      </c>
      <c r="D1491" s="1">
        <v>56.13</v>
      </c>
      <c r="E1491" s="21">
        <v>4.0276704289541083</v>
      </c>
      <c r="J1491" s="1" t="s">
        <v>155</v>
      </c>
      <c r="K1491" s="1" t="str">
        <f t="shared" si="106"/>
        <v>0</v>
      </c>
      <c r="L1491">
        <v>2</v>
      </c>
      <c r="M1491">
        <v>0</v>
      </c>
      <c r="N1491" s="7">
        <v>0</v>
      </c>
      <c r="O1491">
        <v>0</v>
      </c>
      <c r="T1491">
        <v>2019</v>
      </c>
      <c r="U1491" t="s">
        <v>143</v>
      </c>
      <c r="V1491" t="s">
        <v>138</v>
      </c>
      <c r="W1491" t="s">
        <v>139</v>
      </c>
      <c r="Y1491">
        <v>29</v>
      </c>
      <c r="Z1491" t="s">
        <v>46</v>
      </c>
      <c r="AA1491" t="s">
        <v>140</v>
      </c>
      <c r="AB1491" t="s">
        <v>141</v>
      </c>
      <c r="AC1491" t="s">
        <v>137</v>
      </c>
      <c r="AD1491" t="s">
        <v>355</v>
      </c>
      <c r="AE1491">
        <v>201902</v>
      </c>
      <c r="AF1491">
        <v>162</v>
      </c>
      <c r="AG1491">
        <v>20</v>
      </c>
      <c r="AH1491" s="30">
        <v>43683</v>
      </c>
      <c r="AI1491">
        <v>71</v>
      </c>
      <c r="AJ1491">
        <v>65.006129999999999</v>
      </c>
      <c r="AK1491">
        <v>-169.14026999999999</v>
      </c>
      <c r="AL1491" t="s">
        <v>253</v>
      </c>
      <c r="AM1491">
        <v>46</v>
      </c>
      <c r="AN1491">
        <v>49</v>
      </c>
      <c r="AO1491">
        <v>4.7</v>
      </c>
      <c r="AP1491">
        <v>2.2999999999999998</v>
      </c>
    </row>
    <row r="1492" spans="1:42" x14ac:dyDescent="0.35">
      <c r="A1492" s="10">
        <v>20193143</v>
      </c>
      <c r="B1492" s="5" t="s">
        <v>33</v>
      </c>
      <c r="C1492">
        <v>2</v>
      </c>
      <c r="D1492" s="1">
        <v>56.66</v>
      </c>
      <c r="E1492" s="21">
        <v>4.0370684944023703</v>
      </c>
      <c r="J1492" s="1" t="s">
        <v>155</v>
      </c>
      <c r="K1492" s="1" t="str">
        <f t="shared" si="106"/>
        <v>0</v>
      </c>
      <c r="L1492">
        <v>2</v>
      </c>
      <c r="M1492">
        <v>0</v>
      </c>
      <c r="N1492">
        <v>0</v>
      </c>
      <c r="O1492">
        <v>0</v>
      </c>
      <c r="T1492">
        <v>2019</v>
      </c>
      <c r="U1492" t="s">
        <v>143</v>
      </c>
      <c r="V1492" t="s">
        <v>138</v>
      </c>
      <c r="W1492" t="s">
        <v>139</v>
      </c>
      <c r="Y1492">
        <v>31</v>
      </c>
      <c r="Z1492" t="s">
        <v>106</v>
      </c>
      <c r="AA1492" t="s">
        <v>140</v>
      </c>
      <c r="AB1492" t="s">
        <v>141</v>
      </c>
      <c r="AC1492" t="s">
        <v>137</v>
      </c>
      <c r="AD1492" t="s">
        <v>357</v>
      </c>
      <c r="AE1492">
        <v>201902</v>
      </c>
      <c r="AF1492">
        <v>162</v>
      </c>
      <c r="AG1492">
        <v>40</v>
      </c>
      <c r="AH1492" s="30">
        <v>43688</v>
      </c>
      <c r="AI1492">
        <v>71</v>
      </c>
      <c r="AJ1492">
        <v>64.039360000000002</v>
      </c>
      <c r="AK1492">
        <v>-171.36942999999999</v>
      </c>
      <c r="AL1492" t="s">
        <v>260</v>
      </c>
      <c r="AM1492">
        <v>29</v>
      </c>
      <c r="AN1492">
        <v>32</v>
      </c>
      <c r="AO1492">
        <v>10.6</v>
      </c>
      <c r="AP1492">
        <v>3.8</v>
      </c>
    </row>
    <row r="1493" spans="1:42" x14ac:dyDescent="0.35">
      <c r="A1493" s="10">
        <v>20193128</v>
      </c>
      <c r="B1493" s="5" t="s">
        <v>33</v>
      </c>
      <c r="C1493">
        <v>2</v>
      </c>
      <c r="D1493" s="1">
        <v>56.74</v>
      </c>
      <c r="E1493" s="21">
        <v>4.0384794293807049</v>
      </c>
      <c r="J1493" s="1" t="s">
        <v>155</v>
      </c>
      <c r="K1493" s="1" t="str">
        <f t="shared" si="106"/>
        <v>0</v>
      </c>
      <c r="L1493">
        <v>2</v>
      </c>
      <c r="M1493">
        <v>0</v>
      </c>
      <c r="N1493">
        <v>0</v>
      </c>
      <c r="O1493">
        <v>0</v>
      </c>
      <c r="T1493">
        <v>2019</v>
      </c>
      <c r="U1493" t="s">
        <v>143</v>
      </c>
      <c r="V1493" t="s">
        <v>138</v>
      </c>
      <c r="W1493" t="s">
        <v>139</v>
      </c>
      <c r="Y1493">
        <v>31</v>
      </c>
      <c r="Z1493" t="s">
        <v>92</v>
      </c>
      <c r="AA1493" t="s">
        <v>140</v>
      </c>
      <c r="AB1493" t="s">
        <v>141</v>
      </c>
      <c r="AC1493" t="s">
        <v>137</v>
      </c>
      <c r="AD1493" t="s">
        <v>358</v>
      </c>
      <c r="AE1493">
        <v>201902</v>
      </c>
      <c r="AF1493">
        <v>162</v>
      </c>
      <c r="AG1493">
        <v>41</v>
      </c>
      <c r="AH1493" s="30">
        <v>43688</v>
      </c>
      <c r="AI1493">
        <v>71</v>
      </c>
      <c r="AJ1493">
        <v>64.008600000000001</v>
      </c>
      <c r="AK1493">
        <v>-171.99587</v>
      </c>
      <c r="AL1493" t="s">
        <v>261</v>
      </c>
      <c r="AM1493">
        <v>50</v>
      </c>
      <c r="AN1493">
        <v>53</v>
      </c>
      <c r="AO1493">
        <v>10.6</v>
      </c>
      <c r="AP1493">
        <v>1.5</v>
      </c>
    </row>
    <row r="1494" spans="1:42" x14ac:dyDescent="0.35">
      <c r="A1494" s="10">
        <v>20194063</v>
      </c>
      <c r="B1494" s="5" t="s">
        <v>33</v>
      </c>
      <c r="C1494">
        <v>2</v>
      </c>
      <c r="D1494" s="1">
        <v>56.95</v>
      </c>
      <c r="E1494" s="21">
        <v>4.0421736898931915</v>
      </c>
      <c r="J1494" s="1" t="s">
        <v>155</v>
      </c>
      <c r="K1494" s="1" t="str">
        <f t="shared" si="106"/>
        <v>0</v>
      </c>
      <c r="L1494">
        <v>2</v>
      </c>
      <c r="M1494">
        <v>0</v>
      </c>
      <c r="N1494" s="7">
        <v>0</v>
      </c>
      <c r="O1494">
        <v>0</v>
      </c>
      <c r="T1494">
        <v>2019</v>
      </c>
      <c r="U1494" s="16" t="s">
        <v>245</v>
      </c>
      <c r="V1494" t="s">
        <v>138</v>
      </c>
      <c r="W1494" t="s">
        <v>139</v>
      </c>
      <c r="Y1494">
        <v>40</v>
      </c>
      <c r="Z1494" t="s">
        <v>125</v>
      </c>
      <c r="AA1494" t="s">
        <v>140</v>
      </c>
      <c r="AB1494" t="s">
        <v>141</v>
      </c>
      <c r="AC1494" t="s">
        <v>137</v>
      </c>
      <c r="AD1494" t="s">
        <v>324</v>
      </c>
      <c r="AE1494">
        <v>201901</v>
      </c>
      <c r="AF1494">
        <v>94</v>
      </c>
      <c r="AG1494">
        <v>205</v>
      </c>
      <c r="AH1494" s="30">
        <v>43674</v>
      </c>
      <c r="AI1494">
        <v>82</v>
      </c>
      <c r="AJ1494">
        <v>61.992849999999997</v>
      </c>
      <c r="AK1494">
        <v>-174.49933999999999</v>
      </c>
      <c r="AL1494" t="s">
        <v>234</v>
      </c>
      <c r="AM1494">
        <v>71</v>
      </c>
      <c r="AN1494">
        <v>74</v>
      </c>
      <c r="AO1494">
        <v>10.6</v>
      </c>
      <c r="AP1494">
        <v>-0.3</v>
      </c>
    </row>
    <row r="1495" spans="1:42" x14ac:dyDescent="0.35">
      <c r="A1495" s="10">
        <v>20192917</v>
      </c>
      <c r="B1495" s="5" t="s">
        <v>33</v>
      </c>
      <c r="C1495">
        <v>2</v>
      </c>
      <c r="D1495" s="15">
        <v>57.05</v>
      </c>
      <c r="E1495" s="21">
        <v>4.0439280763080845</v>
      </c>
      <c r="J1495" s="1" t="s">
        <v>155</v>
      </c>
      <c r="K1495" s="1" t="str">
        <f t="shared" si="106"/>
        <v>0</v>
      </c>
      <c r="L1495">
        <v>2</v>
      </c>
      <c r="M1495">
        <v>0</v>
      </c>
      <c r="N1495" s="7">
        <v>0</v>
      </c>
      <c r="O1495">
        <v>0</v>
      </c>
      <c r="T1495">
        <v>2019</v>
      </c>
      <c r="U1495" s="16" t="s">
        <v>245</v>
      </c>
      <c r="V1495" t="s">
        <v>138</v>
      </c>
      <c r="W1495" t="s">
        <v>139</v>
      </c>
      <c r="Y1495">
        <v>29</v>
      </c>
      <c r="Z1495" t="s">
        <v>82</v>
      </c>
      <c r="AA1495" t="s">
        <v>140</v>
      </c>
      <c r="AB1495" t="s">
        <v>141</v>
      </c>
      <c r="AC1495" t="s">
        <v>137</v>
      </c>
      <c r="AD1495" t="s">
        <v>327</v>
      </c>
      <c r="AE1495">
        <v>201901</v>
      </c>
      <c r="AF1495">
        <v>162</v>
      </c>
      <c r="AG1495">
        <v>193</v>
      </c>
      <c r="AH1495" s="30">
        <v>43674</v>
      </c>
      <c r="AI1495">
        <v>82</v>
      </c>
      <c r="AJ1495">
        <v>61.991379999999999</v>
      </c>
      <c r="AK1495">
        <v>-175.15164999999999</v>
      </c>
      <c r="AL1495" t="s">
        <v>192</v>
      </c>
      <c r="AM1495">
        <v>78</v>
      </c>
      <c r="AN1495">
        <v>80</v>
      </c>
      <c r="AO1495">
        <v>10.8</v>
      </c>
      <c r="AP1495">
        <v>0.4</v>
      </c>
    </row>
    <row r="1496" spans="1:42" x14ac:dyDescent="0.35">
      <c r="A1496" s="10">
        <v>20193088</v>
      </c>
      <c r="B1496" s="5" t="s">
        <v>33</v>
      </c>
      <c r="C1496">
        <v>2</v>
      </c>
      <c r="D1496" s="1">
        <v>57.32</v>
      </c>
      <c r="E1496" s="21">
        <v>4.048649602959971</v>
      </c>
      <c r="J1496" s="1" t="s">
        <v>155</v>
      </c>
      <c r="K1496" s="1" t="str">
        <f t="shared" si="106"/>
        <v>0</v>
      </c>
      <c r="L1496">
        <v>2</v>
      </c>
      <c r="M1496">
        <v>0</v>
      </c>
      <c r="N1496">
        <v>0</v>
      </c>
      <c r="O1496">
        <v>0</v>
      </c>
      <c r="T1496">
        <v>2019</v>
      </c>
      <c r="U1496" t="s">
        <v>143</v>
      </c>
      <c r="V1496" t="s">
        <v>138</v>
      </c>
      <c r="W1496" t="s">
        <v>139</v>
      </c>
      <c r="Y1496">
        <v>30</v>
      </c>
      <c r="Z1496" t="s">
        <v>50</v>
      </c>
      <c r="AA1496" t="s">
        <v>140</v>
      </c>
      <c r="AB1496" t="s">
        <v>141</v>
      </c>
      <c r="AC1496" t="s">
        <v>137</v>
      </c>
      <c r="AD1496" t="s">
        <v>354</v>
      </c>
      <c r="AE1496">
        <v>201902</v>
      </c>
      <c r="AF1496">
        <v>162</v>
      </c>
      <c r="AG1496">
        <v>38</v>
      </c>
      <c r="AH1496" s="30">
        <v>43687</v>
      </c>
      <c r="AI1496">
        <v>71</v>
      </c>
      <c r="AJ1496">
        <v>64.005830000000003</v>
      </c>
      <c r="AK1496">
        <v>-170.55877000000001</v>
      </c>
      <c r="AL1496" t="s">
        <v>259</v>
      </c>
      <c r="AM1496">
        <v>26</v>
      </c>
      <c r="AN1496">
        <v>29</v>
      </c>
      <c r="AO1496">
        <v>10.4</v>
      </c>
      <c r="AP1496">
        <v>4.4000000000000004</v>
      </c>
    </row>
    <row r="1497" spans="1:42" x14ac:dyDescent="0.35">
      <c r="A1497" s="10">
        <v>20193017</v>
      </c>
      <c r="B1497" s="5" t="s">
        <v>33</v>
      </c>
      <c r="C1497">
        <v>2</v>
      </c>
      <c r="D1497" s="15">
        <v>57.99</v>
      </c>
      <c r="E1497" s="21">
        <v>4.0602705818883491</v>
      </c>
      <c r="J1497" s="1" t="s">
        <v>155</v>
      </c>
      <c r="K1497" s="1" t="str">
        <f t="shared" si="106"/>
        <v>0</v>
      </c>
      <c r="L1497">
        <v>2</v>
      </c>
      <c r="M1497">
        <v>0</v>
      </c>
      <c r="N1497">
        <v>0</v>
      </c>
      <c r="O1497">
        <v>0</v>
      </c>
      <c r="T1497">
        <v>2019</v>
      </c>
      <c r="U1497" t="s">
        <v>143</v>
      </c>
      <c r="V1497" t="s">
        <v>138</v>
      </c>
      <c r="W1497" t="s">
        <v>139</v>
      </c>
      <c r="Y1497">
        <v>30</v>
      </c>
      <c r="Z1497" t="s">
        <v>82</v>
      </c>
      <c r="AA1497" t="s">
        <v>140</v>
      </c>
      <c r="AB1497" t="s">
        <v>141</v>
      </c>
      <c r="AC1497" t="s">
        <v>137</v>
      </c>
      <c r="AD1497" t="s">
        <v>349</v>
      </c>
      <c r="AE1497">
        <v>201902</v>
      </c>
      <c r="AF1497">
        <v>162</v>
      </c>
      <c r="AG1497">
        <v>34</v>
      </c>
      <c r="AH1497" s="30">
        <v>43686</v>
      </c>
      <c r="AI1497">
        <v>71</v>
      </c>
      <c r="AJ1497">
        <v>64.650480000000002</v>
      </c>
      <c r="AK1497">
        <v>-169.87195</v>
      </c>
      <c r="AL1497" t="s">
        <v>256</v>
      </c>
      <c r="AM1497">
        <v>44</v>
      </c>
      <c r="AN1497">
        <v>47</v>
      </c>
      <c r="AO1497">
        <v>3.6</v>
      </c>
      <c r="AP1497">
        <v>1.8</v>
      </c>
    </row>
    <row r="1498" spans="1:42" x14ac:dyDescent="0.35">
      <c r="A1498" s="10">
        <v>20193156</v>
      </c>
      <c r="B1498" s="5" t="s">
        <v>33</v>
      </c>
      <c r="C1498">
        <v>2</v>
      </c>
      <c r="D1498" s="1">
        <v>58.19</v>
      </c>
      <c r="E1498" s="21">
        <v>4.0637135186685782</v>
      </c>
      <c r="J1498" s="1" t="s">
        <v>155</v>
      </c>
      <c r="K1498" s="1" t="str">
        <f t="shared" si="106"/>
        <v>0</v>
      </c>
      <c r="L1498">
        <v>2</v>
      </c>
      <c r="M1498">
        <v>0</v>
      </c>
      <c r="N1498">
        <v>0</v>
      </c>
      <c r="O1498">
        <v>0</v>
      </c>
      <c r="T1498">
        <v>2019</v>
      </c>
      <c r="U1498" t="s">
        <v>143</v>
      </c>
      <c r="V1498" t="s">
        <v>138</v>
      </c>
      <c r="W1498" t="s">
        <v>139</v>
      </c>
      <c r="Y1498">
        <v>31</v>
      </c>
      <c r="Z1498" t="s">
        <v>119</v>
      </c>
      <c r="AA1498" t="s">
        <v>140</v>
      </c>
      <c r="AB1498" t="s">
        <v>141</v>
      </c>
      <c r="AC1498" t="s">
        <v>137</v>
      </c>
      <c r="AD1498" t="s">
        <v>357</v>
      </c>
      <c r="AE1498">
        <v>201902</v>
      </c>
      <c r="AF1498">
        <v>162</v>
      </c>
      <c r="AG1498">
        <v>40</v>
      </c>
      <c r="AH1498" s="30">
        <v>43688</v>
      </c>
      <c r="AI1498">
        <v>71</v>
      </c>
      <c r="AJ1498">
        <v>64.039360000000002</v>
      </c>
      <c r="AK1498">
        <v>-171.36942999999999</v>
      </c>
      <c r="AL1498" t="s">
        <v>260</v>
      </c>
      <c r="AM1498">
        <v>29</v>
      </c>
      <c r="AN1498">
        <v>32</v>
      </c>
      <c r="AO1498">
        <v>10.6</v>
      </c>
      <c r="AP1498">
        <v>3.8</v>
      </c>
    </row>
    <row r="1499" spans="1:42" x14ac:dyDescent="0.35">
      <c r="A1499" s="10">
        <v>20192916</v>
      </c>
      <c r="B1499" s="5" t="s">
        <v>33</v>
      </c>
      <c r="C1499">
        <v>2</v>
      </c>
      <c r="D1499" s="1">
        <v>58.79</v>
      </c>
      <c r="E1499" s="21">
        <v>4.073971772414164</v>
      </c>
      <c r="J1499" s="1" t="s">
        <v>155</v>
      </c>
      <c r="K1499" s="1" t="str">
        <f t="shared" si="106"/>
        <v>0</v>
      </c>
      <c r="L1499">
        <v>2</v>
      </c>
      <c r="M1499">
        <v>0</v>
      </c>
      <c r="N1499">
        <v>0</v>
      </c>
      <c r="O1499">
        <v>0</v>
      </c>
      <c r="T1499">
        <v>2019</v>
      </c>
      <c r="U1499" s="16" t="s">
        <v>245</v>
      </c>
      <c r="V1499" t="s">
        <v>138</v>
      </c>
      <c r="W1499" t="s">
        <v>139</v>
      </c>
      <c r="Y1499">
        <v>29</v>
      </c>
      <c r="Z1499" t="s">
        <v>81</v>
      </c>
      <c r="AA1499" t="s">
        <v>140</v>
      </c>
      <c r="AB1499" t="s">
        <v>141</v>
      </c>
      <c r="AC1499" t="s">
        <v>137</v>
      </c>
      <c r="AD1499" t="s">
        <v>327</v>
      </c>
      <c r="AE1499">
        <v>201901</v>
      </c>
      <c r="AF1499">
        <v>162</v>
      </c>
      <c r="AG1499">
        <v>193</v>
      </c>
      <c r="AH1499" s="30">
        <v>43674</v>
      </c>
      <c r="AI1499">
        <v>82</v>
      </c>
      <c r="AJ1499">
        <v>61.991379999999999</v>
      </c>
      <c r="AK1499">
        <v>-175.15164999999999</v>
      </c>
      <c r="AL1499" t="s">
        <v>192</v>
      </c>
      <c r="AM1499">
        <v>78</v>
      </c>
      <c r="AN1499">
        <v>80</v>
      </c>
      <c r="AO1499">
        <v>10.8</v>
      </c>
      <c r="AP1499">
        <v>0.4</v>
      </c>
    </row>
    <row r="1500" spans="1:42" x14ac:dyDescent="0.35">
      <c r="A1500" s="10">
        <v>20192915</v>
      </c>
      <c r="B1500" s="5" t="s">
        <v>33</v>
      </c>
      <c r="C1500">
        <v>2</v>
      </c>
      <c r="D1500" s="1">
        <v>59.06</v>
      </c>
      <c r="E1500" s="21">
        <v>4.0785538763157767</v>
      </c>
      <c r="J1500" s="1" t="s">
        <v>155</v>
      </c>
      <c r="K1500" s="1" t="str">
        <f t="shared" si="106"/>
        <v>0</v>
      </c>
      <c r="L1500">
        <v>2</v>
      </c>
      <c r="M1500">
        <v>0</v>
      </c>
      <c r="N1500">
        <v>0</v>
      </c>
      <c r="O1500">
        <v>0</v>
      </c>
      <c r="T1500">
        <v>2019</v>
      </c>
      <c r="U1500" s="16" t="s">
        <v>245</v>
      </c>
      <c r="V1500" t="s">
        <v>138</v>
      </c>
      <c r="W1500" t="s">
        <v>139</v>
      </c>
      <c r="Y1500">
        <v>29</v>
      </c>
      <c r="Z1500" t="s">
        <v>80</v>
      </c>
      <c r="AA1500" t="s">
        <v>140</v>
      </c>
      <c r="AB1500" t="s">
        <v>141</v>
      </c>
      <c r="AC1500" t="s">
        <v>137</v>
      </c>
      <c r="AD1500" t="s">
        <v>327</v>
      </c>
      <c r="AE1500">
        <v>201901</v>
      </c>
      <c r="AF1500">
        <v>162</v>
      </c>
      <c r="AG1500">
        <v>193</v>
      </c>
      <c r="AH1500" s="30">
        <v>43674</v>
      </c>
      <c r="AI1500">
        <v>82</v>
      </c>
      <c r="AJ1500">
        <v>61.991379999999999</v>
      </c>
      <c r="AK1500">
        <v>-175.15164999999999</v>
      </c>
      <c r="AL1500" t="s">
        <v>192</v>
      </c>
      <c r="AM1500">
        <v>78</v>
      </c>
      <c r="AN1500">
        <v>80</v>
      </c>
      <c r="AO1500">
        <v>10.8</v>
      </c>
      <c r="AP1500">
        <v>0.4</v>
      </c>
    </row>
    <row r="1501" spans="1:42" x14ac:dyDescent="0.35">
      <c r="A1501" s="10">
        <v>20193032</v>
      </c>
      <c r="B1501" s="5" t="s">
        <v>33</v>
      </c>
      <c r="C1501">
        <v>2</v>
      </c>
      <c r="D1501" s="1">
        <v>59.85</v>
      </c>
      <c r="E1501" s="21">
        <v>4.0918414320039824</v>
      </c>
      <c r="J1501" s="1" t="s">
        <v>155</v>
      </c>
      <c r="K1501" s="1" t="str">
        <f t="shared" si="106"/>
        <v>0</v>
      </c>
      <c r="L1501">
        <v>2</v>
      </c>
      <c r="M1501">
        <v>0</v>
      </c>
      <c r="N1501">
        <v>0</v>
      </c>
      <c r="O1501">
        <v>0</v>
      </c>
      <c r="T1501">
        <v>2019</v>
      </c>
      <c r="U1501" t="s">
        <v>143</v>
      </c>
      <c r="V1501" t="s">
        <v>138</v>
      </c>
      <c r="W1501" t="s">
        <v>139</v>
      </c>
      <c r="Y1501">
        <v>30</v>
      </c>
      <c r="Z1501" t="s">
        <v>96</v>
      </c>
      <c r="AA1501" t="s">
        <v>140</v>
      </c>
      <c r="AB1501" t="s">
        <v>141</v>
      </c>
      <c r="AC1501" t="s">
        <v>137</v>
      </c>
      <c r="AD1501" t="s">
        <v>349</v>
      </c>
      <c r="AE1501">
        <v>201902</v>
      </c>
      <c r="AF1501">
        <v>162</v>
      </c>
      <c r="AG1501">
        <v>34</v>
      </c>
      <c r="AH1501" s="30">
        <v>43686</v>
      </c>
      <c r="AI1501">
        <v>71</v>
      </c>
      <c r="AJ1501">
        <v>64.650480000000002</v>
      </c>
      <c r="AK1501">
        <v>-169.87195</v>
      </c>
      <c r="AL1501" t="s">
        <v>256</v>
      </c>
      <c r="AM1501">
        <v>44</v>
      </c>
      <c r="AN1501">
        <v>47</v>
      </c>
      <c r="AO1501">
        <v>3.6</v>
      </c>
      <c r="AP1501">
        <v>1.8</v>
      </c>
    </row>
    <row r="1502" spans="1:42" x14ac:dyDescent="0.35">
      <c r="A1502" s="10">
        <v>20192913</v>
      </c>
      <c r="B1502" s="5" t="s">
        <v>33</v>
      </c>
      <c r="C1502">
        <v>2</v>
      </c>
      <c r="D1502" s="1">
        <v>60.64</v>
      </c>
      <c r="E1502" s="21">
        <v>4.1049547413341161</v>
      </c>
      <c r="J1502" s="1" t="s">
        <v>155</v>
      </c>
      <c r="K1502" s="1" t="str">
        <f t="shared" si="106"/>
        <v>0</v>
      </c>
      <c r="L1502">
        <v>2</v>
      </c>
      <c r="M1502">
        <v>0</v>
      </c>
      <c r="N1502">
        <v>0</v>
      </c>
      <c r="O1502">
        <v>0</v>
      </c>
      <c r="T1502">
        <v>2019</v>
      </c>
      <c r="U1502" s="16" t="s">
        <v>245</v>
      </c>
      <c r="V1502" t="s">
        <v>138</v>
      </c>
      <c r="W1502" t="s">
        <v>139</v>
      </c>
      <c r="Y1502">
        <v>29</v>
      </c>
      <c r="Z1502" t="s">
        <v>78</v>
      </c>
      <c r="AA1502" t="s">
        <v>140</v>
      </c>
      <c r="AB1502" t="s">
        <v>141</v>
      </c>
      <c r="AC1502" t="s">
        <v>137</v>
      </c>
      <c r="AD1502" t="s">
        <v>327</v>
      </c>
      <c r="AE1502">
        <v>201901</v>
      </c>
      <c r="AF1502">
        <v>162</v>
      </c>
      <c r="AG1502">
        <v>193</v>
      </c>
      <c r="AH1502" s="30">
        <v>43674</v>
      </c>
      <c r="AI1502">
        <v>82</v>
      </c>
      <c r="AJ1502">
        <v>61.991379999999999</v>
      </c>
      <c r="AK1502">
        <v>-175.15164999999999</v>
      </c>
      <c r="AL1502" t="s">
        <v>192</v>
      </c>
      <c r="AM1502">
        <v>78</v>
      </c>
      <c r="AN1502">
        <v>80</v>
      </c>
      <c r="AO1502">
        <v>10.8</v>
      </c>
      <c r="AP1502">
        <v>0.4</v>
      </c>
    </row>
    <row r="1503" spans="1:42" x14ac:dyDescent="0.35">
      <c r="A1503" s="10">
        <v>20193013</v>
      </c>
      <c r="B1503" s="5" t="s">
        <v>33</v>
      </c>
      <c r="C1503">
        <v>2</v>
      </c>
      <c r="D1503" s="1">
        <v>61.33</v>
      </c>
      <c r="E1503" s="21">
        <v>4.1162691196378924</v>
      </c>
      <c r="J1503" s="1" t="s">
        <v>155</v>
      </c>
      <c r="K1503" s="1" t="str">
        <f t="shared" si="106"/>
        <v>0</v>
      </c>
      <c r="L1503">
        <v>2</v>
      </c>
      <c r="M1503">
        <v>0</v>
      </c>
      <c r="N1503">
        <v>0</v>
      </c>
      <c r="O1503">
        <v>0</v>
      </c>
      <c r="T1503">
        <v>2019</v>
      </c>
      <c r="U1503" t="s">
        <v>143</v>
      </c>
      <c r="V1503" t="s">
        <v>138</v>
      </c>
      <c r="W1503" t="s">
        <v>139</v>
      </c>
      <c r="Y1503">
        <v>30</v>
      </c>
      <c r="Z1503" t="s">
        <v>78</v>
      </c>
      <c r="AA1503" t="s">
        <v>140</v>
      </c>
      <c r="AB1503" t="s">
        <v>141</v>
      </c>
      <c r="AC1503" t="s">
        <v>137</v>
      </c>
      <c r="AD1503" t="s">
        <v>349</v>
      </c>
      <c r="AE1503">
        <v>201902</v>
      </c>
      <c r="AF1503">
        <v>162</v>
      </c>
      <c r="AG1503">
        <v>34</v>
      </c>
      <c r="AH1503" s="30">
        <v>43686</v>
      </c>
      <c r="AI1503">
        <v>71</v>
      </c>
      <c r="AJ1503">
        <v>64.650480000000002</v>
      </c>
      <c r="AK1503">
        <v>-169.87195</v>
      </c>
      <c r="AL1503" t="s">
        <v>256</v>
      </c>
      <c r="AM1503">
        <v>44</v>
      </c>
      <c r="AN1503">
        <v>47</v>
      </c>
      <c r="AO1503">
        <v>3.6</v>
      </c>
      <c r="AP1503">
        <v>1.8</v>
      </c>
    </row>
    <row r="1504" spans="1:42" x14ac:dyDescent="0.35">
      <c r="A1504" s="10">
        <v>20192914</v>
      </c>
      <c r="B1504" s="5" t="s">
        <v>33</v>
      </c>
      <c r="C1504">
        <v>2</v>
      </c>
      <c r="D1504" s="1">
        <v>61.52</v>
      </c>
      <c r="E1504" s="21">
        <v>4.1193623251973888</v>
      </c>
      <c r="J1504" s="1" t="s">
        <v>155</v>
      </c>
      <c r="K1504" s="1" t="str">
        <f t="shared" si="106"/>
        <v>0</v>
      </c>
      <c r="L1504">
        <v>2</v>
      </c>
      <c r="M1504">
        <v>0</v>
      </c>
      <c r="N1504">
        <v>0</v>
      </c>
      <c r="O1504">
        <v>0</v>
      </c>
      <c r="T1504">
        <v>2019</v>
      </c>
      <c r="U1504" s="16" t="s">
        <v>245</v>
      </c>
      <c r="V1504" t="s">
        <v>138</v>
      </c>
      <c r="W1504" t="s">
        <v>139</v>
      </c>
      <c r="Y1504">
        <v>29</v>
      </c>
      <c r="Z1504" t="s">
        <v>79</v>
      </c>
      <c r="AA1504" t="s">
        <v>140</v>
      </c>
      <c r="AB1504" t="s">
        <v>141</v>
      </c>
      <c r="AC1504" t="s">
        <v>137</v>
      </c>
      <c r="AD1504" t="s">
        <v>327</v>
      </c>
      <c r="AE1504">
        <v>201901</v>
      </c>
      <c r="AF1504">
        <v>162</v>
      </c>
      <c r="AG1504">
        <v>193</v>
      </c>
      <c r="AH1504" s="30">
        <v>43674</v>
      </c>
      <c r="AI1504">
        <v>82</v>
      </c>
      <c r="AJ1504">
        <v>61.991379999999999</v>
      </c>
      <c r="AK1504">
        <v>-175.15164999999999</v>
      </c>
      <c r="AL1504" t="s">
        <v>192</v>
      </c>
      <c r="AM1504">
        <v>78</v>
      </c>
      <c r="AN1504">
        <v>80</v>
      </c>
      <c r="AO1504">
        <v>10.8</v>
      </c>
      <c r="AP1504">
        <v>0.4</v>
      </c>
    </row>
    <row r="1505" spans="1:42" x14ac:dyDescent="0.35">
      <c r="A1505" s="10">
        <v>20193122</v>
      </c>
      <c r="B1505" s="5" t="s">
        <v>33</v>
      </c>
      <c r="C1505">
        <v>2</v>
      </c>
      <c r="D1505" s="1">
        <v>64.489999999999995</v>
      </c>
      <c r="E1505" s="21">
        <v>4.166510173022286</v>
      </c>
      <c r="J1505" s="1" t="s">
        <v>155</v>
      </c>
      <c r="K1505" s="1" t="str">
        <f t="shared" si="106"/>
        <v>0</v>
      </c>
      <c r="L1505">
        <v>2</v>
      </c>
      <c r="M1505">
        <v>0</v>
      </c>
      <c r="N1505">
        <v>0</v>
      </c>
      <c r="O1505">
        <v>0</v>
      </c>
      <c r="T1505">
        <v>2019</v>
      </c>
      <c r="U1505" t="s">
        <v>143</v>
      </c>
      <c r="V1505" t="s">
        <v>138</v>
      </c>
      <c r="W1505" t="s">
        <v>139</v>
      </c>
      <c r="Y1505">
        <v>31</v>
      </c>
      <c r="Z1505" t="s">
        <v>86</v>
      </c>
      <c r="AA1505" t="s">
        <v>140</v>
      </c>
      <c r="AB1505" t="s">
        <v>141</v>
      </c>
      <c r="AC1505" t="s">
        <v>137</v>
      </c>
      <c r="AD1505" t="s">
        <v>358</v>
      </c>
      <c r="AE1505">
        <v>201902</v>
      </c>
      <c r="AF1505">
        <v>162</v>
      </c>
      <c r="AG1505">
        <v>41</v>
      </c>
      <c r="AH1505" s="30">
        <v>43688</v>
      </c>
      <c r="AI1505">
        <v>71</v>
      </c>
      <c r="AJ1505">
        <v>64.008600000000001</v>
      </c>
      <c r="AK1505">
        <v>-171.99587</v>
      </c>
      <c r="AL1505" t="s">
        <v>261</v>
      </c>
      <c r="AM1505">
        <v>50</v>
      </c>
      <c r="AN1505">
        <v>53</v>
      </c>
      <c r="AO1505">
        <v>10.6</v>
      </c>
      <c r="AP1505">
        <v>1.5</v>
      </c>
    </row>
    <row r="1506" spans="1:42" x14ac:dyDescent="0.35">
      <c r="A1506" s="10">
        <v>20193019</v>
      </c>
      <c r="B1506" s="5" t="s">
        <v>33</v>
      </c>
      <c r="C1506">
        <v>2</v>
      </c>
      <c r="D1506" s="1">
        <v>84.72</v>
      </c>
      <c r="E1506" s="21">
        <v>4.4393517012931509</v>
      </c>
      <c r="J1506" s="1" t="s">
        <v>155</v>
      </c>
      <c r="K1506" s="1" t="str">
        <f t="shared" si="106"/>
        <v>0</v>
      </c>
      <c r="L1506">
        <v>2</v>
      </c>
      <c r="M1506">
        <v>0</v>
      </c>
      <c r="N1506">
        <v>0</v>
      </c>
      <c r="O1506">
        <v>0</v>
      </c>
      <c r="T1506">
        <v>2019</v>
      </c>
      <c r="U1506" t="s">
        <v>143</v>
      </c>
      <c r="V1506" t="s">
        <v>138</v>
      </c>
      <c r="W1506" t="s">
        <v>139</v>
      </c>
      <c r="Y1506">
        <v>30</v>
      </c>
      <c r="Z1506" t="s">
        <v>84</v>
      </c>
      <c r="AA1506" t="s">
        <v>140</v>
      </c>
      <c r="AB1506" t="s">
        <v>141</v>
      </c>
      <c r="AC1506" t="s">
        <v>137</v>
      </c>
      <c r="AD1506" t="s">
        <v>349</v>
      </c>
      <c r="AE1506">
        <v>201902</v>
      </c>
      <c r="AF1506">
        <v>162</v>
      </c>
      <c r="AG1506">
        <v>34</v>
      </c>
      <c r="AH1506" s="30">
        <v>43686</v>
      </c>
      <c r="AI1506">
        <v>71</v>
      </c>
      <c r="AJ1506">
        <v>64.650480000000002</v>
      </c>
      <c r="AK1506">
        <v>-169.87195</v>
      </c>
      <c r="AL1506" t="s">
        <v>256</v>
      </c>
      <c r="AM1506">
        <v>44</v>
      </c>
      <c r="AN1506">
        <v>47</v>
      </c>
      <c r="AO1506">
        <v>3.6</v>
      </c>
      <c r="AP1506">
        <v>1.8</v>
      </c>
    </row>
    <row r="1507" spans="1:42" x14ac:dyDescent="0.35">
      <c r="A1507" s="10">
        <v>20192764</v>
      </c>
      <c r="B1507" s="5" t="s">
        <v>33</v>
      </c>
      <c r="C1507">
        <v>2</v>
      </c>
      <c r="D1507" s="1">
        <v>46.35</v>
      </c>
      <c r="E1507" s="21">
        <v>3.8362212920118641</v>
      </c>
      <c r="J1507" s="1" t="s">
        <v>154</v>
      </c>
      <c r="K1507" s="1" t="str">
        <f t="shared" si="106"/>
        <v>1</v>
      </c>
      <c r="L1507">
        <v>3</v>
      </c>
      <c r="M1507">
        <v>0</v>
      </c>
      <c r="N1507" s="7">
        <v>0</v>
      </c>
      <c r="O1507">
        <v>1</v>
      </c>
      <c r="R1507">
        <v>387</v>
      </c>
      <c r="T1507">
        <v>2019</v>
      </c>
      <c r="U1507" s="16" t="s">
        <v>240</v>
      </c>
      <c r="V1507" t="s">
        <v>138</v>
      </c>
      <c r="W1507" t="s">
        <v>139</v>
      </c>
      <c r="Y1507">
        <v>27</v>
      </c>
      <c r="Z1507" t="s">
        <v>126</v>
      </c>
      <c r="AA1507" t="s">
        <v>140</v>
      </c>
      <c r="AB1507" t="s">
        <v>141</v>
      </c>
      <c r="AC1507" t="s">
        <v>137</v>
      </c>
      <c r="AD1507" t="s">
        <v>339</v>
      </c>
      <c r="AE1507">
        <v>201901</v>
      </c>
      <c r="AF1507">
        <v>162</v>
      </c>
      <c r="AG1507">
        <v>155</v>
      </c>
      <c r="AH1507" s="30">
        <v>43663</v>
      </c>
      <c r="AI1507">
        <v>43</v>
      </c>
      <c r="AJ1507">
        <v>60.320210000000003</v>
      </c>
      <c r="AK1507">
        <v>-174.09316999999999</v>
      </c>
      <c r="AL1507" t="s">
        <v>175</v>
      </c>
      <c r="AM1507">
        <v>89</v>
      </c>
      <c r="AN1507">
        <v>91</v>
      </c>
      <c r="AO1507">
        <v>11.2</v>
      </c>
      <c r="AP1507">
        <v>2.5</v>
      </c>
    </row>
    <row r="1508" spans="1:42" x14ac:dyDescent="0.35">
      <c r="A1508" s="10">
        <v>20192585</v>
      </c>
      <c r="B1508" s="5" t="s">
        <v>33</v>
      </c>
      <c r="C1508">
        <v>2</v>
      </c>
      <c r="D1508" s="1">
        <v>48.45</v>
      </c>
      <c r="E1508" s="21">
        <v>3.8805323383367751</v>
      </c>
      <c r="J1508" s="1" t="s">
        <v>154</v>
      </c>
      <c r="K1508" s="1" t="str">
        <f t="shared" si="106"/>
        <v>1</v>
      </c>
      <c r="L1508">
        <v>2</v>
      </c>
      <c r="M1508">
        <v>4</v>
      </c>
      <c r="N1508" s="7">
        <v>1</v>
      </c>
      <c r="O1508">
        <v>2</v>
      </c>
      <c r="T1508">
        <v>2019</v>
      </c>
      <c r="U1508" s="16" t="s">
        <v>240</v>
      </c>
      <c r="V1508" t="s">
        <v>138</v>
      </c>
      <c r="W1508" t="s">
        <v>139</v>
      </c>
      <c r="Y1508">
        <v>25</v>
      </c>
      <c r="Z1508" t="s">
        <v>47</v>
      </c>
      <c r="AA1508" t="s">
        <v>140</v>
      </c>
      <c r="AB1508" t="s">
        <v>141</v>
      </c>
      <c r="AC1508" t="s">
        <v>137</v>
      </c>
      <c r="AD1508" t="s">
        <v>360</v>
      </c>
      <c r="AE1508">
        <v>201901</v>
      </c>
      <c r="AF1508">
        <v>162</v>
      </c>
      <c r="AG1508">
        <v>166</v>
      </c>
      <c r="AH1508" s="30">
        <v>43665</v>
      </c>
      <c r="AI1508">
        <v>41</v>
      </c>
      <c r="AJ1508">
        <v>60.650469999999999</v>
      </c>
      <c r="AK1508">
        <v>-173.46578</v>
      </c>
      <c r="AL1508" t="s">
        <v>178</v>
      </c>
      <c r="AM1508">
        <v>62</v>
      </c>
      <c r="AN1508">
        <v>65</v>
      </c>
      <c r="AO1508">
        <v>9.9</v>
      </c>
      <c r="AP1508">
        <v>2.9</v>
      </c>
    </row>
    <row r="1509" spans="1:42" x14ac:dyDescent="0.35">
      <c r="A1509" s="10">
        <v>20193737</v>
      </c>
      <c r="B1509" s="5" t="s">
        <v>33</v>
      </c>
      <c r="C1509">
        <v>2</v>
      </c>
      <c r="D1509" s="1">
        <v>42.05</v>
      </c>
      <c r="E1509" s="21">
        <v>3.738859386418957</v>
      </c>
      <c r="J1509" s="1" t="s">
        <v>154</v>
      </c>
      <c r="K1509" s="1" t="str">
        <f t="shared" si="106"/>
        <v>1</v>
      </c>
      <c r="L1509">
        <v>2</v>
      </c>
      <c r="M1509">
        <v>4</v>
      </c>
      <c r="N1509" s="7">
        <v>1</v>
      </c>
      <c r="O1509">
        <v>3</v>
      </c>
      <c r="T1509">
        <v>2019</v>
      </c>
      <c r="U1509" s="16" t="s">
        <v>240</v>
      </c>
      <c r="V1509" t="s">
        <v>138</v>
      </c>
      <c r="W1509" t="s">
        <v>139</v>
      </c>
      <c r="Y1509">
        <v>37</v>
      </c>
      <c r="Z1509" t="s">
        <v>101</v>
      </c>
      <c r="AA1509" t="s">
        <v>140</v>
      </c>
      <c r="AB1509" t="s">
        <v>141</v>
      </c>
      <c r="AC1509" t="s">
        <v>137</v>
      </c>
      <c r="AD1509" t="s">
        <v>345</v>
      </c>
      <c r="AE1509">
        <v>201901</v>
      </c>
      <c r="AF1509">
        <v>94</v>
      </c>
      <c r="AG1509">
        <v>175</v>
      </c>
      <c r="AH1509" s="30">
        <v>43666</v>
      </c>
      <c r="AI1509">
        <v>62</v>
      </c>
      <c r="AJ1509">
        <v>59.670439999999999</v>
      </c>
      <c r="AK1509">
        <v>-174.44462999999999</v>
      </c>
      <c r="AL1509" t="s">
        <v>227</v>
      </c>
      <c r="AM1509">
        <v>113</v>
      </c>
      <c r="AN1509">
        <v>115</v>
      </c>
      <c r="AO1509">
        <v>10.199999999999999</v>
      </c>
      <c r="AP1509">
        <v>3.3</v>
      </c>
    </row>
    <row r="1510" spans="1:42" x14ac:dyDescent="0.35">
      <c r="A1510" s="10">
        <v>20193735</v>
      </c>
      <c r="B1510" s="5" t="s">
        <v>33</v>
      </c>
      <c r="C1510">
        <v>2</v>
      </c>
      <c r="D1510" s="1">
        <v>46.09</v>
      </c>
      <c r="E1510" s="21">
        <v>3.8305960067324172</v>
      </c>
      <c r="J1510" s="1" t="s">
        <v>154</v>
      </c>
      <c r="K1510" s="1" t="str">
        <f t="shared" si="106"/>
        <v>1</v>
      </c>
      <c r="L1510">
        <v>2</v>
      </c>
      <c r="M1510">
        <v>4</v>
      </c>
      <c r="N1510" s="7">
        <v>1</v>
      </c>
      <c r="O1510">
        <v>3</v>
      </c>
      <c r="T1510">
        <v>2019</v>
      </c>
      <c r="U1510" s="16" t="s">
        <v>240</v>
      </c>
      <c r="V1510" t="s">
        <v>138</v>
      </c>
      <c r="W1510" t="s">
        <v>139</v>
      </c>
      <c r="Y1510">
        <v>37</v>
      </c>
      <c r="Z1510" t="s">
        <v>99</v>
      </c>
      <c r="AA1510" t="s">
        <v>140</v>
      </c>
      <c r="AB1510" t="s">
        <v>141</v>
      </c>
      <c r="AC1510" t="s">
        <v>137</v>
      </c>
      <c r="AD1510" t="s">
        <v>345</v>
      </c>
      <c r="AE1510">
        <v>201901</v>
      </c>
      <c r="AF1510">
        <v>94</v>
      </c>
      <c r="AG1510">
        <v>175</v>
      </c>
      <c r="AH1510" s="30">
        <v>43666</v>
      </c>
      <c r="AI1510">
        <v>62</v>
      </c>
      <c r="AJ1510">
        <v>59.670439999999999</v>
      </c>
      <c r="AK1510">
        <v>-174.44462999999999</v>
      </c>
      <c r="AL1510" t="s">
        <v>227</v>
      </c>
      <c r="AM1510">
        <v>113</v>
      </c>
      <c r="AN1510">
        <v>115</v>
      </c>
      <c r="AO1510">
        <v>10.199999999999999</v>
      </c>
      <c r="AP1510">
        <v>3.3</v>
      </c>
    </row>
    <row r="1511" spans="1:42" x14ac:dyDescent="0.35">
      <c r="A1511" s="10">
        <v>20192542</v>
      </c>
      <c r="B1511" s="5" t="s">
        <v>33</v>
      </c>
      <c r="C1511">
        <v>2</v>
      </c>
      <c r="D1511" s="1">
        <v>46.13</v>
      </c>
      <c r="E1511" s="21">
        <v>3.8314634975697293</v>
      </c>
      <c r="J1511" s="1" t="s">
        <v>154</v>
      </c>
      <c r="K1511" s="1" t="str">
        <f t="shared" si="106"/>
        <v>1</v>
      </c>
      <c r="L1511">
        <v>3</v>
      </c>
      <c r="M1511">
        <v>4</v>
      </c>
      <c r="N1511" s="7">
        <v>1</v>
      </c>
      <c r="O1511">
        <v>3</v>
      </c>
      <c r="T1511">
        <v>2019</v>
      </c>
      <c r="U1511" s="16" t="s">
        <v>240</v>
      </c>
      <c r="V1511" t="s">
        <v>138</v>
      </c>
      <c r="W1511" t="s">
        <v>139</v>
      </c>
      <c r="Y1511">
        <v>25</v>
      </c>
      <c r="Z1511" t="s">
        <v>105</v>
      </c>
      <c r="AA1511" t="s">
        <v>140</v>
      </c>
      <c r="AB1511" t="s">
        <v>141</v>
      </c>
      <c r="AC1511" t="s">
        <v>137</v>
      </c>
      <c r="AD1511" t="s">
        <v>339</v>
      </c>
      <c r="AE1511">
        <v>201901</v>
      </c>
      <c r="AF1511">
        <v>162</v>
      </c>
      <c r="AG1511">
        <v>155</v>
      </c>
      <c r="AH1511" s="30">
        <v>43663</v>
      </c>
      <c r="AI1511">
        <v>43</v>
      </c>
      <c r="AJ1511">
        <v>60.320210000000003</v>
      </c>
      <c r="AK1511">
        <v>-174.09316999999999</v>
      </c>
      <c r="AL1511" t="s">
        <v>175</v>
      </c>
      <c r="AM1511">
        <v>89</v>
      </c>
      <c r="AN1511">
        <v>91</v>
      </c>
      <c r="AO1511">
        <v>11.2</v>
      </c>
      <c r="AP1511">
        <v>2.5</v>
      </c>
    </row>
    <row r="1512" spans="1:42" x14ac:dyDescent="0.35">
      <c r="A1512" s="10">
        <v>20192527</v>
      </c>
      <c r="B1512" s="5" t="s">
        <v>33</v>
      </c>
      <c r="C1512">
        <v>2</v>
      </c>
      <c r="D1512" s="1">
        <v>48.08</v>
      </c>
      <c r="E1512" s="21">
        <v>3.8728662902269519</v>
      </c>
      <c r="J1512" s="1" t="s">
        <v>154</v>
      </c>
      <c r="K1512" s="1" t="str">
        <f t="shared" si="106"/>
        <v>1</v>
      </c>
      <c r="L1512">
        <v>3</v>
      </c>
      <c r="M1512">
        <v>4</v>
      </c>
      <c r="N1512" s="7">
        <v>1</v>
      </c>
      <c r="O1512">
        <v>3</v>
      </c>
      <c r="T1512">
        <v>2019</v>
      </c>
      <c r="U1512" s="16" t="s">
        <v>240</v>
      </c>
      <c r="V1512" t="s">
        <v>138</v>
      </c>
      <c r="W1512" t="s">
        <v>139</v>
      </c>
      <c r="Y1512">
        <v>25</v>
      </c>
      <c r="Z1512" t="s">
        <v>91</v>
      </c>
      <c r="AA1512" t="s">
        <v>140</v>
      </c>
      <c r="AB1512" t="s">
        <v>141</v>
      </c>
      <c r="AC1512" t="s">
        <v>137</v>
      </c>
      <c r="AD1512" t="s">
        <v>339</v>
      </c>
      <c r="AE1512">
        <v>201901</v>
      </c>
      <c r="AF1512">
        <v>162</v>
      </c>
      <c r="AG1512">
        <v>155</v>
      </c>
      <c r="AH1512" s="30">
        <v>43663</v>
      </c>
      <c r="AI1512">
        <v>43</v>
      </c>
      <c r="AJ1512">
        <v>60.320210000000003</v>
      </c>
      <c r="AK1512">
        <v>-174.09316999999999</v>
      </c>
      <c r="AL1512" t="s">
        <v>175</v>
      </c>
      <c r="AM1512">
        <v>89</v>
      </c>
      <c r="AN1512">
        <v>91</v>
      </c>
      <c r="AO1512">
        <v>11.2</v>
      </c>
      <c r="AP1512">
        <v>2.5</v>
      </c>
    </row>
    <row r="1513" spans="1:42" x14ac:dyDescent="0.35">
      <c r="A1513" s="10">
        <v>20192648</v>
      </c>
      <c r="B1513" s="5" t="s">
        <v>33</v>
      </c>
      <c r="C1513">
        <v>2</v>
      </c>
      <c r="D1513" s="1">
        <v>48.2</v>
      </c>
      <c r="E1513" s="21">
        <v>3.8753590210565547</v>
      </c>
      <c r="J1513" s="1" t="s">
        <v>154</v>
      </c>
      <c r="K1513" s="1" t="str">
        <f t="shared" si="106"/>
        <v>1</v>
      </c>
      <c r="L1513">
        <v>3</v>
      </c>
      <c r="M1513">
        <v>4</v>
      </c>
      <c r="N1513" s="7">
        <v>1</v>
      </c>
      <c r="O1513">
        <v>3</v>
      </c>
      <c r="T1513">
        <v>2019</v>
      </c>
      <c r="U1513" s="16" t="s">
        <v>240</v>
      </c>
      <c r="V1513" t="s">
        <v>138</v>
      </c>
      <c r="W1513" t="s">
        <v>139</v>
      </c>
      <c r="Y1513">
        <v>26</v>
      </c>
      <c r="Z1513" t="s">
        <v>111</v>
      </c>
      <c r="AA1513" t="s">
        <v>140</v>
      </c>
      <c r="AB1513" t="s">
        <v>141</v>
      </c>
      <c r="AC1513" t="s">
        <v>137</v>
      </c>
      <c r="AD1513" t="s">
        <v>346</v>
      </c>
      <c r="AE1513">
        <v>201901</v>
      </c>
      <c r="AF1513">
        <v>162</v>
      </c>
      <c r="AG1513">
        <v>170</v>
      </c>
      <c r="AH1513" s="30">
        <v>43666</v>
      </c>
      <c r="AI1513">
        <v>61</v>
      </c>
      <c r="AJ1513">
        <v>59.68074</v>
      </c>
      <c r="AK1513">
        <v>-175.12329</v>
      </c>
      <c r="AL1513" t="s">
        <v>180</v>
      </c>
      <c r="AM1513">
        <v>122</v>
      </c>
      <c r="AN1513">
        <v>125</v>
      </c>
      <c r="AO1513">
        <v>10.199999999999999</v>
      </c>
      <c r="AP1513">
        <v>3.4</v>
      </c>
    </row>
    <row r="1514" spans="1:42" x14ac:dyDescent="0.35">
      <c r="A1514" s="10">
        <v>20192556</v>
      </c>
      <c r="B1514" s="5" t="s">
        <v>33</v>
      </c>
      <c r="C1514">
        <v>2</v>
      </c>
      <c r="D1514" s="1">
        <v>50.63</v>
      </c>
      <c r="E1514" s="21">
        <v>3.9245442859818178</v>
      </c>
      <c r="J1514" s="1" t="s">
        <v>154</v>
      </c>
      <c r="K1514" s="1" t="str">
        <f t="shared" si="106"/>
        <v>1</v>
      </c>
      <c r="L1514">
        <v>3</v>
      </c>
      <c r="M1514">
        <v>4</v>
      </c>
      <c r="N1514" s="7">
        <v>1</v>
      </c>
      <c r="O1514">
        <v>3</v>
      </c>
      <c r="T1514">
        <v>2019</v>
      </c>
      <c r="U1514" s="16" t="s">
        <v>240</v>
      </c>
      <c r="V1514" t="s">
        <v>138</v>
      </c>
      <c r="W1514" t="s">
        <v>139</v>
      </c>
      <c r="Y1514">
        <v>25</v>
      </c>
      <c r="Z1514" t="s">
        <v>119</v>
      </c>
      <c r="AA1514" t="s">
        <v>140</v>
      </c>
      <c r="AB1514" t="s">
        <v>141</v>
      </c>
      <c r="AC1514" t="s">
        <v>137</v>
      </c>
      <c r="AD1514" t="s">
        <v>343</v>
      </c>
      <c r="AE1514">
        <v>201901</v>
      </c>
      <c r="AF1514">
        <v>162</v>
      </c>
      <c r="AG1514">
        <v>157</v>
      </c>
      <c r="AH1514" s="30">
        <v>43663</v>
      </c>
      <c r="AI1514">
        <v>43</v>
      </c>
      <c r="AJ1514">
        <v>60.02807</v>
      </c>
      <c r="AK1514">
        <v>-173.94195999999999</v>
      </c>
      <c r="AL1514" t="s">
        <v>176</v>
      </c>
      <c r="AM1514">
        <v>94</v>
      </c>
      <c r="AN1514">
        <v>96</v>
      </c>
      <c r="AO1514">
        <v>10.8</v>
      </c>
      <c r="AP1514">
        <v>2.6</v>
      </c>
    </row>
    <row r="1515" spans="1:42" x14ac:dyDescent="0.35">
      <c r="A1515" s="10">
        <v>20192650</v>
      </c>
      <c r="B1515" s="5" t="s">
        <v>33</v>
      </c>
      <c r="C1515">
        <v>2</v>
      </c>
      <c r="D1515">
        <v>37.35</v>
      </c>
      <c r="E1515" s="21">
        <v>3.6203329115788265</v>
      </c>
      <c r="J1515" s="1" t="s">
        <v>154</v>
      </c>
      <c r="K1515" s="1" t="str">
        <f t="shared" si="106"/>
        <v>1</v>
      </c>
      <c r="L1515">
        <v>3</v>
      </c>
      <c r="M1515">
        <v>4</v>
      </c>
      <c r="N1515" s="7">
        <v>1</v>
      </c>
      <c r="O1515">
        <v>4</v>
      </c>
      <c r="T1515">
        <v>2019</v>
      </c>
      <c r="U1515" s="16" t="s">
        <v>240</v>
      </c>
      <c r="V1515" t="s">
        <v>138</v>
      </c>
      <c r="W1515" t="s">
        <v>139</v>
      </c>
      <c r="Y1515">
        <v>26</v>
      </c>
      <c r="Z1515" t="s">
        <v>113</v>
      </c>
      <c r="AA1515" t="s">
        <v>140</v>
      </c>
      <c r="AB1515" t="s">
        <v>141</v>
      </c>
      <c r="AC1515" t="s">
        <v>137</v>
      </c>
      <c r="AD1515" t="s">
        <v>346</v>
      </c>
      <c r="AE1515">
        <v>201901</v>
      </c>
      <c r="AF1515">
        <v>162</v>
      </c>
      <c r="AG1515">
        <v>170</v>
      </c>
      <c r="AH1515" s="30">
        <v>43666</v>
      </c>
      <c r="AI1515">
        <v>61</v>
      </c>
      <c r="AJ1515">
        <v>59.68074</v>
      </c>
      <c r="AK1515">
        <v>-175.12329</v>
      </c>
      <c r="AL1515" t="s">
        <v>180</v>
      </c>
      <c r="AM1515">
        <v>122</v>
      </c>
      <c r="AN1515">
        <v>125</v>
      </c>
      <c r="AO1515">
        <v>10.199999999999999</v>
      </c>
      <c r="AP1515">
        <v>3.4</v>
      </c>
    </row>
    <row r="1516" spans="1:42" x14ac:dyDescent="0.35">
      <c r="A1516" s="10">
        <v>20192649</v>
      </c>
      <c r="B1516" s="5" t="s">
        <v>33</v>
      </c>
      <c r="C1516">
        <v>2</v>
      </c>
      <c r="D1516" s="15">
        <v>44.34</v>
      </c>
      <c r="E1516" s="21">
        <v>3.7918872041881655</v>
      </c>
      <c r="J1516" s="1" t="s">
        <v>154</v>
      </c>
      <c r="K1516" s="1" t="str">
        <f t="shared" si="106"/>
        <v>1</v>
      </c>
      <c r="L1516">
        <v>3</v>
      </c>
      <c r="M1516">
        <v>4</v>
      </c>
      <c r="N1516" s="7">
        <v>1</v>
      </c>
      <c r="O1516">
        <v>4</v>
      </c>
      <c r="T1516">
        <v>2019</v>
      </c>
      <c r="U1516" s="16" t="s">
        <v>240</v>
      </c>
      <c r="V1516" t="s">
        <v>138</v>
      </c>
      <c r="W1516" t="s">
        <v>139</v>
      </c>
      <c r="Y1516">
        <v>26</v>
      </c>
      <c r="Z1516" t="s">
        <v>112</v>
      </c>
      <c r="AA1516" t="s">
        <v>140</v>
      </c>
      <c r="AB1516" t="s">
        <v>141</v>
      </c>
      <c r="AC1516" t="s">
        <v>137</v>
      </c>
      <c r="AD1516" t="s">
        <v>346</v>
      </c>
      <c r="AE1516">
        <v>201901</v>
      </c>
      <c r="AF1516">
        <v>162</v>
      </c>
      <c r="AG1516">
        <v>170</v>
      </c>
      <c r="AH1516" s="30">
        <v>43666</v>
      </c>
      <c r="AI1516">
        <v>61</v>
      </c>
      <c r="AJ1516">
        <v>59.68074</v>
      </c>
      <c r="AK1516">
        <v>-175.12329</v>
      </c>
      <c r="AL1516" t="s">
        <v>180</v>
      </c>
      <c r="AM1516">
        <v>122</v>
      </c>
      <c r="AN1516">
        <v>125</v>
      </c>
      <c r="AO1516">
        <v>10.199999999999999</v>
      </c>
      <c r="AP1516">
        <v>3.4</v>
      </c>
    </row>
    <row r="1517" spans="1:42" x14ac:dyDescent="0.35">
      <c r="A1517" s="10">
        <v>20192541</v>
      </c>
      <c r="B1517" s="5" t="s">
        <v>33</v>
      </c>
      <c r="C1517">
        <v>2</v>
      </c>
      <c r="D1517" s="15">
        <v>45.16</v>
      </c>
      <c r="E1517" s="21">
        <v>3.8102117392814612</v>
      </c>
      <c r="J1517" s="1" t="s">
        <v>154</v>
      </c>
      <c r="K1517" s="1" t="str">
        <f t="shared" si="106"/>
        <v>1</v>
      </c>
      <c r="L1517">
        <v>3</v>
      </c>
      <c r="M1517">
        <v>4</v>
      </c>
      <c r="N1517" s="7">
        <v>1</v>
      </c>
      <c r="O1517">
        <v>4</v>
      </c>
      <c r="T1517">
        <v>2019</v>
      </c>
      <c r="U1517" s="16" t="s">
        <v>240</v>
      </c>
      <c r="V1517" t="s">
        <v>138</v>
      </c>
      <c r="W1517" t="s">
        <v>139</v>
      </c>
      <c r="Y1517">
        <v>25</v>
      </c>
      <c r="Z1517" t="s">
        <v>104</v>
      </c>
      <c r="AA1517" t="s">
        <v>140</v>
      </c>
      <c r="AB1517" t="s">
        <v>141</v>
      </c>
      <c r="AC1517" t="s">
        <v>137</v>
      </c>
      <c r="AD1517" t="s">
        <v>339</v>
      </c>
      <c r="AE1517">
        <v>201901</v>
      </c>
      <c r="AF1517">
        <v>162</v>
      </c>
      <c r="AG1517">
        <v>155</v>
      </c>
      <c r="AH1517" s="30">
        <v>43663</v>
      </c>
      <c r="AI1517">
        <v>43</v>
      </c>
      <c r="AJ1517">
        <v>60.320210000000003</v>
      </c>
      <c r="AK1517">
        <v>-174.09316999999999</v>
      </c>
      <c r="AL1517" t="s">
        <v>175</v>
      </c>
      <c r="AM1517">
        <v>89</v>
      </c>
      <c r="AN1517">
        <v>91</v>
      </c>
      <c r="AO1517">
        <v>11.2</v>
      </c>
      <c r="AP1517">
        <v>2.5</v>
      </c>
    </row>
    <row r="1518" spans="1:42" x14ac:dyDescent="0.35">
      <c r="A1518" s="10">
        <v>20192760</v>
      </c>
      <c r="B1518" s="5" t="s">
        <v>33</v>
      </c>
      <c r="C1518">
        <v>2</v>
      </c>
      <c r="D1518" s="1">
        <v>45.19</v>
      </c>
      <c r="E1518" s="21">
        <v>3.8108758234231881</v>
      </c>
      <c r="J1518" s="1" t="s">
        <v>154</v>
      </c>
      <c r="K1518" s="1" t="str">
        <f t="shared" si="106"/>
        <v>1</v>
      </c>
      <c r="L1518">
        <v>3</v>
      </c>
      <c r="M1518">
        <v>4</v>
      </c>
      <c r="N1518" s="7">
        <v>1</v>
      </c>
      <c r="O1518">
        <v>4</v>
      </c>
      <c r="T1518">
        <v>2019</v>
      </c>
      <c r="U1518" s="16" t="s">
        <v>240</v>
      </c>
      <c r="V1518" t="s">
        <v>138</v>
      </c>
      <c r="W1518" t="s">
        <v>139</v>
      </c>
      <c r="Y1518">
        <v>27</v>
      </c>
      <c r="Z1518" t="s">
        <v>123</v>
      </c>
      <c r="AA1518" t="s">
        <v>140</v>
      </c>
      <c r="AB1518" t="s">
        <v>141</v>
      </c>
      <c r="AC1518" t="s">
        <v>137</v>
      </c>
      <c r="AD1518" t="s">
        <v>339</v>
      </c>
      <c r="AE1518">
        <v>201901</v>
      </c>
      <c r="AF1518">
        <v>162</v>
      </c>
      <c r="AG1518">
        <v>155</v>
      </c>
      <c r="AH1518" s="30">
        <v>43663</v>
      </c>
      <c r="AI1518">
        <v>43</v>
      </c>
      <c r="AJ1518">
        <v>60.320210000000003</v>
      </c>
      <c r="AK1518">
        <v>-174.09316999999999</v>
      </c>
      <c r="AL1518" t="s">
        <v>175</v>
      </c>
      <c r="AM1518">
        <v>89</v>
      </c>
      <c r="AN1518">
        <v>91</v>
      </c>
      <c r="AO1518">
        <v>11.2</v>
      </c>
      <c r="AP1518">
        <v>2.5</v>
      </c>
    </row>
    <row r="1519" spans="1:42" x14ac:dyDescent="0.35">
      <c r="A1519" s="10">
        <v>20192651</v>
      </c>
      <c r="B1519" s="5" t="s">
        <v>33</v>
      </c>
      <c r="C1519">
        <v>2</v>
      </c>
      <c r="D1519">
        <v>45.57</v>
      </c>
      <c r="E1519" s="21">
        <v>3.8192496052757914</v>
      </c>
      <c r="J1519" s="1" t="s">
        <v>154</v>
      </c>
      <c r="K1519" s="1" t="str">
        <f t="shared" si="106"/>
        <v>1</v>
      </c>
      <c r="L1519">
        <v>3</v>
      </c>
      <c r="M1519">
        <v>4</v>
      </c>
      <c r="N1519" s="7">
        <v>1</v>
      </c>
      <c r="O1519">
        <v>4</v>
      </c>
      <c r="T1519">
        <v>2019</v>
      </c>
      <c r="U1519" s="16" t="s">
        <v>240</v>
      </c>
      <c r="V1519" t="s">
        <v>138</v>
      </c>
      <c r="W1519" t="s">
        <v>139</v>
      </c>
      <c r="Y1519">
        <v>26</v>
      </c>
      <c r="Z1519" t="s">
        <v>114</v>
      </c>
      <c r="AA1519" t="s">
        <v>140</v>
      </c>
      <c r="AB1519" t="s">
        <v>141</v>
      </c>
      <c r="AC1519" t="s">
        <v>137</v>
      </c>
      <c r="AD1519" t="s">
        <v>346</v>
      </c>
      <c r="AE1519">
        <v>201901</v>
      </c>
      <c r="AF1519">
        <v>162</v>
      </c>
      <c r="AG1519">
        <v>170</v>
      </c>
      <c r="AH1519" s="30">
        <v>43666</v>
      </c>
      <c r="AI1519">
        <v>61</v>
      </c>
      <c r="AJ1519">
        <v>59.68074</v>
      </c>
      <c r="AK1519">
        <v>-175.12329</v>
      </c>
      <c r="AL1519" t="s">
        <v>180</v>
      </c>
      <c r="AM1519">
        <v>122</v>
      </c>
      <c r="AN1519">
        <v>125</v>
      </c>
      <c r="AO1519">
        <v>10.199999999999999</v>
      </c>
      <c r="AP1519">
        <v>3.4</v>
      </c>
    </row>
    <row r="1520" spans="1:42" x14ac:dyDescent="0.35">
      <c r="A1520" s="10">
        <v>20192622</v>
      </c>
      <c r="B1520" s="5" t="s">
        <v>33</v>
      </c>
      <c r="C1520">
        <v>2</v>
      </c>
      <c r="D1520" s="1">
        <v>45.61</v>
      </c>
      <c r="E1520" s="21">
        <v>3.8201269907236091</v>
      </c>
      <c r="J1520" s="1" t="s">
        <v>154</v>
      </c>
      <c r="K1520" s="1" t="str">
        <f t="shared" si="106"/>
        <v>1</v>
      </c>
      <c r="L1520">
        <v>3</v>
      </c>
      <c r="M1520">
        <v>4</v>
      </c>
      <c r="N1520" s="7">
        <v>1</v>
      </c>
      <c r="O1520">
        <v>4</v>
      </c>
      <c r="T1520">
        <v>2019</v>
      </c>
      <c r="U1520" s="16" t="s">
        <v>240</v>
      </c>
      <c r="V1520" t="s">
        <v>138</v>
      </c>
      <c r="W1520" t="s">
        <v>139</v>
      </c>
      <c r="Y1520">
        <v>26</v>
      </c>
      <c r="Z1520" t="s">
        <v>86</v>
      </c>
      <c r="AA1520" t="s">
        <v>140</v>
      </c>
      <c r="AB1520" t="s">
        <v>141</v>
      </c>
      <c r="AC1520" t="s">
        <v>137</v>
      </c>
      <c r="AD1520" t="s">
        <v>347</v>
      </c>
      <c r="AE1520">
        <v>201901</v>
      </c>
      <c r="AF1520">
        <v>162</v>
      </c>
      <c r="AG1520">
        <v>167</v>
      </c>
      <c r="AH1520" s="30">
        <v>43665</v>
      </c>
      <c r="AI1520">
        <v>41</v>
      </c>
      <c r="AJ1520">
        <v>60.680840000000003</v>
      </c>
      <c r="AK1520">
        <v>-174.12038999999999</v>
      </c>
      <c r="AL1520" t="s">
        <v>179</v>
      </c>
      <c r="AM1520">
        <v>83</v>
      </c>
      <c r="AN1520">
        <v>86</v>
      </c>
      <c r="AO1520">
        <v>10.4</v>
      </c>
      <c r="AP1520">
        <v>2.4</v>
      </c>
    </row>
    <row r="1521" spans="1:42" x14ac:dyDescent="0.35">
      <c r="A1521" s="10">
        <v>20192765</v>
      </c>
      <c r="B1521" s="5" t="s">
        <v>33</v>
      </c>
      <c r="C1521">
        <v>2</v>
      </c>
      <c r="D1521" s="15">
        <v>45.74</v>
      </c>
      <c r="E1521" s="21">
        <v>3.8229731885946352</v>
      </c>
      <c r="J1521" s="1" t="s">
        <v>154</v>
      </c>
      <c r="K1521" s="1" t="str">
        <f t="shared" si="106"/>
        <v>1</v>
      </c>
      <c r="L1521">
        <v>3</v>
      </c>
      <c r="M1521">
        <v>4</v>
      </c>
      <c r="N1521" s="7">
        <v>1</v>
      </c>
      <c r="O1521">
        <v>4</v>
      </c>
      <c r="T1521">
        <v>2019</v>
      </c>
      <c r="U1521" s="16" t="s">
        <v>240</v>
      </c>
      <c r="V1521" t="s">
        <v>138</v>
      </c>
      <c r="W1521" t="s">
        <v>139</v>
      </c>
      <c r="Y1521">
        <v>27</v>
      </c>
      <c r="Z1521" t="s">
        <v>127</v>
      </c>
      <c r="AA1521" t="s">
        <v>140</v>
      </c>
      <c r="AB1521" t="s">
        <v>141</v>
      </c>
      <c r="AC1521" t="s">
        <v>137</v>
      </c>
      <c r="AD1521" t="s">
        <v>339</v>
      </c>
      <c r="AE1521">
        <v>201901</v>
      </c>
      <c r="AF1521">
        <v>162</v>
      </c>
      <c r="AG1521">
        <v>155</v>
      </c>
      <c r="AH1521" s="30">
        <v>43663</v>
      </c>
      <c r="AI1521">
        <v>43</v>
      </c>
      <c r="AJ1521">
        <v>60.320210000000003</v>
      </c>
      <c r="AK1521">
        <v>-174.09316999999999</v>
      </c>
      <c r="AL1521" t="s">
        <v>175</v>
      </c>
      <c r="AM1521">
        <v>89</v>
      </c>
      <c r="AN1521">
        <v>91</v>
      </c>
      <c r="AO1521">
        <v>11.2</v>
      </c>
      <c r="AP1521">
        <v>2.5</v>
      </c>
    </row>
    <row r="1522" spans="1:42" x14ac:dyDescent="0.35">
      <c r="A1522" s="10">
        <v>20192538</v>
      </c>
      <c r="B1522" s="5" t="s">
        <v>33</v>
      </c>
      <c r="C1522">
        <v>2</v>
      </c>
      <c r="D1522" s="1">
        <v>45.82</v>
      </c>
      <c r="E1522" s="21">
        <v>3.8247206770253497</v>
      </c>
      <c r="J1522" s="1" t="s">
        <v>154</v>
      </c>
      <c r="K1522" s="1" t="str">
        <f t="shared" si="106"/>
        <v>1</v>
      </c>
      <c r="L1522">
        <v>3</v>
      </c>
      <c r="M1522">
        <v>4</v>
      </c>
      <c r="N1522" s="7">
        <v>1</v>
      </c>
      <c r="O1522">
        <v>4</v>
      </c>
      <c r="T1522">
        <v>2019</v>
      </c>
      <c r="U1522" s="16" t="s">
        <v>240</v>
      </c>
      <c r="V1522" t="s">
        <v>138</v>
      </c>
      <c r="W1522" t="s">
        <v>139</v>
      </c>
      <c r="Y1522">
        <v>25</v>
      </c>
      <c r="Z1522" t="s">
        <v>102</v>
      </c>
      <c r="AA1522" t="s">
        <v>140</v>
      </c>
      <c r="AB1522" t="s">
        <v>141</v>
      </c>
      <c r="AC1522" t="s">
        <v>137</v>
      </c>
      <c r="AD1522" t="s">
        <v>339</v>
      </c>
      <c r="AE1522">
        <v>201901</v>
      </c>
      <c r="AF1522">
        <v>162</v>
      </c>
      <c r="AG1522">
        <v>155</v>
      </c>
      <c r="AH1522" s="30">
        <v>43663</v>
      </c>
      <c r="AI1522">
        <v>43</v>
      </c>
      <c r="AJ1522">
        <v>60.320210000000003</v>
      </c>
      <c r="AK1522">
        <v>-174.09316999999999</v>
      </c>
      <c r="AL1522" t="s">
        <v>175</v>
      </c>
      <c r="AM1522">
        <v>89</v>
      </c>
      <c r="AN1522">
        <v>91</v>
      </c>
      <c r="AO1522">
        <v>11.2</v>
      </c>
      <c r="AP1522">
        <v>2.5</v>
      </c>
    </row>
    <row r="1523" spans="1:42" x14ac:dyDescent="0.35">
      <c r="A1523" s="10">
        <v>20192757</v>
      </c>
      <c r="B1523" s="5" t="s">
        <v>33</v>
      </c>
      <c r="C1523">
        <v>2</v>
      </c>
      <c r="D1523" s="15">
        <v>46.18</v>
      </c>
      <c r="E1523" s="21">
        <v>3.8325468039263493</v>
      </c>
      <c r="J1523" s="1" t="s">
        <v>154</v>
      </c>
      <c r="K1523" s="1" t="str">
        <f t="shared" si="106"/>
        <v>1</v>
      </c>
      <c r="L1523">
        <v>3</v>
      </c>
      <c r="M1523">
        <v>4</v>
      </c>
      <c r="N1523" s="7">
        <v>1</v>
      </c>
      <c r="O1523">
        <v>4</v>
      </c>
      <c r="T1523">
        <v>2019</v>
      </c>
      <c r="U1523" s="16" t="s">
        <v>240</v>
      </c>
      <c r="V1523" t="s">
        <v>138</v>
      </c>
      <c r="W1523" t="s">
        <v>139</v>
      </c>
      <c r="Y1523">
        <v>27</v>
      </c>
      <c r="Z1523" t="s">
        <v>120</v>
      </c>
      <c r="AA1523" t="s">
        <v>140</v>
      </c>
      <c r="AB1523" t="s">
        <v>141</v>
      </c>
      <c r="AC1523" t="s">
        <v>137</v>
      </c>
      <c r="AD1523" t="s">
        <v>339</v>
      </c>
      <c r="AE1523">
        <v>201901</v>
      </c>
      <c r="AF1523">
        <v>162</v>
      </c>
      <c r="AG1523">
        <v>155</v>
      </c>
      <c r="AH1523" s="30">
        <v>43663</v>
      </c>
      <c r="AI1523">
        <v>43</v>
      </c>
      <c r="AJ1523">
        <v>60.320210000000003</v>
      </c>
      <c r="AK1523">
        <v>-174.09316999999999</v>
      </c>
      <c r="AL1523" t="s">
        <v>175</v>
      </c>
      <c r="AM1523">
        <v>89</v>
      </c>
      <c r="AN1523">
        <v>91</v>
      </c>
      <c r="AO1523">
        <v>11.2</v>
      </c>
      <c r="AP1523">
        <v>2.5</v>
      </c>
    </row>
    <row r="1524" spans="1:42" x14ac:dyDescent="0.35">
      <c r="A1524" s="10">
        <v>20192506</v>
      </c>
      <c r="B1524" s="5" t="s">
        <v>33</v>
      </c>
      <c r="C1524">
        <v>2</v>
      </c>
      <c r="D1524" s="1">
        <v>46.46</v>
      </c>
      <c r="E1524" s="21">
        <v>3.8385917273422629</v>
      </c>
      <c r="J1524" s="1" t="s">
        <v>154</v>
      </c>
      <c r="K1524" s="1" t="str">
        <f t="shared" si="106"/>
        <v>1</v>
      </c>
      <c r="L1524">
        <v>3</v>
      </c>
      <c r="M1524">
        <v>4</v>
      </c>
      <c r="N1524" s="7">
        <v>1</v>
      </c>
      <c r="O1524">
        <v>4</v>
      </c>
      <c r="R1524">
        <v>387</v>
      </c>
      <c r="T1524">
        <v>2019</v>
      </c>
      <c r="U1524" s="16" t="s">
        <v>240</v>
      </c>
      <c r="V1524" t="s">
        <v>138</v>
      </c>
      <c r="W1524" t="s">
        <v>139</v>
      </c>
      <c r="Y1524">
        <v>25</v>
      </c>
      <c r="Z1524" t="s">
        <v>71</v>
      </c>
      <c r="AA1524" t="s">
        <v>140</v>
      </c>
      <c r="AB1524" t="s">
        <v>141</v>
      </c>
      <c r="AC1524" t="s">
        <v>137</v>
      </c>
      <c r="AD1524" t="s">
        <v>339</v>
      </c>
      <c r="AE1524">
        <v>201901</v>
      </c>
      <c r="AF1524">
        <v>162</v>
      </c>
      <c r="AG1524">
        <v>155</v>
      </c>
      <c r="AH1524" s="30">
        <v>43663</v>
      </c>
      <c r="AI1524">
        <v>43</v>
      </c>
      <c r="AJ1524">
        <v>60.320210000000003</v>
      </c>
      <c r="AK1524">
        <v>-174.09316999999999</v>
      </c>
      <c r="AL1524" t="s">
        <v>175</v>
      </c>
      <c r="AM1524">
        <v>89</v>
      </c>
      <c r="AN1524">
        <v>91</v>
      </c>
      <c r="AO1524">
        <v>11.2</v>
      </c>
      <c r="AP1524">
        <v>2.5</v>
      </c>
    </row>
    <row r="1525" spans="1:42" x14ac:dyDescent="0.35">
      <c r="A1525" s="10">
        <v>20192628</v>
      </c>
      <c r="B1525" s="5" t="s">
        <v>33</v>
      </c>
      <c r="C1525">
        <v>2</v>
      </c>
      <c r="D1525" s="1">
        <v>46.92</v>
      </c>
      <c r="E1525" s="21">
        <v>3.8484440237852748</v>
      </c>
      <c r="J1525" s="1" t="s">
        <v>154</v>
      </c>
      <c r="K1525" s="1" t="str">
        <f t="shared" si="106"/>
        <v>1</v>
      </c>
      <c r="L1525">
        <v>3</v>
      </c>
      <c r="M1525">
        <v>4</v>
      </c>
      <c r="N1525" s="7">
        <v>1</v>
      </c>
      <c r="O1525">
        <v>4</v>
      </c>
      <c r="T1525">
        <v>2019</v>
      </c>
      <c r="U1525" s="16" t="s">
        <v>240</v>
      </c>
      <c r="V1525" t="s">
        <v>138</v>
      </c>
      <c r="W1525" t="s">
        <v>139</v>
      </c>
      <c r="Y1525">
        <v>26</v>
      </c>
      <c r="Z1525" t="s">
        <v>92</v>
      </c>
      <c r="AA1525" t="s">
        <v>140</v>
      </c>
      <c r="AB1525" t="s">
        <v>141</v>
      </c>
      <c r="AC1525" t="s">
        <v>137</v>
      </c>
      <c r="AD1525" t="s">
        <v>347</v>
      </c>
      <c r="AE1525">
        <v>201901</v>
      </c>
      <c r="AF1525">
        <v>162</v>
      </c>
      <c r="AG1525">
        <v>167</v>
      </c>
      <c r="AH1525" s="30">
        <v>43665</v>
      </c>
      <c r="AI1525">
        <v>41</v>
      </c>
      <c r="AJ1525">
        <v>60.680840000000003</v>
      </c>
      <c r="AK1525">
        <v>-174.12038999999999</v>
      </c>
      <c r="AL1525" t="s">
        <v>179</v>
      </c>
      <c r="AM1525">
        <v>83</v>
      </c>
      <c r="AN1525">
        <v>86</v>
      </c>
      <c r="AO1525">
        <v>10.4</v>
      </c>
      <c r="AP1525">
        <v>2.4</v>
      </c>
    </row>
    <row r="1526" spans="1:42" x14ac:dyDescent="0.35">
      <c r="A1526" s="10">
        <v>20192607</v>
      </c>
      <c r="B1526" s="5" t="s">
        <v>33</v>
      </c>
      <c r="C1526">
        <v>2</v>
      </c>
      <c r="D1526" s="1">
        <v>47.31</v>
      </c>
      <c r="E1526" s="21">
        <v>3.8567216896430567</v>
      </c>
      <c r="J1526" s="1" t="s">
        <v>154</v>
      </c>
      <c r="K1526" s="1" t="str">
        <f t="shared" si="106"/>
        <v>1</v>
      </c>
      <c r="L1526">
        <v>3</v>
      </c>
      <c r="M1526">
        <v>4</v>
      </c>
      <c r="N1526" s="7">
        <v>1</v>
      </c>
      <c r="O1526">
        <v>4</v>
      </c>
      <c r="T1526">
        <v>2019</v>
      </c>
      <c r="U1526" s="16" t="s">
        <v>240</v>
      </c>
      <c r="V1526" t="s">
        <v>138</v>
      </c>
      <c r="W1526" t="s">
        <v>139</v>
      </c>
      <c r="Y1526">
        <v>26</v>
      </c>
      <c r="Z1526" t="s">
        <v>72</v>
      </c>
      <c r="AA1526" t="s">
        <v>140</v>
      </c>
      <c r="AB1526" t="s">
        <v>141</v>
      </c>
      <c r="AC1526" t="s">
        <v>137</v>
      </c>
      <c r="AD1526" t="s">
        <v>339</v>
      </c>
      <c r="AE1526">
        <v>201901</v>
      </c>
      <c r="AF1526">
        <v>162</v>
      </c>
      <c r="AG1526">
        <v>155</v>
      </c>
      <c r="AH1526" s="30">
        <v>43663</v>
      </c>
      <c r="AI1526">
        <v>43</v>
      </c>
      <c r="AJ1526">
        <v>60.320210000000003</v>
      </c>
      <c r="AK1526">
        <v>-174.09316999999999</v>
      </c>
      <c r="AL1526" t="s">
        <v>175</v>
      </c>
      <c r="AM1526">
        <v>89</v>
      </c>
      <c r="AN1526">
        <v>91</v>
      </c>
      <c r="AO1526">
        <v>11.2</v>
      </c>
      <c r="AP1526">
        <v>2.5</v>
      </c>
    </row>
    <row r="1527" spans="1:42" x14ac:dyDescent="0.35">
      <c r="A1527" s="10">
        <v>20192629</v>
      </c>
      <c r="B1527" s="5" t="s">
        <v>33</v>
      </c>
      <c r="C1527">
        <v>2</v>
      </c>
      <c r="D1527" s="1">
        <v>47.34</v>
      </c>
      <c r="E1527" s="21">
        <v>3.8573556040858379</v>
      </c>
      <c r="J1527" s="1" t="s">
        <v>154</v>
      </c>
      <c r="K1527" s="1" t="str">
        <f t="shared" si="106"/>
        <v>1</v>
      </c>
      <c r="L1527">
        <v>3</v>
      </c>
      <c r="M1527">
        <v>4</v>
      </c>
      <c r="N1527" s="7">
        <v>1</v>
      </c>
      <c r="O1527">
        <v>4</v>
      </c>
      <c r="T1527">
        <v>2019</v>
      </c>
      <c r="U1527" s="16" t="s">
        <v>240</v>
      </c>
      <c r="V1527" t="s">
        <v>138</v>
      </c>
      <c r="W1527" t="s">
        <v>139</v>
      </c>
      <c r="Y1527">
        <v>26</v>
      </c>
      <c r="Z1527" t="s">
        <v>93</v>
      </c>
      <c r="AA1527" t="s">
        <v>140</v>
      </c>
      <c r="AB1527" t="s">
        <v>141</v>
      </c>
      <c r="AC1527" t="s">
        <v>137</v>
      </c>
      <c r="AD1527" t="s">
        <v>347</v>
      </c>
      <c r="AE1527">
        <v>201901</v>
      </c>
      <c r="AF1527">
        <v>162</v>
      </c>
      <c r="AG1527">
        <v>167</v>
      </c>
      <c r="AH1527" s="30">
        <v>43665</v>
      </c>
      <c r="AI1527">
        <v>41</v>
      </c>
      <c r="AJ1527">
        <v>60.680840000000003</v>
      </c>
      <c r="AK1527">
        <v>-174.12038999999999</v>
      </c>
      <c r="AL1527" t="s">
        <v>179</v>
      </c>
      <c r="AM1527">
        <v>83</v>
      </c>
      <c r="AN1527">
        <v>86</v>
      </c>
      <c r="AO1527">
        <v>10.4</v>
      </c>
      <c r="AP1527">
        <v>2.4</v>
      </c>
    </row>
    <row r="1528" spans="1:42" x14ac:dyDescent="0.35">
      <c r="A1528" s="10">
        <v>20192615</v>
      </c>
      <c r="B1528" s="5" t="s">
        <v>33</v>
      </c>
      <c r="C1528">
        <v>2</v>
      </c>
      <c r="D1528" s="1">
        <v>47.63</v>
      </c>
      <c r="E1528" s="21">
        <v>3.863462814812769</v>
      </c>
      <c r="J1528" s="1" t="s">
        <v>154</v>
      </c>
      <c r="K1528" s="1" t="str">
        <f t="shared" si="106"/>
        <v>1</v>
      </c>
      <c r="L1528">
        <v>3</v>
      </c>
      <c r="M1528">
        <v>4</v>
      </c>
      <c r="N1528" s="7">
        <v>1</v>
      </c>
      <c r="O1528">
        <v>4</v>
      </c>
      <c r="T1528">
        <v>2019</v>
      </c>
      <c r="U1528" s="16" t="s">
        <v>240</v>
      </c>
      <c r="V1528" t="s">
        <v>138</v>
      </c>
      <c r="W1528" t="s">
        <v>139</v>
      </c>
      <c r="Y1528">
        <v>26</v>
      </c>
      <c r="Z1528" t="s">
        <v>80</v>
      </c>
      <c r="AA1528" t="s">
        <v>140</v>
      </c>
      <c r="AB1528" t="s">
        <v>141</v>
      </c>
      <c r="AC1528" t="s">
        <v>137</v>
      </c>
      <c r="AD1528" t="s">
        <v>347</v>
      </c>
      <c r="AE1528">
        <v>201901</v>
      </c>
      <c r="AF1528">
        <v>162</v>
      </c>
      <c r="AG1528">
        <v>167</v>
      </c>
      <c r="AH1528" s="30">
        <v>43665</v>
      </c>
      <c r="AI1528">
        <v>41</v>
      </c>
      <c r="AJ1528">
        <v>60.680840000000003</v>
      </c>
      <c r="AK1528">
        <v>-174.12038999999999</v>
      </c>
      <c r="AL1528" t="s">
        <v>179</v>
      </c>
      <c r="AM1528">
        <v>83</v>
      </c>
      <c r="AN1528">
        <v>86</v>
      </c>
      <c r="AO1528">
        <v>10.4</v>
      </c>
      <c r="AP1528">
        <v>2.4</v>
      </c>
    </row>
    <row r="1529" spans="1:42" x14ac:dyDescent="0.35">
      <c r="A1529" s="10">
        <v>20192645</v>
      </c>
      <c r="B1529" s="5" t="s">
        <v>33</v>
      </c>
      <c r="C1529">
        <v>2</v>
      </c>
      <c r="D1529" s="1">
        <v>48.03</v>
      </c>
      <c r="E1529" s="21">
        <v>3.8718258156767331</v>
      </c>
      <c r="J1529" s="1" t="s">
        <v>154</v>
      </c>
      <c r="K1529" s="1" t="str">
        <f t="shared" si="106"/>
        <v>1</v>
      </c>
      <c r="L1529">
        <v>3</v>
      </c>
      <c r="M1529">
        <v>4</v>
      </c>
      <c r="N1529" s="7">
        <v>1</v>
      </c>
      <c r="O1529">
        <v>4</v>
      </c>
      <c r="T1529">
        <v>2019</v>
      </c>
      <c r="U1529" s="16" t="s">
        <v>240</v>
      </c>
      <c r="V1529" t="s">
        <v>138</v>
      </c>
      <c r="W1529" t="s">
        <v>139</v>
      </c>
      <c r="Y1529">
        <v>26</v>
      </c>
      <c r="Z1529" t="s">
        <v>108</v>
      </c>
      <c r="AA1529" t="s">
        <v>140</v>
      </c>
      <c r="AB1529" t="s">
        <v>141</v>
      </c>
      <c r="AC1529" t="s">
        <v>137</v>
      </c>
      <c r="AD1529" t="s">
        <v>346</v>
      </c>
      <c r="AE1529">
        <v>201901</v>
      </c>
      <c r="AF1529">
        <v>162</v>
      </c>
      <c r="AG1529">
        <v>170</v>
      </c>
      <c r="AH1529" s="30">
        <v>43666</v>
      </c>
      <c r="AI1529">
        <v>61</v>
      </c>
      <c r="AJ1529">
        <v>59.68074</v>
      </c>
      <c r="AK1529">
        <v>-175.12329</v>
      </c>
      <c r="AL1529" t="s">
        <v>180</v>
      </c>
      <c r="AM1529">
        <v>122</v>
      </c>
      <c r="AN1529">
        <v>125</v>
      </c>
      <c r="AO1529">
        <v>10.199999999999999</v>
      </c>
      <c r="AP1529">
        <v>3.4</v>
      </c>
    </row>
    <row r="1530" spans="1:42" x14ac:dyDescent="0.35">
      <c r="A1530" s="10">
        <v>20192626</v>
      </c>
      <c r="B1530" s="5" t="s">
        <v>33</v>
      </c>
      <c r="C1530">
        <v>2</v>
      </c>
      <c r="D1530" s="1">
        <v>48.19</v>
      </c>
      <c r="E1530" s="21">
        <v>3.8751515306522415</v>
      </c>
      <c r="J1530" s="1" t="s">
        <v>154</v>
      </c>
      <c r="K1530" s="1" t="str">
        <f t="shared" si="106"/>
        <v>1</v>
      </c>
      <c r="L1530">
        <v>3</v>
      </c>
      <c r="M1530">
        <v>4</v>
      </c>
      <c r="N1530" s="7">
        <v>1</v>
      </c>
      <c r="O1530">
        <v>4</v>
      </c>
      <c r="T1530">
        <v>2019</v>
      </c>
      <c r="U1530" s="16" t="s">
        <v>240</v>
      </c>
      <c r="V1530" t="s">
        <v>138</v>
      </c>
      <c r="W1530" t="s">
        <v>139</v>
      </c>
      <c r="Y1530">
        <v>26</v>
      </c>
      <c r="Z1530" t="s">
        <v>90</v>
      </c>
      <c r="AA1530" t="s">
        <v>140</v>
      </c>
      <c r="AB1530" t="s">
        <v>141</v>
      </c>
      <c r="AC1530" t="s">
        <v>137</v>
      </c>
      <c r="AD1530" t="s">
        <v>347</v>
      </c>
      <c r="AE1530">
        <v>201901</v>
      </c>
      <c r="AF1530">
        <v>162</v>
      </c>
      <c r="AG1530">
        <v>167</v>
      </c>
      <c r="AH1530" s="30">
        <v>43665</v>
      </c>
      <c r="AI1530">
        <v>41</v>
      </c>
      <c r="AJ1530">
        <v>60.680840000000003</v>
      </c>
      <c r="AK1530">
        <v>-174.12038999999999</v>
      </c>
      <c r="AL1530" t="s">
        <v>179</v>
      </c>
      <c r="AM1530">
        <v>83</v>
      </c>
      <c r="AN1530">
        <v>86</v>
      </c>
      <c r="AO1530">
        <v>10.4</v>
      </c>
      <c r="AP1530">
        <v>2.4</v>
      </c>
    </row>
    <row r="1531" spans="1:42" x14ac:dyDescent="0.35">
      <c r="A1531" s="10">
        <v>20192643</v>
      </c>
      <c r="B1531" s="5" t="s">
        <v>33</v>
      </c>
      <c r="C1531">
        <v>2</v>
      </c>
      <c r="D1531" s="1">
        <v>48.3</v>
      </c>
      <c r="E1531" s="21">
        <v>3.8774315606585268</v>
      </c>
      <c r="J1531" s="1" t="s">
        <v>154</v>
      </c>
      <c r="K1531" s="1" t="str">
        <f t="shared" si="106"/>
        <v>1</v>
      </c>
      <c r="L1531">
        <v>3</v>
      </c>
      <c r="M1531">
        <v>4</v>
      </c>
      <c r="N1531" s="7">
        <v>1</v>
      </c>
      <c r="O1531">
        <v>4</v>
      </c>
      <c r="T1531">
        <v>2019</v>
      </c>
      <c r="U1531" s="16" t="s">
        <v>240</v>
      </c>
      <c r="V1531" t="s">
        <v>138</v>
      </c>
      <c r="W1531" t="s">
        <v>139</v>
      </c>
      <c r="Y1531">
        <v>26</v>
      </c>
      <c r="Z1531" t="s">
        <v>106</v>
      </c>
      <c r="AA1531" t="s">
        <v>140</v>
      </c>
      <c r="AB1531" t="s">
        <v>141</v>
      </c>
      <c r="AC1531" t="s">
        <v>137</v>
      </c>
      <c r="AD1531" t="s">
        <v>346</v>
      </c>
      <c r="AE1531">
        <v>201901</v>
      </c>
      <c r="AF1531">
        <v>162</v>
      </c>
      <c r="AG1531">
        <v>170</v>
      </c>
      <c r="AH1531" s="30">
        <v>43666</v>
      </c>
      <c r="AI1531">
        <v>61</v>
      </c>
      <c r="AJ1531">
        <v>59.68074</v>
      </c>
      <c r="AK1531">
        <v>-175.12329</v>
      </c>
      <c r="AL1531" t="s">
        <v>180</v>
      </c>
      <c r="AM1531">
        <v>122</v>
      </c>
      <c r="AN1531">
        <v>125</v>
      </c>
      <c r="AO1531">
        <v>10.199999999999999</v>
      </c>
      <c r="AP1531">
        <v>3.4</v>
      </c>
    </row>
    <row r="1532" spans="1:42" x14ac:dyDescent="0.35">
      <c r="A1532" s="10">
        <v>20192518</v>
      </c>
      <c r="B1532" s="5" t="s">
        <v>33</v>
      </c>
      <c r="C1532">
        <v>2</v>
      </c>
      <c r="D1532">
        <v>48.33</v>
      </c>
      <c r="E1532" s="21">
        <v>3.8780524858569927</v>
      </c>
      <c r="J1532" s="1" t="s">
        <v>154</v>
      </c>
      <c r="K1532" s="1" t="str">
        <f t="shared" si="106"/>
        <v>1</v>
      </c>
      <c r="L1532">
        <v>3</v>
      </c>
      <c r="M1532">
        <v>4</v>
      </c>
      <c r="N1532" s="7">
        <v>1</v>
      </c>
      <c r="O1532">
        <v>4</v>
      </c>
      <c r="T1532">
        <v>2019</v>
      </c>
      <c r="U1532" s="16" t="s">
        <v>240</v>
      </c>
      <c r="V1532" t="s">
        <v>138</v>
      </c>
      <c r="W1532" t="s">
        <v>139</v>
      </c>
      <c r="Y1532">
        <v>25</v>
      </c>
      <c r="Z1532" t="s">
        <v>83</v>
      </c>
      <c r="AA1532" t="s">
        <v>140</v>
      </c>
      <c r="AB1532" t="s">
        <v>141</v>
      </c>
      <c r="AC1532" t="s">
        <v>137</v>
      </c>
      <c r="AD1532" t="s">
        <v>339</v>
      </c>
      <c r="AE1532">
        <v>201901</v>
      </c>
      <c r="AF1532">
        <v>162</v>
      </c>
      <c r="AG1532">
        <v>155</v>
      </c>
      <c r="AH1532" s="30">
        <v>43663</v>
      </c>
      <c r="AI1532">
        <v>43</v>
      </c>
      <c r="AJ1532">
        <v>60.320210000000003</v>
      </c>
      <c r="AK1532">
        <v>-174.09316999999999</v>
      </c>
      <c r="AL1532" t="s">
        <v>175</v>
      </c>
      <c r="AM1532">
        <v>89</v>
      </c>
      <c r="AN1532">
        <v>91</v>
      </c>
      <c r="AO1532">
        <v>11.2</v>
      </c>
      <c r="AP1532">
        <v>2.5</v>
      </c>
    </row>
    <row r="1533" spans="1:42" x14ac:dyDescent="0.35">
      <c r="A1533" s="10">
        <v>20192636</v>
      </c>
      <c r="B1533" s="5" t="s">
        <v>33</v>
      </c>
      <c r="C1533">
        <v>2</v>
      </c>
      <c r="D1533" s="1">
        <v>48.79</v>
      </c>
      <c r="E1533" s="21">
        <v>3.8875253738277458</v>
      </c>
      <c r="J1533" s="1" t="s">
        <v>154</v>
      </c>
      <c r="K1533" s="1" t="str">
        <f t="shared" si="106"/>
        <v>1</v>
      </c>
      <c r="L1533">
        <v>3</v>
      </c>
      <c r="M1533">
        <v>4</v>
      </c>
      <c r="N1533" s="7">
        <v>1</v>
      </c>
      <c r="O1533">
        <v>4</v>
      </c>
      <c r="T1533">
        <v>2019</v>
      </c>
      <c r="U1533" s="16" t="s">
        <v>240</v>
      </c>
      <c r="V1533" t="s">
        <v>138</v>
      </c>
      <c r="W1533" t="s">
        <v>139</v>
      </c>
      <c r="Y1533">
        <v>26</v>
      </c>
      <c r="Z1533" t="s">
        <v>100</v>
      </c>
      <c r="AA1533" t="s">
        <v>140</v>
      </c>
      <c r="AB1533" t="s">
        <v>141</v>
      </c>
      <c r="AC1533" t="s">
        <v>137</v>
      </c>
      <c r="AD1533" t="s">
        <v>346</v>
      </c>
      <c r="AE1533">
        <v>201901</v>
      </c>
      <c r="AF1533">
        <v>162</v>
      </c>
      <c r="AG1533">
        <v>170</v>
      </c>
      <c r="AH1533" s="30">
        <v>43666</v>
      </c>
      <c r="AI1533">
        <v>61</v>
      </c>
      <c r="AJ1533">
        <v>59.68074</v>
      </c>
      <c r="AK1533">
        <v>-175.12329</v>
      </c>
      <c r="AL1533" t="s">
        <v>180</v>
      </c>
      <c r="AM1533">
        <v>122</v>
      </c>
      <c r="AN1533">
        <v>125</v>
      </c>
      <c r="AO1533">
        <v>10.199999999999999</v>
      </c>
      <c r="AP1533">
        <v>3.4</v>
      </c>
    </row>
    <row r="1534" spans="1:42" x14ac:dyDescent="0.35">
      <c r="A1534" s="10">
        <v>20192532</v>
      </c>
      <c r="B1534" s="5" t="s">
        <v>33</v>
      </c>
      <c r="C1534">
        <v>2</v>
      </c>
      <c r="D1534" s="1">
        <v>48.84</v>
      </c>
      <c r="E1534" s="21">
        <v>3.888549649242504</v>
      </c>
      <c r="J1534" s="1" t="s">
        <v>154</v>
      </c>
      <c r="K1534" s="1" t="str">
        <f t="shared" si="106"/>
        <v>1</v>
      </c>
      <c r="L1534">
        <v>3</v>
      </c>
      <c r="M1534">
        <v>4</v>
      </c>
      <c r="N1534" s="7">
        <v>1</v>
      </c>
      <c r="O1534">
        <v>4</v>
      </c>
      <c r="T1534">
        <v>2019</v>
      </c>
      <c r="U1534" s="16" t="s">
        <v>240</v>
      </c>
      <c r="V1534" t="s">
        <v>138</v>
      </c>
      <c r="W1534" t="s">
        <v>139</v>
      </c>
      <c r="Y1534">
        <v>25</v>
      </c>
      <c r="Z1534" t="s">
        <v>96</v>
      </c>
      <c r="AA1534" t="s">
        <v>140</v>
      </c>
      <c r="AB1534" t="s">
        <v>141</v>
      </c>
      <c r="AC1534" t="s">
        <v>137</v>
      </c>
      <c r="AD1534" t="s">
        <v>339</v>
      </c>
      <c r="AE1534">
        <v>201901</v>
      </c>
      <c r="AF1534">
        <v>162</v>
      </c>
      <c r="AG1534">
        <v>155</v>
      </c>
      <c r="AH1534" s="30">
        <v>43663</v>
      </c>
      <c r="AI1534">
        <v>43</v>
      </c>
      <c r="AJ1534">
        <v>60.320210000000003</v>
      </c>
      <c r="AK1534">
        <v>-174.09316999999999</v>
      </c>
      <c r="AL1534" t="s">
        <v>175</v>
      </c>
      <c r="AM1534">
        <v>89</v>
      </c>
      <c r="AN1534">
        <v>91</v>
      </c>
      <c r="AO1534">
        <v>11.2</v>
      </c>
      <c r="AP1534">
        <v>2.5</v>
      </c>
    </row>
    <row r="1535" spans="1:42" x14ac:dyDescent="0.35">
      <c r="A1535" s="10">
        <v>20193734</v>
      </c>
      <c r="B1535" s="5" t="s">
        <v>33</v>
      </c>
      <c r="C1535">
        <v>2</v>
      </c>
      <c r="D1535" s="1">
        <v>48.87</v>
      </c>
      <c r="E1535" s="21">
        <v>3.8891637112820634</v>
      </c>
      <c r="J1535" s="1" t="s">
        <v>154</v>
      </c>
      <c r="K1535" s="1" t="str">
        <f t="shared" si="106"/>
        <v>1</v>
      </c>
      <c r="L1535">
        <v>2</v>
      </c>
      <c r="M1535">
        <v>4</v>
      </c>
      <c r="N1535" s="7">
        <v>1</v>
      </c>
      <c r="O1535">
        <v>4</v>
      </c>
      <c r="T1535">
        <v>2019</v>
      </c>
      <c r="U1535" s="16" t="s">
        <v>240</v>
      </c>
      <c r="V1535" t="s">
        <v>138</v>
      </c>
      <c r="W1535" t="s">
        <v>139</v>
      </c>
      <c r="Y1535">
        <v>37</v>
      </c>
      <c r="Z1535" t="s">
        <v>98</v>
      </c>
      <c r="AA1535" t="s">
        <v>140</v>
      </c>
      <c r="AB1535" t="s">
        <v>141</v>
      </c>
      <c r="AC1535" t="s">
        <v>137</v>
      </c>
      <c r="AD1535" t="s">
        <v>345</v>
      </c>
      <c r="AE1535">
        <v>201901</v>
      </c>
      <c r="AF1535">
        <v>94</v>
      </c>
      <c r="AG1535">
        <v>175</v>
      </c>
      <c r="AH1535" s="30">
        <v>43666</v>
      </c>
      <c r="AI1535">
        <v>62</v>
      </c>
      <c r="AJ1535">
        <v>59.670439999999999</v>
      </c>
      <c r="AK1535">
        <v>-174.44462999999999</v>
      </c>
      <c r="AL1535" t="s">
        <v>227</v>
      </c>
      <c r="AM1535">
        <v>113</v>
      </c>
      <c r="AN1535">
        <v>115</v>
      </c>
      <c r="AO1535">
        <v>10.199999999999999</v>
      </c>
      <c r="AP1535">
        <v>3.3</v>
      </c>
    </row>
    <row r="1536" spans="1:42" x14ac:dyDescent="0.35">
      <c r="A1536" s="10">
        <v>20192605</v>
      </c>
      <c r="B1536" s="5" t="s">
        <v>33</v>
      </c>
      <c r="C1536">
        <v>2</v>
      </c>
      <c r="D1536" s="1">
        <v>49.45</v>
      </c>
      <c r="E1536" s="21">
        <v>3.9009620580687212</v>
      </c>
      <c r="J1536" s="1" t="s">
        <v>154</v>
      </c>
      <c r="K1536" s="1" t="str">
        <f t="shared" si="106"/>
        <v>1</v>
      </c>
      <c r="L1536">
        <v>4</v>
      </c>
      <c r="M1536">
        <v>4</v>
      </c>
      <c r="N1536" s="7">
        <v>1</v>
      </c>
      <c r="O1536">
        <v>4</v>
      </c>
      <c r="T1536">
        <v>2019</v>
      </c>
      <c r="U1536" s="16" t="s">
        <v>240</v>
      </c>
      <c r="V1536" t="s">
        <v>138</v>
      </c>
      <c r="W1536" t="s">
        <v>139</v>
      </c>
      <c r="Y1536">
        <v>26</v>
      </c>
      <c r="Z1536" t="s">
        <v>70</v>
      </c>
      <c r="AA1536" t="s">
        <v>140</v>
      </c>
      <c r="AB1536" t="s">
        <v>141</v>
      </c>
      <c r="AC1536" t="s">
        <v>137</v>
      </c>
      <c r="AD1536" t="s">
        <v>339</v>
      </c>
      <c r="AE1536">
        <v>201901</v>
      </c>
      <c r="AF1536">
        <v>162</v>
      </c>
      <c r="AG1536">
        <v>155</v>
      </c>
      <c r="AH1536" s="30">
        <v>43663</v>
      </c>
      <c r="AI1536">
        <v>43</v>
      </c>
      <c r="AJ1536">
        <v>60.320210000000003</v>
      </c>
      <c r="AK1536">
        <v>-174.09316999999999</v>
      </c>
      <c r="AL1536" t="s">
        <v>175</v>
      </c>
      <c r="AM1536">
        <v>89</v>
      </c>
      <c r="AN1536">
        <v>91</v>
      </c>
      <c r="AO1536">
        <v>11.2</v>
      </c>
      <c r="AP1536">
        <v>2.5</v>
      </c>
    </row>
    <row r="1537" spans="1:42" x14ac:dyDescent="0.35">
      <c r="A1537" s="10">
        <v>20192540</v>
      </c>
      <c r="B1537" s="5" t="s">
        <v>33</v>
      </c>
      <c r="C1537">
        <v>2</v>
      </c>
      <c r="D1537" s="1">
        <v>49.73</v>
      </c>
      <c r="E1537" s="21">
        <v>3.9066083727266472</v>
      </c>
      <c r="J1537" s="1" t="s">
        <v>154</v>
      </c>
      <c r="K1537" s="1" t="str">
        <f t="shared" si="106"/>
        <v>1</v>
      </c>
      <c r="L1537">
        <v>3</v>
      </c>
      <c r="M1537">
        <v>4</v>
      </c>
      <c r="N1537" s="7">
        <v>1</v>
      </c>
      <c r="O1537">
        <v>4</v>
      </c>
      <c r="T1537">
        <v>2019</v>
      </c>
      <c r="U1537" s="16" t="s">
        <v>240</v>
      </c>
      <c r="V1537" t="s">
        <v>138</v>
      </c>
      <c r="W1537" t="s">
        <v>139</v>
      </c>
      <c r="Y1537">
        <v>25</v>
      </c>
      <c r="Z1537" t="s">
        <v>103</v>
      </c>
      <c r="AA1537" t="s">
        <v>140</v>
      </c>
      <c r="AB1537" t="s">
        <v>141</v>
      </c>
      <c r="AC1537" t="s">
        <v>137</v>
      </c>
      <c r="AD1537" t="s">
        <v>339</v>
      </c>
      <c r="AE1537">
        <v>201901</v>
      </c>
      <c r="AF1537">
        <v>162</v>
      </c>
      <c r="AG1537">
        <v>155</v>
      </c>
      <c r="AH1537" s="30">
        <v>43663</v>
      </c>
      <c r="AI1537">
        <v>43</v>
      </c>
      <c r="AJ1537">
        <v>60.320210000000003</v>
      </c>
      <c r="AK1537">
        <v>-174.09316999999999</v>
      </c>
      <c r="AL1537" t="s">
        <v>175</v>
      </c>
      <c r="AM1537">
        <v>89</v>
      </c>
      <c r="AN1537">
        <v>91</v>
      </c>
      <c r="AO1537">
        <v>11.2</v>
      </c>
      <c r="AP1537">
        <v>2.5</v>
      </c>
    </row>
    <row r="1538" spans="1:42" x14ac:dyDescent="0.35">
      <c r="A1538" s="10">
        <v>20192627</v>
      </c>
      <c r="B1538" s="5" t="s">
        <v>33</v>
      </c>
      <c r="C1538">
        <v>2</v>
      </c>
      <c r="D1538" s="1">
        <v>50.23</v>
      </c>
      <c r="E1538" s="21">
        <v>3.9166124577619534</v>
      </c>
      <c r="J1538" s="1" t="s">
        <v>154</v>
      </c>
      <c r="K1538" s="1" t="str">
        <f t="shared" ref="K1538:K1601" si="107">IF(J1538="mat","1","0")</f>
        <v>1</v>
      </c>
      <c r="L1538">
        <v>3</v>
      </c>
      <c r="M1538">
        <v>4</v>
      </c>
      <c r="N1538" s="7">
        <v>1</v>
      </c>
      <c r="O1538">
        <v>4</v>
      </c>
      <c r="T1538">
        <v>2019</v>
      </c>
      <c r="U1538" s="16" t="s">
        <v>240</v>
      </c>
      <c r="V1538" t="s">
        <v>138</v>
      </c>
      <c r="W1538" t="s">
        <v>139</v>
      </c>
      <c r="Y1538">
        <v>26</v>
      </c>
      <c r="Z1538" t="s">
        <v>91</v>
      </c>
      <c r="AA1538" t="s">
        <v>140</v>
      </c>
      <c r="AB1538" t="s">
        <v>141</v>
      </c>
      <c r="AC1538" t="s">
        <v>137</v>
      </c>
      <c r="AD1538" t="s">
        <v>347</v>
      </c>
      <c r="AE1538">
        <v>201901</v>
      </c>
      <c r="AF1538">
        <v>162</v>
      </c>
      <c r="AG1538">
        <v>167</v>
      </c>
      <c r="AH1538" s="30">
        <v>43665</v>
      </c>
      <c r="AI1538">
        <v>41</v>
      </c>
      <c r="AJ1538">
        <v>60.680840000000003</v>
      </c>
      <c r="AK1538">
        <v>-174.12038999999999</v>
      </c>
      <c r="AL1538" t="s">
        <v>179</v>
      </c>
      <c r="AM1538">
        <v>83</v>
      </c>
      <c r="AN1538">
        <v>86</v>
      </c>
      <c r="AO1538">
        <v>10.4</v>
      </c>
      <c r="AP1538">
        <v>2.4</v>
      </c>
    </row>
    <row r="1539" spans="1:42" x14ac:dyDescent="0.35">
      <c r="A1539" s="10">
        <v>20192756</v>
      </c>
      <c r="B1539" s="5" t="s">
        <v>33</v>
      </c>
      <c r="C1539">
        <v>2</v>
      </c>
      <c r="D1539" s="1">
        <v>50.25</v>
      </c>
      <c r="E1539" s="21">
        <v>3.9170105469391849</v>
      </c>
      <c r="J1539" s="1" t="s">
        <v>154</v>
      </c>
      <c r="K1539" s="1" t="str">
        <f t="shared" si="107"/>
        <v>1</v>
      </c>
      <c r="L1539">
        <v>3</v>
      </c>
      <c r="M1539">
        <v>4</v>
      </c>
      <c r="N1539" s="7">
        <v>1</v>
      </c>
      <c r="O1539">
        <v>4</v>
      </c>
      <c r="T1539">
        <v>2019</v>
      </c>
      <c r="U1539" s="16" t="s">
        <v>240</v>
      </c>
      <c r="V1539" t="s">
        <v>138</v>
      </c>
      <c r="W1539" t="s">
        <v>139</v>
      </c>
      <c r="Y1539">
        <v>27</v>
      </c>
      <c r="Z1539" t="s">
        <v>119</v>
      </c>
      <c r="AA1539" t="s">
        <v>140</v>
      </c>
      <c r="AB1539" t="s">
        <v>141</v>
      </c>
      <c r="AC1539" t="s">
        <v>137</v>
      </c>
      <c r="AD1539" t="s">
        <v>339</v>
      </c>
      <c r="AE1539">
        <v>201901</v>
      </c>
      <c r="AF1539">
        <v>162</v>
      </c>
      <c r="AG1539">
        <v>155</v>
      </c>
      <c r="AH1539" s="30">
        <v>43663</v>
      </c>
      <c r="AI1539">
        <v>43</v>
      </c>
      <c r="AJ1539">
        <v>60.320210000000003</v>
      </c>
      <c r="AK1539">
        <v>-174.09316999999999</v>
      </c>
      <c r="AL1539" t="s">
        <v>175</v>
      </c>
      <c r="AM1539">
        <v>89</v>
      </c>
      <c r="AN1539">
        <v>91</v>
      </c>
      <c r="AO1539">
        <v>11.2</v>
      </c>
      <c r="AP1539">
        <v>2.5</v>
      </c>
    </row>
    <row r="1540" spans="1:42" x14ac:dyDescent="0.35">
      <c r="A1540" s="10">
        <v>20192625</v>
      </c>
      <c r="B1540" s="5" t="s">
        <v>33</v>
      </c>
      <c r="C1540">
        <v>2</v>
      </c>
      <c r="D1540" s="15">
        <v>50.3</v>
      </c>
      <c r="E1540" s="21">
        <v>3.9180050771056933</v>
      </c>
      <c r="J1540" s="1" t="s">
        <v>154</v>
      </c>
      <c r="K1540" s="1" t="str">
        <f t="shared" si="107"/>
        <v>1</v>
      </c>
      <c r="L1540">
        <v>3</v>
      </c>
      <c r="M1540">
        <v>4</v>
      </c>
      <c r="N1540" s="7">
        <v>1</v>
      </c>
      <c r="O1540">
        <v>4</v>
      </c>
      <c r="T1540">
        <v>2019</v>
      </c>
      <c r="U1540" s="16" t="s">
        <v>240</v>
      </c>
      <c r="V1540" t="s">
        <v>138</v>
      </c>
      <c r="W1540" t="s">
        <v>139</v>
      </c>
      <c r="Y1540">
        <v>26</v>
      </c>
      <c r="Z1540" t="s">
        <v>89</v>
      </c>
      <c r="AA1540" t="s">
        <v>140</v>
      </c>
      <c r="AB1540" t="s">
        <v>141</v>
      </c>
      <c r="AC1540" t="s">
        <v>137</v>
      </c>
      <c r="AD1540" t="s">
        <v>347</v>
      </c>
      <c r="AE1540">
        <v>201901</v>
      </c>
      <c r="AF1540">
        <v>162</v>
      </c>
      <c r="AG1540">
        <v>167</v>
      </c>
      <c r="AH1540" s="30">
        <v>43665</v>
      </c>
      <c r="AI1540">
        <v>41</v>
      </c>
      <c r="AJ1540">
        <v>60.680840000000003</v>
      </c>
      <c r="AK1540">
        <v>-174.12038999999999</v>
      </c>
      <c r="AL1540" t="s">
        <v>179</v>
      </c>
      <c r="AM1540">
        <v>83</v>
      </c>
      <c r="AN1540">
        <v>86</v>
      </c>
      <c r="AO1540">
        <v>10.4</v>
      </c>
      <c r="AP1540">
        <v>2.4</v>
      </c>
    </row>
    <row r="1541" spans="1:42" x14ac:dyDescent="0.35">
      <c r="A1541" s="10">
        <v>20192590</v>
      </c>
      <c r="B1541" s="5" t="s">
        <v>33</v>
      </c>
      <c r="C1541">
        <v>2</v>
      </c>
      <c r="D1541" s="1">
        <v>50.3</v>
      </c>
      <c r="E1541" s="21">
        <v>3.9180050771056933</v>
      </c>
      <c r="J1541" s="1" t="s">
        <v>154</v>
      </c>
      <c r="K1541" s="1" t="str">
        <f t="shared" si="107"/>
        <v>1</v>
      </c>
      <c r="L1541">
        <v>3</v>
      </c>
      <c r="M1541">
        <v>4</v>
      </c>
      <c r="N1541" s="7">
        <v>1</v>
      </c>
      <c r="O1541">
        <v>4</v>
      </c>
      <c r="T1541">
        <v>2019</v>
      </c>
      <c r="U1541" s="16" t="s">
        <v>240</v>
      </c>
      <c r="V1541" t="s">
        <v>138</v>
      </c>
      <c r="W1541" t="s">
        <v>139</v>
      </c>
      <c r="Y1541">
        <v>25</v>
      </c>
      <c r="Z1541" t="s">
        <v>51</v>
      </c>
      <c r="AA1541" t="s">
        <v>140</v>
      </c>
      <c r="AB1541" t="s">
        <v>141</v>
      </c>
      <c r="AC1541" t="s">
        <v>137</v>
      </c>
      <c r="AD1541" t="s">
        <v>339</v>
      </c>
      <c r="AE1541">
        <v>201901</v>
      </c>
      <c r="AF1541">
        <v>162</v>
      </c>
      <c r="AG1541">
        <v>155</v>
      </c>
      <c r="AH1541" s="30">
        <v>43663</v>
      </c>
      <c r="AI1541">
        <v>43</v>
      </c>
      <c r="AJ1541">
        <v>60.320210000000003</v>
      </c>
      <c r="AK1541">
        <v>-174.09316999999999</v>
      </c>
      <c r="AL1541" t="s">
        <v>175</v>
      </c>
      <c r="AM1541">
        <v>89</v>
      </c>
      <c r="AN1541">
        <v>91</v>
      </c>
      <c r="AO1541">
        <v>11.2</v>
      </c>
      <c r="AP1541">
        <v>2.5</v>
      </c>
    </row>
    <row r="1542" spans="1:42" x14ac:dyDescent="0.35">
      <c r="A1542" s="10">
        <v>20192524</v>
      </c>
      <c r="B1542" s="5" t="s">
        <v>33</v>
      </c>
      <c r="C1542">
        <v>2</v>
      </c>
      <c r="D1542">
        <v>50.34</v>
      </c>
      <c r="E1542" s="21">
        <v>3.9187999897071699</v>
      </c>
      <c r="J1542" s="1" t="s">
        <v>154</v>
      </c>
      <c r="K1542" s="1" t="str">
        <f t="shared" si="107"/>
        <v>1</v>
      </c>
      <c r="L1542">
        <v>3</v>
      </c>
      <c r="M1542">
        <v>4</v>
      </c>
      <c r="N1542" s="7">
        <v>1</v>
      </c>
      <c r="O1542">
        <v>4</v>
      </c>
      <c r="T1542">
        <v>2019</v>
      </c>
      <c r="U1542" s="16" t="s">
        <v>240</v>
      </c>
      <c r="V1542" t="s">
        <v>138</v>
      </c>
      <c r="W1542" t="s">
        <v>139</v>
      </c>
      <c r="Y1542">
        <v>25</v>
      </c>
      <c r="Z1542" t="s">
        <v>88</v>
      </c>
      <c r="AA1542" t="s">
        <v>140</v>
      </c>
      <c r="AB1542" t="s">
        <v>141</v>
      </c>
      <c r="AC1542" t="s">
        <v>137</v>
      </c>
      <c r="AD1542" t="s">
        <v>339</v>
      </c>
      <c r="AE1542">
        <v>201901</v>
      </c>
      <c r="AF1542">
        <v>162</v>
      </c>
      <c r="AG1542">
        <v>155</v>
      </c>
      <c r="AH1542" s="30">
        <v>43663</v>
      </c>
      <c r="AI1542">
        <v>43</v>
      </c>
      <c r="AJ1542">
        <v>60.320210000000003</v>
      </c>
      <c r="AK1542">
        <v>-174.09316999999999</v>
      </c>
      <c r="AL1542" t="s">
        <v>175</v>
      </c>
      <c r="AM1542">
        <v>89</v>
      </c>
      <c r="AN1542">
        <v>91</v>
      </c>
      <c r="AO1542">
        <v>11.2</v>
      </c>
      <c r="AP1542">
        <v>2.5</v>
      </c>
    </row>
    <row r="1543" spans="1:42" x14ac:dyDescent="0.35">
      <c r="A1543" s="10">
        <v>20192595</v>
      </c>
      <c r="B1543" s="5" t="s">
        <v>33</v>
      </c>
      <c r="C1543">
        <v>2</v>
      </c>
      <c r="D1543">
        <v>51.26</v>
      </c>
      <c r="E1543" s="21">
        <v>3.9369107209359249</v>
      </c>
      <c r="J1543" s="1" t="s">
        <v>154</v>
      </c>
      <c r="K1543" s="1" t="str">
        <f t="shared" si="107"/>
        <v>1</v>
      </c>
      <c r="L1543">
        <v>3</v>
      </c>
      <c r="M1543">
        <v>4</v>
      </c>
      <c r="N1543" s="7">
        <v>1</v>
      </c>
      <c r="O1543">
        <v>4</v>
      </c>
      <c r="T1543">
        <v>2019</v>
      </c>
      <c r="U1543" s="16" t="s">
        <v>240</v>
      </c>
      <c r="V1543" t="s">
        <v>138</v>
      </c>
      <c r="W1543" t="s">
        <v>139</v>
      </c>
      <c r="Y1543">
        <v>25</v>
      </c>
      <c r="Z1543" t="s">
        <v>56</v>
      </c>
      <c r="AA1543" t="s">
        <v>140</v>
      </c>
      <c r="AB1543" t="s">
        <v>141</v>
      </c>
      <c r="AC1543" t="s">
        <v>137</v>
      </c>
      <c r="AD1543" t="s">
        <v>339</v>
      </c>
      <c r="AE1543">
        <v>201901</v>
      </c>
      <c r="AF1543">
        <v>162</v>
      </c>
      <c r="AG1543">
        <v>155</v>
      </c>
      <c r="AH1543" s="30">
        <v>43663</v>
      </c>
      <c r="AI1543">
        <v>43</v>
      </c>
      <c r="AJ1543">
        <v>60.320210000000003</v>
      </c>
      <c r="AK1543">
        <v>-174.09316999999999</v>
      </c>
      <c r="AL1543" t="s">
        <v>175</v>
      </c>
      <c r="AM1543">
        <v>89</v>
      </c>
      <c r="AN1543">
        <v>91</v>
      </c>
      <c r="AO1543">
        <v>11.2</v>
      </c>
      <c r="AP1543">
        <v>2.5</v>
      </c>
    </row>
    <row r="1544" spans="1:42" x14ac:dyDescent="0.35">
      <c r="A1544" s="10">
        <v>20192517</v>
      </c>
      <c r="B1544" s="5" t="s">
        <v>33</v>
      </c>
      <c r="C1544">
        <v>2</v>
      </c>
      <c r="D1544" s="16">
        <v>51.35</v>
      </c>
      <c r="E1544" s="21">
        <v>3.9386649363745674</v>
      </c>
      <c r="J1544" s="1" t="s">
        <v>154</v>
      </c>
      <c r="K1544" s="1" t="str">
        <f t="shared" si="107"/>
        <v>1</v>
      </c>
      <c r="L1544">
        <v>3</v>
      </c>
      <c r="M1544">
        <v>4</v>
      </c>
      <c r="N1544" s="7">
        <v>1</v>
      </c>
      <c r="O1544">
        <v>4</v>
      </c>
      <c r="T1544">
        <v>2019</v>
      </c>
      <c r="U1544" s="16" t="s">
        <v>240</v>
      </c>
      <c r="V1544" t="s">
        <v>138</v>
      </c>
      <c r="W1544" t="s">
        <v>139</v>
      </c>
      <c r="Y1544">
        <v>25</v>
      </c>
      <c r="Z1544" t="s">
        <v>82</v>
      </c>
      <c r="AA1544" t="s">
        <v>140</v>
      </c>
      <c r="AB1544" t="s">
        <v>141</v>
      </c>
      <c r="AC1544" t="s">
        <v>137</v>
      </c>
      <c r="AD1544" t="s">
        <v>339</v>
      </c>
      <c r="AE1544">
        <v>201901</v>
      </c>
      <c r="AF1544">
        <v>162</v>
      </c>
      <c r="AG1544">
        <v>155</v>
      </c>
      <c r="AH1544" s="30">
        <v>43663</v>
      </c>
      <c r="AI1544">
        <v>43</v>
      </c>
      <c r="AJ1544">
        <v>60.320210000000003</v>
      </c>
      <c r="AK1544">
        <v>-174.09316999999999</v>
      </c>
      <c r="AL1544" t="s">
        <v>175</v>
      </c>
      <c r="AM1544">
        <v>89</v>
      </c>
      <c r="AN1544">
        <v>91</v>
      </c>
      <c r="AO1544">
        <v>11.2</v>
      </c>
      <c r="AP1544">
        <v>2.5</v>
      </c>
    </row>
    <row r="1545" spans="1:42" x14ac:dyDescent="0.35">
      <c r="A1545" s="10">
        <v>20193742</v>
      </c>
      <c r="B1545" s="5" t="s">
        <v>33</v>
      </c>
      <c r="C1545">
        <v>2</v>
      </c>
      <c r="D1545" s="1">
        <v>51.52</v>
      </c>
      <c r="E1545" s="21">
        <v>3.9419700817960983</v>
      </c>
      <c r="J1545" s="1" t="s">
        <v>154</v>
      </c>
      <c r="K1545" s="1" t="str">
        <f t="shared" si="107"/>
        <v>1</v>
      </c>
      <c r="L1545">
        <v>2</v>
      </c>
      <c r="M1545">
        <v>4</v>
      </c>
      <c r="N1545" s="7">
        <v>1</v>
      </c>
      <c r="O1545">
        <v>4</v>
      </c>
      <c r="T1545">
        <v>2019</v>
      </c>
      <c r="U1545" s="16" t="s">
        <v>240</v>
      </c>
      <c r="V1545" t="s">
        <v>138</v>
      </c>
      <c r="W1545" t="s">
        <v>139</v>
      </c>
      <c r="Y1545">
        <v>37</v>
      </c>
      <c r="Z1545" t="s">
        <v>105</v>
      </c>
      <c r="AA1545" t="s">
        <v>140</v>
      </c>
      <c r="AB1545" t="s">
        <v>141</v>
      </c>
      <c r="AC1545" t="s">
        <v>137</v>
      </c>
      <c r="AD1545" t="s">
        <v>345</v>
      </c>
      <c r="AE1545">
        <v>201901</v>
      </c>
      <c r="AF1545">
        <v>94</v>
      </c>
      <c r="AG1545">
        <v>175</v>
      </c>
      <c r="AH1545" s="30">
        <v>43666</v>
      </c>
      <c r="AI1545">
        <v>62</v>
      </c>
      <c r="AJ1545">
        <v>59.670439999999999</v>
      </c>
      <c r="AK1545">
        <v>-174.44462999999999</v>
      </c>
      <c r="AL1545" t="s">
        <v>227</v>
      </c>
      <c r="AM1545">
        <v>113</v>
      </c>
      <c r="AN1545">
        <v>115</v>
      </c>
      <c r="AO1545">
        <v>10.199999999999999</v>
      </c>
      <c r="AP1545">
        <v>3.3</v>
      </c>
    </row>
    <row r="1546" spans="1:42" x14ac:dyDescent="0.35">
      <c r="A1546" s="10">
        <v>20192505</v>
      </c>
      <c r="B1546" s="5" t="s">
        <v>33</v>
      </c>
      <c r="C1546">
        <v>2</v>
      </c>
      <c r="D1546" s="1">
        <v>51.57</v>
      </c>
      <c r="E1546" s="21">
        <v>3.9429401080628677</v>
      </c>
      <c r="J1546" s="1" t="s">
        <v>154</v>
      </c>
      <c r="K1546" s="1" t="str">
        <f t="shared" si="107"/>
        <v>1</v>
      </c>
      <c r="L1546">
        <v>3</v>
      </c>
      <c r="M1546">
        <v>4</v>
      </c>
      <c r="N1546" s="7">
        <v>1</v>
      </c>
      <c r="O1546">
        <v>4</v>
      </c>
      <c r="T1546">
        <v>2019</v>
      </c>
      <c r="U1546" s="16" t="s">
        <v>240</v>
      </c>
      <c r="V1546" t="s">
        <v>138</v>
      </c>
      <c r="W1546" t="s">
        <v>139</v>
      </c>
      <c r="Y1546">
        <v>25</v>
      </c>
      <c r="Z1546" t="s">
        <v>70</v>
      </c>
      <c r="AA1546" t="s">
        <v>140</v>
      </c>
      <c r="AB1546" t="s">
        <v>141</v>
      </c>
      <c r="AC1546" t="s">
        <v>137</v>
      </c>
      <c r="AD1546" t="s">
        <v>339</v>
      </c>
      <c r="AE1546">
        <v>201901</v>
      </c>
      <c r="AF1546">
        <v>162</v>
      </c>
      <c r="AG1546">
        <v>155</v>
      </c>
      <c r="AH1546" s="30">
        <v>43663</v>
      </c>
      <c r="AI1546">
        <v>43</v>
      </c>
      <c r="AJ1546">
        <v>60.320210000000003</v>
      </c>
      <c r="AK1546">
        <v>-174.09316999999999</v>
      </c>
      <c r="AL1546" t="s">
        <v>175</v>
      </c>
      <c r="AM1546">
        <v>89</v>
      </c>
      <c r="AN1546">
        <v>91</v>
      </c>
      <c r="AO1546">
        <v>11.2</v>
      </c>
      <c r="AP1546">
        <v>2.5</v>
      </c>
    </row>
    <row r="1547" spans="1:42" x14ac:dyDescent="0.35">
      <c r="A1547" s="10">
        <v>20192640</v>
      </c>
      <c r="B1547" s="5" t="s">
        <v>33</v>
      </c>
      <c r="C1547">
        <v>2</v>
      </c>
      <c r="D1547" s="1">
        <v>53.46</v>
      </c>
      <c r="E1547" s="21">
        <v>3.978933710710773</v>
      </c>
      <c r="J1547" s="1" t="s">
        <v>154</v>
      </c>
      <c r="K1547" s="1" t="str">
        <f t="shared" si="107"/>
        <v>1</v>
      </c>
      <c r="L1547">
        <v>3</v>
      </c>
      <c r="M1547">
        <v>4</v>
      </c>
      <c r="N1547" s="7">
        <v>1</v>
      </c>
      <c r="O1547">
        <v>4</v>
      </c>
      <c r="T1547">
        <v>2019</v>
      </c>
      <c r="U1547" s="16" t="s">
        <v>240</v>
      </c>
      <c r="V1547" t="s">
        <v>138</v>
      </c>
      <c r="W1547" t="s">
        <v>139</v>
      </c>
      <c r="Y1547">
        <v>26</v>
      </c>
      <c r="Z1547" t="s">
        <v>103</v>
      </c>
      <c r="AA1547" t="s">
        <v>140</v>
      </c>
      <c r="AB1547" t="s">
        <v>141</v>
      </c>
      <c r="AC1547" t="s">
        <v>137</v>
      </c>
      <c r="AD1547" t="s">
        <v>346</v>
      </c>
      <c r="AE1547">
        <v>201901</v>
      </c>
      <c r="AF1547">
        <v>162</v>
      </c>
      <c r="AG1547">
        <v>170</v>
      </c>
      <c r="AH1547" s="30">
        <v>43666</v>
      </c>
      <c r="AI1547">
        <v>61</v>
      </c>
      <c r="AJ1547">
        <v>59.68074</v>
      </c>
      <c r="AK1547">
        <v>-175.12329</v>
      </c>
      <c r="AL1547" t="s">
        <v>180</v>
      </c>
      <c r="AM1547">
        <v>122</v>
      </c>
      <c r="AN1547">
        <v>125</v>
      </c>
      <c r="AO1547">
        <v>10.199999999999999</v>
      </c>
      <c r="AP1547">
        <v>3.4</v>
      </c>
    </row>
    <row r="1548" spans="1:42" x14ac:dyDescent="0.35">
      <c r="A1548" s="10">
        <v>20192603</v>
      </c>
      <c r="B1548" s="5" t="s">
        <v>33</v>
      </c>
      <c r="C1548">
        <v>2</v>
      </c>
      <c r="D1548" s="1">
        <v>53.48</v>
      </c>
      <c r="E1548" s="21">
        <v>3.9793077522337423</v>
      </c>
      <c r="J1548" s="1" t="s">
        <v>154</v>
      </c>
      <c r="K1548" s="1" t="str">
        <f t="shared" si="107"/>
        <v>1</v>
      </c>
      <c r="L1548">
        <v>4</v>
      </c>
      <c r="M1548">
        <v>4</v>
      </c>
      <c r="N1548" s="7">
        <v>1</v>
      </c>
      <c r="O1548">
        <v>4</v>
      </c>
      <c r="T1548">
        <v>2019</v>
      </c>
      <c r="U1548" s="16" t="s">
        <v>240</v>
      </c>
      <c r="V1548" t="s">
        <v>138</v>
      </c>
      <c r="W1548" t="s">
        <v>139</v>
      </c>
      <c r="Y1548">
        <v>26</v>
      </c>
      <c r="Z1548" t="s">
        <v>68</v>
      </c>
      <c r="AA1548" t="s">
        <v>140</v>
      </c>
      <c r="AB1548" t="s">
        <v>141</v>
      </c>
      <c r="AC1548" t="s">
        <v>137</v>
      </c>
      <c r="AD1548" t="s">
        <v>339</v>
      </c>
      <c r="AE1548">
        <v>201901</v>
      </c>
      <c r="AF1548">
        <v>162</v>
      </c>
      <c r="AG1548">
        <v>155</v>
      </c>
      <c r="AH1548" s="30">
        <v>43663</v>
      </c>
      <c r="AI1548">
        <v>43</v>
      </c>
      <c r="AJ1548">
        <v>60.320210000000003</v>
      </c>
      <c r="AK1548">
        <v>-174.09316999999999</v>
      </c>
      <c r="AL1548" t="s">
        <v>175</v>
      </c>
      <c r="AM1548">
        <v>89</v>
      </c>
      <c r="AN1548">
        <v>91</v>
      </c>
      <c r="AO1548">
        <v>11.2</v>
      </c>
      <c r="AP1548">
        <v>2.5</v>
      </c>
    </row>
    <row r="1549" spans="1:42" x14ac:dyDescent="0.35">
      <c r="A1549" s="10">
        <v>20192623</v>
      </c>
      <c r="B1549" s="5" t="s">
        <v>33</v>
      </c>
      <c r="C1549">
        <v>2</v>
      </c>
      <c r="D1549" s="1">
        <v>53.76</v>
      </c>
      <c r="E1549" s="21">
        <v>3.9845296962148939</v>
      </c>
      <c r="J1549" s="1" t="s">
        <v>154</v>
      </c>
      <c r="K1549" s="1" t="str">
        <f t="shared" si="107"/>
        <v>1</v>
      </c>
      <c r="L1549">
        <v>3</v>
      </c>
      <c r="M1549">
        <v>4</v>
      </c>
      <c r="N1549" s="7">
        <v>1</v>
      </c>
      <c r="O1549">
        <v>4</v>
      </c>
      <c r="T1549">
        <v>2019</v>
      </c>
      <c r="U1549" s="16" t="s">
        <v>240</v>
      </c>
      <c r="V1549" t="s">
        <v>138</v>
      </c>
      <c r="W1549" t="s">
        <v>139</v>
      </c>
      <c r="Y1549">
        <v>26</v>
      </c>
      <c r="Z1549" t="s">
        <v>87</v>
      </c>
      <c r="AA1549" t="s">
        <v>140</v>
      </c>
      <c r="AB1549" t="s">
        <v>141</v>
      </c>
      <c r="AC1549" t="s">
        <v>137</v>
      </c>
      <c r="AD1549" t="s">
        <v>347</v>
      </c>
      <c r="AE1549">
        <v>201901</v>
      </c>
      <c r="AF1549">
        <v>162</v>
      </c>
      <c r="AG1549">
        <v>167</v>
      </c>
      <c r="AH1549" s="30">
        <v>43665</v>
      </c>
      <c r="AI1549">
        <v>41</v>
      </c>
      <c r="AJ1549">
        <v>60.680840000000003</v>
      </c>
      <c r="AK1549">
        <v>-174.12038999999999</v>
      </c>
      <c r="AL1549" t="s">
        <v>179</v>
      </c>
      <c r="AM1549">
        <v>83</v>
      </c>
      <c r="AN1549">
        <v>86</v>
      </c>
      <c r="AO1549">
        <v>10.4</v>
      </c>
      <c r="AP1549">
        <v>2.4</v>
      </c>
    </row>
    <row r="1550" spans="1:42" x14ac:dyDescent="0.35">
      <c r="A1550" s="10">
        <v>20193730</v>
      </c>
      <c r="B1550" s="5" t="s">
        <v>33</v>
      </c>
      <c r="C1550">
        <v>2</v>
      </c>
      <c r="D1550" s="1">
        <v>56.43</v>
      </c>
      <c r="E1550" s="21">
        <v>4.0330009319810491</v>
      </c>
      <c r="J1550" s="1" t="s">
        <v>154</v>
      </c>
      <c r="K1550" s="1" t="str">
        <f t="shared" si="107"/>
        <v>1</v>
      </c>
      <c r="L1550">
        <v>2</v>
      </c>
      <c r="M1550">
        <v>4</v>
      </c>
      <c r="N1550" s="7">
        <v>1</v>
      </c>
      <c r="O1550">
        <v>4</v>
      </c>
      <c r="T1550">
        <v>2019</v>
      </c>
      <c r="U1550" s="16" t="s">
        <v>240</v>
      </c>
      <c r="V1550" t="s">
        <v>138</v>
      </c>
      <c r="W1550" t="s">
        <v>139</v>
      </c>
      <c r="Y1550">
        <v>37</v>
      </c>
      <c r="Z1550" t="s">
        <v>94</v>
      </c>
      <c r="AA1550" t="s">
        <v>140</v>
      </c>
      <c r="AB1550" t="s">
        <v>141</v>
      </c>
      <c r="AC1550" t="s">
        <v>137</v>
      </c>
      <c r="AD1550" t="s">
        <v>345</v>
      </c>
      <c r="AE1550">
        <v>201901</v>
      </c>
      <c r="AF1550">
        <v>94</v>
      </c>
      <c r="AG1550">
        <v>175</v>
      </c>
      <c r="AH1550" s="30">
        <v>43666</v>
      </c>
      <c r="AI1550">
        <v>62</v>
      </c>
      <c r="AJ1550">
        <v>59.670439999999999</v>
      </c>
      <c r="AK1550">
        <v>-174.44462999999999</v>
      </c>
      <c r="AL1550" t="s">
        <v>227</v>
      </c>
      <c r="AM1550">
        <v>113</v>
      </c>
      <c r="AN1550">
        <v>115</v>
      </c>
      <c r="AO1550">
        <v>10.199999999999999</v>
      </c>
      <c r="AP1550">
        <v>3.3</v>
      </c>
    </row>
    <row r="1551" spans="1:42" x14ac:dyDescent="0.35">
      <c r="A1551" s="10">
        <v>20192759</v>
      </c>
      <c r="B1551" s="5" t="s">
        <v>33</v>
      </c>
      <c r="C1551">
        <v>2</v>
      </c>
      <c r="D1551" s="1">
        <v>59.62</v>
      </c>
      <c r="E1551" s="21">
        <v>4.0879910882499253</v>
      </c>
      <c r="J1551" s="1" t="s">
        <v>154</v>
      </c>
      <c r="K1551" s="1" t="str">
        <f t="shared" si="107"/>
        <v>1</v>
      </c>
      <c r="L1551">
        <v>3</v>
      </c>
      <c r="M1551">
        <v>4</v>
      </c>
      <c r="N1551" s="7">
        <v>1</v>
      </c>
      <c r="O1551">
        <v>4</v>
      </c>
      <c r="T1551">
        <v>2019</v>
      </c>
      <c r="U1551" s="16" t="s">
        <v>240</v>
      </c>
      <c r="V1551" t="s">
        <v>138</v>
      </c>
      <c r="W1551" t="s">
        <v>139</v>
      </c>
      <c r="Y1551">
        <v>27</v>
      </c>
      <c r="Z1551" t="s">
        <v>122</v>
      </c>
      <c r="AA1551" t="s">
        <v>140</v>
      </c>
      <c r="AB1551" t="s">
        <v>141</v>
      </c>
      <c r="AC1551" t="s">
        <v>137</v>
      </c>
      <c r="AD1551" t="s">
        <v>339</v>
      </c>
      <c r="AE1551">
        <v>201901</v>
      </c>
      <c r="AF1551">
        <v>162</v>
      </c>
      <c r="AG1551">
        <v>155</v>
      </c>
      <c r="AH1551" s="30">
        <v>43663</v>
      </c>
      <c r="AI1551">
        <v>43</v>
      </c>
      <c r="AJ1551">
        <v>60.320210000000003</v>
      </c>
      <c r="AK1551">
        <v>-174.09316999999999</v>
      </c>
      <c r="AL1551" t="s">
        <v>175</v>
      </c>
      <c r="AM1551">
        <v>89</v>
      </c>
      <c r="AN1551">
        <v>91</v>
      </c>
      <c r="AO1551">
        <v>11.2</v>
      </c>
      <c r="AP1551">
        <v>2.5</v>
      </c>
    </row>
    <row r="1552" spans="1:42" x14ac:dyDescent="0.35">
      <c r="A1552" s="10">
        <v>20192554</v>
      </c>
      <c r="B1552" s="5" t="s">
        <v>33</v>
      </c>
      <c r="C1552">
        <v>2</v>
      </c>
      <c r="D1552" s="1">
        <v>62.71</v>
      </c>
      <c r="E1552" s="21">
        <v>4.1385209245549293</v>
      </c>
      <c r="J1552" s="1" t="s">
        <v>154</v>
      </c>
      <c r="K1552" s="1" t="str">
        <f t="shared" si="107"/>
        <v>1</v>
      </c>
      <c r="L1552">
        <v>3</v>
      </c>
      <c r="M1552">
        <v>4</v>
      </c>
      <c r="N1552" s="7">
        <v>1</v>
      </c>
      <c r="O1552">
        <v>4</v>
      </c>
      <c r="T1552">
        <v>2019</v>
      </c>
      <c r="U1552" s="16" t="s">
        <v>240</v>
      </c>
      <c r="V1552" t="s">
        <v>138</v>
      </c>
      <c r="W1552" t="s">
        <v>139</v>
      </c>
      <c r="Y1552">
        <v>25</v>
      </c>
      <c r="Z1552" t="s">
        <v>117</v>
      </c>
      <c r="AA1552" t="s">
        <v>140</v>
      </c>
      <c r="AB1552" t="s">
        <v>141</v>
      </c>
      <c r="AC1552" t="s">
        <v>137</v>
      </c>
      <c r="AD1552" t="s">
        <v>343</v>
      </c>
      <c r="AE1552">
        <v>201901</v>
      </c>
      <c r="AF1552">
        <v>162</v>
      </c>
      <c r="AG1552">
        <v>157</v>
      </c>
      <c r="AH1552" s="30">
        <v>43663</v>
      </c>
      <c r="AI1552">
        <v>43</v>
      </c>
      <c r="AJ1552">
        <v>60.02807</v>
      </c>
      <c r="AK1552">
        <v>-173.94195999999999</v>
      </c>
      <c r="AL1552" t="s">
        <v>176</v>
      </c>
      <c r="AM1552">
        <v>94</v>
      </c>
      <c r="AN1552">
        <v>96</v>
      </c>
      <c r="AO1552">
        <v>10.8</v>
      </c>
      <c r="AP1552">
        <v>2.6</v>
      </c>
    </row>
    <row r="1553" spans="1:42" x14ac:dyDescent="0.35">
      <c r="A1553" s="11">
        <v>20192612</v>
      </c>
      <c r="B1553" s="5" t="s">
        <v>33</v>
      </c>
      <c r="C1553">
        <v>2</v>
      </c>
      <c r="D1553" s="1">
        <v>40.229999999999997</v>
      </c>
      <c r="E1553" s="21">
        <v>3.694612985961697</v>
      </c>
      <c r="J1553" s="1" t="s">
        <v>154</v>
      </c>
      <c r="K1553" s="1" t="str">
        <f t="shared" si="107"/>
        <v>1</v>
      </c>
      <c r="L1553">
        <v>3</v>
      </c>
      <c r="M1553">
        <v>4</v>
      </c>
      <c r="N1553" s="7">
        <v>1</v>
      </c>
      <c r="O1553">
        <v>5</v>
      </c>
      <c r="T1553">
        <v>2019</v>
      </c>
      <c r="U1553" s="16" t="s">
        <v>240</v>
      </c>
      <c r="V1553" t="s">
        <v>138</v>
      </c>
      <c r="W1553" t="s">
        <v>139</v>
      </c>
      <c r="Y1553">
        <v>26</v>
      </c>
      <c r="Z1553" t="s">
        <v>77</v>
      </c>
      <c r="AA1553" t="s">
        <v>140</v>
      </c>
      <c r="AB1553" t="s">
        <v>141</v>
      </c>
      <c r="AC1553" t="s">
        <v>137</v>
      </c>
      <c r="AD1553" t="s">
        <v>347</v>
      </c>
      <c r="AE1553">
        <v>201901</v>
      </c>
      <c r="AF1553">
        <v>162</v>
      </c>
      <c r="AG1553">
        <v>167</v>
      </c>
      <c r="AH1553" s="30">
        <v>43665</v>
      </c>
      <c r="AI1553">
        <v>41</v>
      </c>
      <c r="AJ1553">
        <v>60.680840000000003</v>
      </c>
      <c r="AK1553">
        <v>-174.12038999999999</v>
      </c>
      <c r="AL1553" t="s">
        <v>179</v>
      </c>
      <c r="AM1553">
        <v>83</v>
      </c>
      <c r="AN1553">
        <v>86</v>
      </c>
      <c r="AO1553">
        <v>10.4</v>
      </c>
      <c r="AP1553">
        <v>2.4</v>
      </c>
    </row>
    <row r="1554" spans="1:42" x14ac:dyDescent="0.35">
      <c r="A1554" s="10">
        <v>20192646</v>
      </c>
      <c r="B1554" s="5" t="s">
        <v>33</v>
      </c>
      <c r="C1554">
        <v>2</v>
      </c>
      <c r="D1554" s="1">
        <v>42.2</v>
      </c>
      <c r="E1554" s="21">
        <v>3.7424202210419661</v>
      </c>
      <c r="J1554" s="1" t="s">
        <v>154</v>
      </c>
      <c r="K1554" s="1" t="str">
        <f t="shared" si="107"/>
        <v>1</v>
      </c>
      <c r="L1554">
        <v>3</v>
      </c>
      <c r="M1554">
        <v>4</v>
      </c>
      <c r="N1554" s="7">
        <v>1</v>
      </c>
      <c r="O1554">
        <v>5</v>
      </c>
      <c r="T1554">
        <v>2019</v>
      </c>
      <c r="U1554" s="16" t="s">
        <v>240</v>
      </c>
      <c r="V1554" t="s">
        <v>138</v>
      </c>
      <c r="W1554" t="s">
        <v>139</v>
      </c>
      <c r="Y1554">
        <v>26</v>
      </c>
      <c r="Z1554" t="s">
        <v>109</v>
      </c>
      <c r="AA1554" t="s">
        <v>140</v>
      </c>
      <c r="AB1554" t="s">
        <v>141</v>
      </c>
      <c r="AC1554" t="s">
        <v>137</v>
      </c>
      <c r="AD1554" t="s">
        <v>346</v>
      </c>
      <c r="AE1554">
        <v>201901</v>
      </c>
      <c r="AF1554">
        <v>162</v>
      </c>
      <c r="AG1554">
        <v>170</v>
      </c>
      <c r="AH1554" s="30">
        <v>43666</v>
      </c>
      <c r="AI1554">
        <v>61</v>
      </c>
      <c r="AJ1554">
        <v>59.68074</v>
      </c>
      <c r="AK1554">
        <v>-175.12329</v>
      </c>
      <c r="AL1554" t="s">
        <v>180</v>
      </c>
      <c r="AM1554">
        <v>122</v>
      </c>
      <c r="AN1554">
        <v>125</v>
      </c>
      <c r="AO1554">
        <v>10.199999999999999</v>
      </c>
      <c r="AP1554">
        <v>3.4</v>
      </c>
    </row>
    <row r="1555" spans="1:42" x14ac:dyDescent="0.35">
      <c r="A1555" s="10">
        <v>20193733</v>
      </c>
      <c r="B1555" s="5" t="s">
        <v>33</v>
      </c>
      <c r="C1555">
        <v>2</v>
      </c>
      <c r="D1555" s="15">
        <v>42.83</v>
      </c>
      <c r="E1555" s="21">
        <v>3.7572387916272794</v>
      </c>
      <c r="J1555" s="1" t="s">
        <v>154</v>
      </c>
      <c r="K1555" s="1" t="str">
        <f t="shared" si="107"/>
        <v>1</v>
      </c>
      <c r="L1555">
        <v>2</v>
      </c>
      <c r="M1555">
        <v>4</v>
      </c>
      <c r="N1555" s="7">
        <v>1</v>
      </c>
      <c r="O1555">
        <v>5</v>
      </c>
      <c r="T1555">
        <v>2019</v>
      </c>
      <c r="U1555" s="16" t="s">
        <v>240</v>
      </c>
      <c r="V1555" t="s">
        <v>138</v>
      </c>
      <c r="W1555" t="s">
        <v>139</v>
      </c>
      <c r="Y1555">
        <v>37</v>
      </c>
      <c r="Z1555" t="s">
        <v>97</v>
      </c>
      <c r="AA1555" t="s">
        <v>140</v>
      </c>
      <c r="AB1555" t="s">
        <v>141</v>
      </c>
      <c r="AC1555" t="s">
        <v>137</v>
      </c>
      <c r="AD1555" t="s">
        <v>345</v>
      </c>
      <c r="AE1555">
        <v>201901</v>
      </c>
      <c r="AF1555">
        <v>94</v>
      </c>
      <c r="AG1555">
        <v>175</v>
      </c>
      <c r="AH1555" s="30">
        <v>43666</v>
      </c>
      <c r="AI1555">
        <v>62</v>
      </c>
      <c r="AJ1555">
        <v>59.670439999999999</v>
      </c>
      <c r="AK1555">
        <v>-174.44462999999999</v>
      </c>
      <c r="AL1555" t="s">
        <v>227</v>
      </c>
      <c r="AM1555">
        <v>113</v>
      </c>
      <c r="AN1555">
        <v>115</v>
      </c>
      <c r="AO1555">
        <v>10.199999999999999</v>
      </c>
      <c r="AP1555">
        <v>3.3</v>
      </c>
    </row>
    <row r="1556" spans="1:42" x14ac:dyDescent="0.35">
      <c r="A1556" s="10">
        <v>20192535</v>
      </c>
      <c r="B1556" s="5" t="s">
        <v>33</v>
      </c>
      <c r="C1556">
        <v>2</v>
      </c>
      <c r="D1556" s="1">
        <v>44.04</v>
      </c>
      <c r="E1556" s="21">
        <v>3.7850983118544792</v>
      </c>
      <c r="J1556" s="1" t="s">
        <v>154</v>
      </c>
      <c r="K1556" s="1" t="str">
        <f t="shared" si="107"/>
        <v>1</v>
      </c>
      <c r="L1556">
        <v>3</v>
      </c>
      <c r="M1556">
        <v>4</v>
      </c>
      <c r="N1556" s="7">
        <v>1</v>
      </c>
      <c r="O1556">
        <v>5</v>
      </c>
      <c r="T1556">
        <v>2019</v>
      </c>
      <c r="U1556" s="16" t="s">
        <v>240</v>
      </c>
      <c r="V1556" t="s">
        <v>138</v>
      </c>
      <c r="W1556" t="s">
        <v>139</v>
      </c>
      <c r="Y1556">
        <v>25</v>
      </c>
      <c r="Z1556" t="s">
        <v>99</v>
      </c>
      <c r="AA1556" t="s">
        <v>140</v>
      </c>
      <c r="AB1556" t="s">
        <v>141</v>
      </c>
      <c r="AC1556" t="s">
        <v>137</v>
      </c>
      <c r="AD1556" t="s">
        <v>339</v>
      </c>
      <c r="AE1556">
        <v>201901</v>
      </c>
      <c r="AF1556">
        <v>162</v>
      </c>
      <c r="AG1556">
        <v>155</v>
      </c>
      <c r="AH1556" s="30">
        <v>43663</v>
      </c>
      <c r="AI1556">
        <v>43</v>
      </c>
      <c r="AJ1556">
        <v>60.320210000000003</v>
      </c>
      <c r="AK1556">
        <v>-174.09316999999999</v>
      </c>
      <c r="AL1556" t="s">
        <v>175</v>
      </c>
      <c r="AM1556">
        <v>89</v>
      </c>
      <c r="AN1556">
        <v>91</v>
      </c>
      <c r="AO1556">
        <v>11.2</v>
      </c>
      <c r="AP1556">
        <v>2.5</v>
      </c>
    </row>
    <row r="1557" spans="1:42" x14ac:dyDescent="0.35">
      <c r="A1557" s="10">
        <v>20192513</v>
      </c>
      <c r="B1557" s="5" t="s">
        <v>33</v>
      </c>
      <c r="C1557">
        <v>2</v>
      </c>
      <c r="D1557" s="1">
        <v>44.84</v>
      </c>
      <c r="E1557" s="21">
        <v>3.8031005982039594</v>
      </c>
      <c r="J1557" s="1" t="s">
        <v>154</v>
      </c>
      <c r="K1557" s="1" t="str">
        <f t="shared" si="107"/>
        <v>1</v>
      </c>
      <c r="L1557">
        <v>3</v>
      </c>
      <c r="M1557">
        <v>4</v>
      </c>
      <c r="N1557" s="7">
        <v>1</v>
      </c>
      <c r="O1557">
        <v>5</v>
      </c>
      <c r="T1557">
        <v>2019</v>
      </c>
      <c r="U1557" s="16" t="s">
        <v>240</v>
      </c>
      <c r="V1557" t="s">
        <v>138</v>
      </c>
      <c r="W1557" t="s">
        <v>139</v>
      </c>
      <c r="Y1557">
        <v>25</v>
      </c>
      <c r="Z1557" t="s">
        <v>78</v>
      </c>
      <c r="AA1557" t="s">
        <v>140</v>
      </c>
      <c r="AB1557" t="s">
        <v>141</v>
      </c>
      <c r="AC1557" t="s">
        <v>137</v>
      </c>
      <c r="AD1557" t="s">
        <v>339</v>
      </c>
      <c r="AE1557">
        <v>201901</v>
      </c>
      <c r="AF1557">
        <v>162</v>
      </c>
      <c r="AG1557">
        <v>155</v>
      </c>
      <c r="AH1557" s="30">
        <v>43663</v>
      </c>
      <c r="AI1557">
        <v>43</v>
      </c>
      <c r="AJ1557">
        <v>60.320210000000003</v>
      </c>
      <c r="AK1557">
        <v>-174.09316999999999</v>
      </c>
      <c r="AL1557" t="s">
        <v>175</v>
      </c>
      <c r="AM1557">
        <v>89</v>
      </c>
      <c r="AN1557">
        <v>91</v>
      </c>
      <c r="AO1557">
        <v>11.2</v>
      </c>
      <c r="AP1557">
        <v>2.5</v>
      </c>
    </row>
    <row r="1558" spans="1:42" x14ac:dyDescent="0.35">
      <c r="A1558" s="10">
        <v>20192616</v>
      </c>
      <c r="B1558" s="5" t="s">
        <v>33</v>
      </c>
      <c r="C1558">
        <v>2</v>
      </c>
      <c r="D1558" s="1">
        <v>45.73</v>
      </c>
      <c r="E1558" s="21">
        <v>3.8227545376699639</v>
      </c>
      <c r="J1558" s="1" t="s">
        <v>154</v>
      </c>
      <c r="K1558" s="1" t="str">
        <f t="shared" si="107"/>
        <v>1</v>
      </c>
      <c r="L1558">
        <v>3</v>
      </c>
      <c r="M1558">
        <v>4</v>
      </c>
      <c r="N1558" s="7">
        <v>1</v>
      </c>
      <c r="O1558">
        <v>5</v>
      </c>
      <c r="T1558">
        <v>2019</v>
      </c>
      <c r="U1558" s="16" t="s">
        <v>240</v>
      </c>
      <c r="V1558" t="s">
        <v>138</v>
      </c>
      <c r="W1558" t="s">
        <v>139</v>
      </c>
      <c r="Y1558">
        <v>26</v>
      </c>
      <c r="Z1558" t="s">
        <v>81</v>
      </c>
      <c r="AA1558" t="s">
        <v>140</v>
      </c>
      <c r="AB1558" t="s">
        <v>141</v>
      </c>
      <c r="AC1558" t="s">
        <v>137</v>
      </c>
      <c r="AD1558" t="s">
        <v>347</v>
      </c>
      <c r="AE1558">
        <v>201901</v>
      </c>
      <c r="AF1558">
        <v>162</v>
      </c>
      <c r="AG1558">
        <v>167</v>
      </c>
      <c r="AH1558" s="30">
        <v>43665</v>
      </c>
      <c r="AI1558">
        <v>41</v>
      </c>
      <c r="AJ1558">
        <v>60.680840000000003</v>
      </c>
      <c r="AK1558">
        <v>-174.12038999999999</v>
      </c>
      <c r="AL1558" t="s">
        <v>179</v>
      </c>
      <c r="AM1558">
        <v>83</v>
      </c>
      <c r="AN1558">
        <v>86</v>
      </c>
      <c r="AO1558">
        <v>10.4</v>
      </c>
      <c r="AP1558">
        <v>2.4</v>
      </c>
    </row>
    <row r="1559" spans="1:42" x14ac:dyDescent="0.35">
      <c r="A1559" s="11">
        <v>20192511</v>
      </c>
      <c r="B1559" s="5" t="s">
        <v>33</v>
      </c>
      <c r="C1559">
        <v>2</v>
      </c>
      <c r="D1559" s="1">
        <v>45.92</v>
      </c>
      <c r="E1559" s="21">
        <v>3.8269007520113112</v>
      </c>
      <c r="J1559" s="1" t="s">
        <v>154</v>
      </c>
      <c r="K1559" s="1" t="str">
        <f t="shared" si="107"/>
        <v>1</v>
      </c>
      <c r="L1559">
        <v>3</v>
      </c>
      <c r="M1559">
        <v>4</v>
      </c>
      <c r="N1559" s="7">
        <v>1</v>
      </c>
      <c r="O1559">
        <v>5</v>
      </c>
      <c r="T1559">
        <v>2019</v>
      </c>
      <c r="U1559" s="16" t="s">
        <v>240</v>
      </c>
      <c r="V1559" t="s">
        <v>138</v>
      </c>
      <c r="W1559" t="s">
        <v>139</v>
      </c>
      <c r="Y1559">
        <v>25</v>
      </c>
      <c r="Z1559" t="s">
        <v>76</v>
      </c>
      <c r="AA1559" t="s">
        <v>140</v>
      </c>
      <c r="AB1559" t="s">
        <v>141</v>
      </c>
      <c r="AC1559" t="s">
        <v>137</v>
      </c>
      <c r="AD1559" t="s">
        <v>339</v>
      </c>
      <c r="AE1559">
        <v>201901</v>
      </c>
      <c r="AF1559">
        <v>162</v>
      </c>
      <c r="AG1559">
        <v>155</v>
      </c>
      <c r="AH1559" s="30">
        <v>43663</v>
      </c>
      <c r="AI1559">
        <v>43</v>
      </c>
      <c r="AJ1559">
        <v>60.320210000000003</v>
      </c>
      <c r="AK1559">
        <v>-174.09316999999999</v>
      </c>
      <c r="AL1559" t="s">
        <v>175</v>
      </c>
      <c r="AM1559">
        <v>89</v>
      </c>
      <c r="AN1559">
        <v>91</v>
      </c>
      <c r="AO1559">
        <v>11.2</v>
      </c>
      <c r="AP1559">
        <v>2.5</v>
      </c>
    </row>
    <row r="1560" spans="1:42" x14ac:dyDescent="0.35">
      <c r="A1560" s="10">
        <v>20192533</v>
      </c>
      <c r="B1560" s="5" t="s">
        <v>33</v>
      </c>
      <c r="C1560">
        <v>2</v>
      </c>
      <c r="D1560" s="15">
        <v>45.92</v>
      </c>
      <c r="E1560" s="21">
        <v>3.8269007520113112</v>
      </c>
      <c r="J1560" s="1" t="s">
        <v>154</v>
      </c>
      <c r="K1560" s="1" t="str">
        <f t="shared" si="107"/>
        <v>1</v>
      </c>
      <c r="L1560">
        <v>3</v>
      </c>
      <c r="M1560">
        <v>4</v>
      </c>
      <c r="N1560" s="7">
        <v>1</v>
      </c>
      <c r="O1560">
        <v>5</v>
      </c>
      <c r="T1560">
        <v>2019</v>
      </c>
      <c r="U1560" s="16" t="s">
        <v>240</v>
      </c>
      <c r="V1560" t="s">
        <v>138</v>
      </c>
      <c r="W1560" t="s">
        <v>139</v>
      </c>
      <c r="Y1560">
        <v>25</v>
      </c>
      <c r="Z1560" t="s">
        <v>97</v>
      </c>
      <c r="AA1560" t="s">
        <v>140</v>
      </c>
      <c r="AB1560" t="s">
        <v>141</v>
      </c>
      <c r="AC1560" t="s">
        <v>137</v>
      </c>
      <c r="AD1560" t="s">
        <v>339</v>
      </c>
      <c r="AE1560">
        <v>201901</v>
      </c>
      <c r="AF1560">
        <v>162</v>
      </c>
      <c r="AG1560">
        <v>155</v>
      </c>
      <c r="AH1560" s="30">
        <v>43663</v>
      </c>
      <c r="AI1560">
        <v>43</v>
      </c>
      <c r="AJ1560">
        <v>60.320210000000003</v>
      </c>
      <c r="AK1560">
        <v>-174.09316999999999</v>
      </c>
      <c r="AL1560" t="s">
        <v>175</v>
      </c>
      <c r="AM1560">
        <v>89</v>
      </c>
      <c r="AN1560">
        <v>91</v>
      </c>
      <c r="AO1560">
        <v>11.2</v>
      </c>
      <c r="AP1560">
        <v>2.5</v>
      </c>
    </row>
    <row r="1561" spans="1:42" x14ac:dyDescent="0.35">
      <c r="A1561" s="10">
        <v>20192528</v>
      </c>
      <c r="B1561" s="5" t="s">
        <v>33</v>
      </c>
      <c r="C1561">
        <v>2</v>
      </c>
      <c r="D1561" s="1">
        <v>46.22</v>
      </c>
      <c r="E1561" s="21">
        <v>3.8334126048462345</v>
      </c>
      <c r="J1561" s="1" t="s">
        <v>154</v>
      </c>
      <c r="K1561" s="1" t="str">
        <f t="shared" si="107"/>
        <v>1</v>
      </c>
      <c r="L1561">
        <v>3</v>
      </c>
      <c r="M1561">
        <v>4</v>
      </c>
      <c r="N1561" s="7">
        <v>1</v>
      </c>
      <c r="O1561">
        <v>5</v>
      </c>
      <c r="T1561">
        <v>2019</v>
      </c>
      <c r="U1561" s="16" t="s">
        <v>240</v>
      </c>
      <c r="V1561" t="s">
        <v>138</v>
      </c>
      <c r="W1561" t="s">
        <v>139</v>
      </c>
      <c r="Y1561">
        <v>25</v>
      </c>
      <c r="Z1561" t="s">
        <v>92</v>
      </c>
      <c r="AA1561" t="s">
        <v>140</v>
      </c>
      <c r="AB1561" t="s">
        <v>141</v>
      </c>
      <c r="AC1561" t="s">
        <v>137</v>
      </c>
      <c r="AD1561" t="s">
        <v>339</v>
      </c>
      <c r="AE1561">
        <v>201901</v>
      </c>
      <c r="AF1561">
        <v>162</v>
      </c>
      <c r="AG1561">
        <v>155</v>
      </c>
      <c r="AH1561" s="30">
        <v>43663</v>
      </c>
      <c r="AI1561">
        <v>43</v>
      </c>
      <c r="AJ1561">
        <v>60.320210000000003</v>
      </c>
      <c r="AK1561">
        <v>-174.09316999999999</v>
      </c>
      <c r="AL1561" t="s">
        <v>175</v>
      </c>
      <c r="AM1561">
        <v>89</v>
      </c>
      <c r="AN1561">
        <v>91</v>
      </c>
      <c r="AO1561">
        <v>11.2</v>
      </c>
      <c r="AP1561">
        <v>2.5</v>
      </c>
    </row>
    <row r="1562" spans="1:42" x14ac:dyDescent="0.35">
      <c r="A1562" s="10">
        <v>20192619</v>
      </c>
      <c r="B1562" s="5" t="s">
        <v>33</v>
      </c>
      <c r="C1562">
        <v>2</v>
      </c>
      <c r="D1562" s="1">
        <v>46.42</v>
      </c>
      <c r="E1562" s="21">
        <v>3.8377304008462909</v>
      </c>
      <c r="J1562" s="1" t="s">
        <v>154</v>
      </c>
      <c r="K1562" s="1" t="str">
        <f t="shared" si="107"/>
        <v>1</v>
      </c>
      <c r="L1562">
        <v>3</v>
      </c>
      <c r="M1562">
        <v>4</v>
      </c>
      <c r="N1562" s="7">
        <v>1</v>
      </c>
      <c r="O1562">
        <v>5</v>
      </c>
      <c r="T1562">
        <v>2019</v>
      </c>
      <c r="U1562" s="16" t="s">
        <v>240</v>
      </c>
      <c r="V1562" t="s">
        <v>138</v>
      </c>
      <c r="W1562" t="s">
        <v>139</v>
      </c>
      <c r="Y1562">
        <v>26</v>
      </c>
      <c r="Z1562" t="s">
        <v>84</v>
      </c>
      <c r="AA1562" t="s">
        <v>140</v>
      </c>
      <c r="AB1562" t="s">
        <v>141</v>
      </c>
      <c r="AC1562" t="s">
        <v>137</v>
      </c>
      <c r="AD1562" t="s">
        <v>347</v>
      </c>
      <c r="AE1562">
        <v>201901</v>
      </c>
      <c r="AF1562">
        <v>162</v>
      </c>
      <c r="AG1562">
        <v>167</v>
      </c>
      <c r="AH1562" s="30">
        <v>43665</v>
      </c>
      <c r="AI1562">
        <v>41</v>
      </c>
      <c r="AJ1562">
        <v>60.680840000000003</v>
      </c>
      <c r="AK1562">
        <v>-174.12038999999999</v>
      </c>
      <c r="AL1562" t="s">
        <v>179</v>
      </c>
      <c r="AM1562">
        <v>83</v>
      </c>
      <c r="AN1562">
        <v>86</v>
      </c>
      <c r="AO1562">
        <v>10.4</v>
      </c>
      <c r="AP1562">
        <v>2.4</v>
      </c>
    </row>
    <row r="1563" spans="1:42" x14ac:dyDescent="0.35">
      <c r="A1563" s="10">
        <v>20192534</v>
      </c>
      <c r="B1563" s="5" t="s">
        <v>33</v>
      </c>
      <c r="C1563">
        <v>2</v>
      </c>
      <c r="D1563" s="1">
        <v>46.61</v>
      </c>
      <c r="E1563" s="21">
        <v>3.8418151103846494</v>
      </c>
      <c r="J1563" s="1" t="s">
        <v>154</v>
      </c>
      <c r="K1563" s="1" t="str">
        <f t="shared" si="107"/>
        <v>1</v>
      </c>
      <c r="L1563">
        <v>3</v>
      </c>
      <c r="M1563">
        <v>4</v>
      </c>
      <c r="N1563" s="7">
        <v>1</v>
      </c>
      <c r="O1563">
        <v>5</v>
      </c>
      <c r="T1563">
        <v>2019</v>
      </c>
      <c r="U1563" s="16" t="s">
        <v>240</v>
      </c>
      <c r="V1563" t="s">
        <v>138</v>
      </c>
      <c r="W1563" t="s">
        <v>139</v>
      </c>
      <c r="Y1563">
        <v>25</v>
      </c>
      <c r="Z1563" t="s">
        <v>98</v>
      </c>
      <c r="AA1563" t="s">
        <v>140</v>
      </c>
      <c r="AB1563" t="s">
        <v>141</v>
      </c>
      <c r="AC1563" t="s">
        <v>137</v>
      </c>
      <c r="AD1563" t="s">
        <v>339</v>
      </c>
      <c r="AE1563">
        <v>201901</v>
      </c>
      <c r="AF1563">
        <v>162</v>
      </c>
      <c r="AG1563">
        <v>155</v>
      </c>
      <c r="AH1563" s="30">
        <v>43663</v>
      </c>
      <c r="AI1563">
        <v>43</v>
      </c>
      <c r="AJ1563">
        <v>60.320210000000003</v>
      </c>
      <c r="AK1563">
        <v>-174.09316999999999</v>
      </c>
      <c r="AL1563" t="s">
        <v>175</v>
      </c>
      <c r="AM1563">
        <v>89</v>
      </c>
      <c r="AN1563">
        <v>91</v>
      </c>
      <c r="AO1563">
        <v>11.2</v>
      </c>
      <c r="AP1563">
        <v>2.5</v>
      </c>
    </row>
    <row r="1564" spans="1:42" x14ac:dyDescent="0.35">
      <c r="A1564" s="10">
        <v>20192515</v>
      </c>
      <c r="B1564" s="5" t="s">
        <v>33</v>
      </c>
      <c r="C1564">
        <v>2</v>
      </c>
      <c r="D1564" s="1">
        <v>46.69</v>
      </c>
      <c r="E1564" s="21">
        <v>3.8435300089828455</v>
      </c>
      <c r="J1564" s="1" t="s">
        <v>154</v>
      </c>
      <c r="K1564" s="1" t="str">
        <f t="shared" si="107"/>
        <v>1</v>
      </c>
      <c r="L1564">
        <v>3</v>
      </c>
      <c r="M1564">
        <v>4</v>
      </c>
      <c r="N1564" s="7">
        <v>1</v>
      </c>
      <c r="O1564">
        <v>5</v>
      </c>
      <c r="T1564">
        <v>2019</v>
      </c>
      <c r="U1564" s="16" t="s">
        <v>240</v>
      </c>
      <c r="V1564" t="s">
        <v>138</v>
      </c>
      <c r="W1564" t="s">
        <v>139</v>
      </c>
      <c r="Y1564">
        <v>25</v>
      </c>
      <c r="Z1564" t="s">
        <v>80</v>
      </c>
      <c r="AA1564" t="s">
        <v>140</v>
      </c>
      <c r="AB1564" t="s">
        <v>141</v>
      </c>
      <c r="AC1564" t="s">
        <v>137</v>
      </c>
      <c r="AD1564" t="s">
        <v>339</v>
      </c>
      <c r="AE1564">
        <v>201901</v>
      </c>
      <c r="AF1564">
        <v>162</v>
      </c>
      <c r="AG1564">
        <v>155</v>
      </c>
      <c r="AH1564" s="30">
        <v>43663</v>
      </c>
      <c r="AI1564">
        <v>43</v>
      </c>
      <c r="AJ1564">
        <v>60.320210000000003</v>
      </c>
      <c r="AK1564">
        <v>-174.09316999999999</v>
      </c>
      <c r="AL1564" t="s">
        <v>175</v>
      </c>
      <c r="AM1564">
        <v>89</v>
      </c>
      <c r="AN1564">
        <v>91</v>
      </c>
      <c r="AO1564">
        <v>11.2</v>
      </c>
      <c r="AP1564">
        <v>2.5</v>
      </c>
    </row>
    <row r="1565" spans="1:42" x14ac:dyDescent="0.35">
      <c r="A1565" s="10">
        <v>20192614</v>
      </c>
      <c r="B1565" s="5" t="s">
        <v>33</v>
      </c>
      <c r="C1565">
        <v>2</v>
      </c>
      <c r="D1565" s="1">
        <v>46.71</v>
      </c>
      <c r="E1565" s="21">
        <v>3.8439582745140166</v>
      </c>
      <c r="J1565" s="1" t="s">
        <v>154</v>
      </c>
      <c r="K1565" s="1" t="str">
        <f t="shared" si="107"/>
        <v>1</v>
      </c>
      <c r="L1565">
        <v>3</v>
      </c>
      <c r="M1565">
        <v>4</v>
      </c>
      <c r="N1565" s="7">
        <v>1</v>
      </c>
      <c r="O1565">
        <v>5</v>
      </c>
      <c r="T1565">
        <v>2019</v>
      </c>
      <c r="U1565" s="16" t="s">
        <v>240</v>
      </c>
      <c r="V1565" t="s">
        <v>138</v>
      </c>
      <c r="W1565" t="s">
        <v>139</v>
      </c>
      <c r="Y1565">
        <v>26</v>
      </c>
      <c r="Z1565" t="s">
        <v>79</v>
      </c>
      <c r="AA1565" t="s">
        <v>140</v>
      </c>
      <c r="AB1565" t="s">
        <v>141</v>
      </c>
      <c r="AC1565" t="s">
        <v>137</v>
      </c>
      <c r="AD1565" t="s">
        <v>347</v>
      </c>
      <c r="AE1565">
        <v>201901</v>
      </c>
      <c r="AF1565">
        <v>162</v>
      </c>
      <c r="AG1565">
        <v>167</v>
      </c>
      <c r="AH1565" s="30">
        <v>43665</v>
      </c>
      <c r="AI1565">
        <v>41</v>
      </c>
      <c r="AJ1565">
        <v>60.680840000000003</v>
      </c>
      <c r="AK1565">
        <v>-174.12038999999999</v>
      </c>
      <c r="AL1565" t="s">
        <v>179</v>
      </c>
      <c r="AM1565">
        <v>83</v>
      </c>
      <c r="AN1565">
        <v>86</v>
      </c>
      <c r="AO1565">
        <v>10.4</v>
      </c>
      <c r="AP1565">
        <v>2.4</v>
      </c>
    </row>
    <row r="1566" spans="1:42" x14ac:dyDescent="0.35">
      <c r="A1566" s="11">
        <v>20192293</v>
      </c>
      <c r="B1566" s="5" t="s">
        <v>33</v>
      </c>
      <c r="C1566">
        <v>2</v>
      </c>
      <c r="D1566" s="1">
        <v>46.98</v>
      </c>
      <c r="E1566" s="21">
        <v>3.8497219792307669</v>
      </c>
      <c r="J1566" s="1" t="s">
        <v>154</v>
      </c>
      <c r="K1566" s="1" t="str">
        <f t="shared" si="107"/>
        <v>1</v>
      </c>
      <c r="L1566">
        <v>2</v>
      </c>
      <c r="M1566">
        <v>4</v>
      </c>
      <c r="N1566" s="7">
        <v>1</v>
      </c>
      <c r="O1566">
        <v>5</v>
      </c>
      <c r="T1566">
        <v>2019</v>
      </c>
      <c r="U1566" s="16" t="s">
        <v>240</v>
      </c>
      <c r="V1566" t="s">
        <v>138</v>
      </c>
      <c r="W1566" t="s">
        <v>139</v>
      </c>
      <c r="Y1566">
        <v>22</v>
      </c>
      <c r="Z1566" t="s">
        <v>54</v>
      </c>
      <c r="AA1566" t="s">
        <v>140</v>
      </c>
      <c r="AB1566" t="s">
        <v>141</v>
      </c>
      <c r="AC1566" t="s">
        <v>137</v>
      </c>
      <c r="AD1566" t="s">
        <v>361</v>
      </c>
      <c r="AE1566">
        <v>201901</v>
      </c>
      <c r="AF1566">
        <v>94</v>
      </c>
      <c r="AG1566">
        <v>171</v>
      </c>
      <c r="AH1566" s="30">
        <v>43665</v>
      </c>
      <c r="AI1566">
        <v>41</v>
      </c>
      <c r="AJ1566">
        <v>60.9998</v>
      </c>
      <c r="AK1566">
        <v>-172.83647999999999</v>
      </c>
      <c r="AL1566" t="s">
        <v>225</v>
      </c>
      <c r="AM1566">
        <v>64</v>
      </c>
      <c r="AN1566">
        <v>66</v>
      </c>
      <c r="AO1566">
        <v>10.5</v>
      </c>
      <c r="AP1566">
        <v>2.2999999999999998</v>
      </c>
    </row>
    <row r="1567" spans="1:42" x14ac:dyDescent="0.35">
      <c r="A1567" s="10">
        <v>20192560</v>
      </c>
      <c r="B1567" s="5" t="s">
        <v>33</v>
      </c>
      <c r="C1567">
        <v>2</v>
      </c>
      <c r="D1567" s="1">
        <v>47</v>
      </c>
      <c r="E1567" s="21">
        <v>3.8501476017100584</v>
      </c>
      <c r="J1567" s="1" t="s">
        <v>154</v>
      </c>
      <c r="K1567" s="1" t="str">
        <f t="shared" si="107"/>
        <v>1</v>
      </c>
      <c r="L1567">
        <v>3</v>
      </c>
      <c r="M1567">
        <v>4</v>
      </c>
      <c r="N1567" s="7">
        <v>1</v>
      </c>
      <c r="O1567">
        <v>5</v>
      </c>
      <c r="T1567">
        <v>2019</v>
      </c>
      <c r="U1567" s="16" t="s">
        <v>240</v>
      </c>
      <c r="V1567" t="s">
        <v>138</v>
      </c>
      <c r="W1567" t="s">
        <v>139</v>
      </c>
      <c r="Y1567">
        <v>25</v>
      </c>
      <c r="Z1567" t="s">
        <v>123</v>
      </c>
      <c r="AA1567" t="s">
        <v>140</v>
      </c>
      <c r="AB1567" t="s">
        <v>141</v>
      </c>
      <c r="AC1567" t="s">
        <v>137</v>
      </c>
      <c r="AD1567" t="s">
        <v>343</v>
      </c>
      <c r="AE1567">
        <v>201901</v>
      </c>
      <c r="AF1567">
        <v>162</v>
      </c>
      <c r="AG1567">
        <v>157</v>
      </c>
      <c r="AH1567" s="30">
        <v>43663</v>
      </c>
      <c r="AI1567">
        <v>43</v>
      </c>
      <c r="AJ1567">
        <v>60.02807</v>
      </c>
      <c r="AK1567">
        <v>-173.94195999999999</v>
      </c>
      <c r="AL1567" t="s">
        <v>176</v>
      </c>
      <c r="AM1567">
        <v>94</v>
      </c>
      <c r="AN1567">
        <v>96</v>
      </c>
      <c r="AO1567">
        <v>10.8</v>
      </c>
      <c r="AP1567">
        <v>2.6</v>
      </c>
    </row>
    <row r="1568" spans="1:42" x14ac:dyDescent="0.35">
      <c r="A1568" s="10">
        <v>20192537</v>
      </c>
      <c r="B1568" s="5" t="s">
        <v>33</v>
      </c>
      <c r="C1568">
        <v>2</v>
      </c>
      <c r="D1568" s="1">
        <v>47.15</v>
      </c>
      <c r="E1568" s="21">
        <v>3.8533340090794663</v>
      </c>
      <c r="J1568" s="1" t="s">
        <v>154</v>
      </c>
      <c r="K1568" s="1" t="str">
        <f t="shared" si="107"/>
        <v>1</v>
      </c>
      <c r="L1568">
        <v>3</v>
      </c>
      <c r="M1568">
        <v>4</v>
      </c>
      <c r="N1568" s="7">
        <v>1</v>
      </c>
      <c r="O1568">
        <v>5</v>
      </c>
      <c r="T1568">
        <v>2019</v>
      </c>
      <c r="U1568" s="16" t="s">
        <v>240</v>
      </c>
      <c r="V1568" t="s">
        <v>138</v>
      </c>
      <c r="W1568" t="s">
        <v>139</v>
      </c>
      <c r="Y1568">
        <v>25</v>
      </c>
      <c r="Z1568" t="s">
        <v>101</v>
      </c>
      <c r="AA1568" t="s">
        <v>140</v>
      </c>
      <c r="AB1568" t="s">
        <v>141</v>
      </c>
      <c r="AC1568" t="s">
        <v>137</v>
      </c>
      <c r="AD1568" t="s">
        <v>339</v>
      </c>
      <c r="AE1568">
        <v>201901</v>
      </c>
      <c r="AF1568">
        <v>162</v>
      </c>
      <c r="AG1568">
        <v>155</v>
      </c>
      <c r="AH1568" s="30">
        <v>43663</v>
      </c>
      <c r="AI1568">
        <v>43</v>
      </c>
      <c r="AJ1568">
        <v>60.320210000000003</v>
      </c>
      <c r="AK1568">
        <v>-174.09316999999999</v>
      </c>
      <c r="AL1568" t="s">
        <v>175</v>
      </c>
      <c r="AM1568">
        <v>89</v>
      </c>
      <c r="AN1568">
        <v>91</v>
      </c>
      <c r="AO1568">
        <v>11.2</v>
      </c>
      <c r="AP1568">
        <v>2.5</v>
      </c>
    </row>
    <row r="1569" spans="1:42" x14ac:dyDescent="0.35">
      <c r="A1569" s="10">
        <v>20192613</v>
      </c>
      <c r="B1569" s="5" t="s">
        <v>33</v>
      </c>
      <c r="C1569">
        <v>2</v>
      </c>
      <c r="D1569" s="1">
        <v>47.38</v>
      </c>
      <c r="E1569" s="21">
        <v>3.8582001987306396</v>
      </c>
      <c r="J1569" s="1" t="s">
        <v>154</v>
      </c>
      <c r="K1569" s="1" t="str">
        <f t="shared" si="107"/>
        <v>1</v>
      </c>
      <c r="L1569">
        <v>3</v>
      </c>
      <c r="M1569">
        <v>4</v>
      </c>
      <c r="N1569" s="7">
        <v>1</v>
      </c>
      <c r="O1569">
        <v>5</v>
      </c>
      <c r="T1569">
        <v>2019</v>
      </c>
      <c r="U1569" s="16" t="s">
        <v>240</v>
      </c>
      <c r="V1569" t="s">
        <v>138</v>
      </c>
      <c r="W1569" t="s">
        <v>139</v>
      </c>
      <c r="Y1569">
        <v>26</v>
      </c>
      <c r="Z1569" t="s">
        <v>78</v>
      </c>
      <c r="AA1569" t="s">
        <v>140</v>
      </c>
      <c r="AB1569" t="s">
        <v>141</v>
      </c>
      <c r="AC1569" t="s">
        <v>137</v>
      </c>
      <c r="AD1569" t="s">
        <v>347</v>
      </c>
      <c r="AE1569">
        <v>201901</v>
      </c>
      <c r="AF1569">
        <v>162</v>
      </c>
      <c r="AG1569">
        <v>167</v>
      </c>
      <c r="AH1569" s="30">
        <v>43665</v>
      </c>
      <c r="AI1569">
        <v>41</v>
      </c>
      <c r="AJ1569">
        <v>60.680840000000003</v>
      </c>
      <c r="AK1569">
        <v>-174.12038999999999</v>
      </c>
      <c r="AL1569" t="s">
        <v>179</v>
      </c>
      <c r="AM1569">
        <v>83</v>
      </c>
      <c r="AN1569">
        <v>86</v>
      </c>
      <c r="AO1569">
        <v>10.4</v>
      </c>
      <c r="AP1569">
        <v>2.4</v>
      </c>
    </row>
    <row r="1570" spans="1:42" x14ac:dyDescent="0.35">
      <c r="A1570" s="10">
        <v>20192519</v>
      </c>
      <c r="B1570" s="5" t="s">
        <v>33</v>
      </c>
      <c r="C1570">
        <v>2</v>
      </c>
      <c r="D1570">
        <v>47.5</v>
      </c>
      <c r="E1570" s="21">
        <v>3.8607297110405954</v>
      </c>
      <c r="J1570" s="1" t="s">
        <v>154</v>
      </c>
      <c r="K1570" s="1" t="str">
        <f t="shared" si="107"/>
        <v>1</v>
      </c>
      <c r="L1570">
        <v>3</v>
      </c>
      <c r="M1570">
        <v>4</v>
      </c>
      <c r="N1570" s="7">
        <v>1</v>
      </c>
      <c r="O1570">
        <v>5</v>
      </c>
      <c r="T1570">
        <v>2019</v>
      </c>
      <c r="U1570" s="16" t="s">
        <v>240</v>
      </c>
      <c r="V1570" t="s">
        <v>138</v>
      </c>
      <c r="W1570" t="s">
        <v>139</v>
      </c>
      <c r="Y1570">
        <v>25</v>
      </c>
      <c r="Z1570" t="s">
        <v>84</v>
      </c>
      <c r="AA1570" t="s">
        <v>140</v>
      </c>
      <c r="AB1570" t="s">
        <v>141</v>
      </c>
      <c r="AC1570" t="s">
        <v>137</v>
      </c>
      <c r="AD1570" t="s">
        <v>339</v>
      </c>
      <c r="AE1570">
        <v>201901</v>
      </c>
      <c r="AF1570">
        <v>162</v>
      </c>
      <c r="AG1570">
        <v>155</v>
      </c>
      <c r="AH1570" s="30">
        <v>43663</v>
      </c>
      <c r="AI1570">
        <v>43</v>
      </c>
      <c r="AJ1570">
        <v>60.320210000000003</v>
      </c>
      <c r="AK1570">
        <v>-174.09316999999999</v>
      </c>
      <c r="AL1570" t="s">
        <v>175</v>
      </c>
      <c r="AM1570">
        <v>89</v>
      </c>
      <c r="AN1570">
        <v>91</v>
      </c>
      <c r="AO1570">
        <v>11.2</v>
      </c>
      <c r="AP1570">
        <v>2.5</v>
      </c>
    </row>
    <row r="1571" spans="1:42" x14ac:dyDescent="0.35">
      <c r="A1571" s="10">
        <v>20192758</v>
      </c>
      <c r="B1571" s="5" t="s">
        <v>33</v>
      </c>
      <c r="C1571">
        <v>2</v>
      </c>
      <c r="D1571" s="1">
        <v>47.61</v>
      </c>
      <c r="E1571" s="21">
        <v>3.8630428232064276</v>
      </c>
      <c r="J1571" s="1" t="s">
        <v>154</v>
      </c>
      <c r="K1571" s="1" t="str">
        <f t="shared" si="107"/>
        <v>1</v>
      </c>
      <c r="L1571">
        <v>3</v>
      </c>
      <c r="M1571">
        <v>4</v>
      </c>
      <c r="N1571" s="7">
        <v>1</v>
      </c>
      <c r="O1571">
        <v>5</v>
      </c>
      <c r="T1571">
        <v>2019</v>
      </c>
      <c r="U1571" s="16" t="s">
        <v>240</v>
      </c>
      <c r="V1571" t="s">
        <v>138</v>
      </c>
      <c r="W1571" t="s">
        <v>139</v>
      </c>
      <c r="Y1571">
        <v>27</v>
      </c>
      <c r="Z1571" t="s">
        <v>121</v>
      </c>
      <c r="AA1571" t="s">
        <v>140</v>
      </c>
      <c r="AB1571" t="s">
        <v>141</v>
      </c>
      <c r="AC1571" t="s">
        <v>137</v>
      </c>
      <c r="AD1571" t="s">
        <v>339</v>
      </c>
      <c r="AE1571">
        <v>201901</v>
      </c>
      <c r="AF1571">
        <v>162</v>
      </c>
      <c r="AG1571">
        <v>155</v>
      </c>
      <c r="AH1571" s="30">
        <v>43663</v>
      </c>
      <c r="AI1571">
        <v>43</v>
      </c>
      <c r="AJ1571">
        <v>60.320210000000003</v>
      </c>
      <c r="AK1571">
        <v>-174.09316999999999</v>
      </c>
      <c r="AL1571" t="s">
        <v>175</v>
      </c>
      <c r="AM1571">
        <v>89</v>
      </c>
      <c r="AN1571">
        <v>91</v>
      </c>
      <c r="AO1571">
        <v>11.2</v>
      </c>
      <c r="AP1571">
        <v>2.5</v>
      </c>
    </row>
    <row r="1572" spans="1:42" x14ac:dyDescent="0.35">
      <c r="A1572" s="10">
        <v>20192531</v>
      </c>
      <c r="B1572" s="5" t="s">
        <v>33</v>
      </c>
      <c r="C1572">
        <v>2</v>
      </c>
      <c r="D1572" s="1">
        <v>47.62</v>
      </c>
      <c r="E1572" s="21">
        <v>3.8632528410587166</v>
      </c>
      <c r="J1572" s="1" t="s">
        <v>154</v>
      </c>
      <c r="K1572" s="1" t="str">
        <f t="shared" si="107"/>
        <v>1</v>
      </c>
      <c r="L1572">
        <v>3</v>
      </c>
      <c r="M1572">
        <v>4</v>
      </c>
      <c r="N1572" s="7">
        <v>1</v>
      </c>
      <c r="O1572">
        <v>5</v>
      </c>
      <c r="T1572">
        <v>2019</v>
      </c>
      <c r="U1572" s="16" t="s">
        <v>240</v>
      </c>
      <c r="V1572" t="s">
        <v>138</v>
      </c>
      <c r="W1572" t="s">
        <v>139</v>
      </c>
      <c r="Y1572">
        <v>25</v>
      </c>
      <c r="Z1572" t="s">
        <v>95</v>
      </c>
      <c r="AA1572" t="s">
        <v>140</v>
      </c>
      <c r="AB1572" t="s">
        <v>141</v>
      </c>
      <c r="AC1572" t="s">
        <v>137</v>
      </c>
      <c r="AD1572" t="s">
        <v>339</v>
      </c>
      <c r="AE1572">
        <v>201901</v>
      </c>
      <c r="AF1572">
        <v>162</v>
      </c>
      <c r="AG1572">
        <v>155</v>
      </c>
      <c r="AH1572" s="30">
        <v>43663</v>
      </c>
      <c r="AI1572">
        <v>43</v>
      </c>
      <c r="AJ1572">
        <v>60.320210000000003</v>
      </c>
      <c r="AK1572">
        <v>-174.09316999999999</v>
      </c>
      <c r="AL1572" t="s">
        <v>175</v>
      </c>
      <c r="AM1572">
        <v>89</v>
      </c>
      <c r="AN1572">
        <v>91</v>
      </c>
      <c r="AO1572">
        <v>11.2</v>
      </c>
      <c r="AP1572">
        <v>2.5</v>
      </c>
    </row>
    <row r="1573" spans="1:42" x14ac:dyDescent="0.35">
      <c r="A1573" s="10">
        <v>20192561</v>
      </c>
      <c r="B1573" s="5" t="s">
        <v>33</v>
      </c>
      <c r="C1573">
        <v>2</v>
      </c>
      <c r="D1573" s="1">
        <v>47.66</v>
      </c>
      <c r="E1573" s="21">
        <v>3.8640924716705958</v>
      </c>
      <c r="J1573" s="1" t="s">
        <v>154</v>
      </c>
      <c r="K1573" s="1" t="str">
        <f t="shared" si="107"/>
        <v>1</v>
      </c>
      <c r="L1573">
        <v>3</v>
      </c>
      <c r="M1573">
        <v>4</v>
      </c>
      <c r="N1573" s="7">
        <v>1</v>
      </c>
      <c r="O1573">
        <v>5</v>
      </c>
      <c r="T1573">
        <v>2019</v>
      </c>
      <c r="U1573" s="16" t="s">
        <v>240</v>
      </c>
      <c r="V1573" t="s">
        <v>138</v>
      </c>
      <c r="W1573" t="s">
        <v>139</v>
      </c>
      <c r="Y1573">
        <v>25</v>
      </c>
      <c r="Z1573" t="s">
        <v>124</v>
      </c>
      <c r="AA1573" t="s">
        <v>140</v>
      </c>
      <c r="AB1573" t="s">
        <v>141</v>
      </c>
      <c r="AC1573" t="s">
        <v>137</v>
      </c>
      <c r="AD1573" t="s">
        <v>343</v>
      </c>
      <c r="AE1573">
        <v>201901</v>
      </c>
      <c r="AF1573">
        <v>162</v>
      </c>
      <c r="AG1573">
        <v>157</v>
      </c>
      <c r="AH1573" s="30">
        <v>43663</v>
      </c>
      <c r="AI1573">
        <v>43</v>
      </c>
      <c r="AJ1573">
        <v>60.02807</v>
      </c>
      <c r="AK1573">
        <v>-173.94195999999999</v>
      </c>
      <c r="AL1573" t="s">
        <v>176</v>
      </c>
      <c r="AM1573">
        <v>94</v>
      </c>
      <c r="AN1573">
        <v>96</v>
      </c>
      <c r="AO1573">
        <v>10.8</v>
      </c>
      <c r="AP1573">
        <v>2.6</v>
      </c>
    </row>
    <row r="1574" spans="1:42" x14ac:dyDescent="0.35">
      <c r="A1574" s="10">
        <v>20193747</v>
      </c>
      <c r="B1574" s="5" t="s">
        <v>33</v>
      </c>
      <c r="C1574">
        <v>2</v>
      </c>
      <c r="D1574" s="1">
        <v>47.74</v>
      </c>
      <c r="E1574" s="21">
        <v>3.865769620910684</v>
      </c>
      <c r="J1574" s="1" t="s">
        <v>154</v>
      </c>
      <c r="K1574" s="1" t="str">
        <f t="shared" si="107"/>
        <v>1</v>
      </c>
      <c r="L1574">
        <v>2</v>
      </c>
      <c r="M1574">
        <v>4</v>
      </c>
      <c r="N1574" s="7">
        <v>1</v>
      </c>
      <c r="O1574">
        <v>5</v>
      </c>
      <c r="T1574">
        <v>2019</v>
      </c>
      <c r="U1574" s="16" t="s">
        <v>240</v>
      </c>
      <c r="V1574" t="s">
        <v>138</v>
      </c>
      <c r="W1574" t="s">
        <v>139</v>
      </c>
      <c r="Y1574">
        <v>37</v>
      </c>
      <c r="Z1574" t="s">
        <v>110</v>
      </c>
      <c r="AA1574" t="s">
        <v>140</v>
      </c>
      <c r="AB1574" t="s">
        <v>141</v>
      </c>
      <c r="AC1574" t="s">
        <v>137</v>
      </c>
      <c r="AD1574" t="s">
        <v>345</v>
      </c>
      <c r="AE1574">
        <v>201901</v>
      </c>
      <c r="AF1574">
        <v>94</v>
      </c>
      <c r="AG1574">
        <v>175</v>
      </c>
      <c r="AH1574" s="30">
        <v>43666</v>
      </c>
      <c r="AI1574">
        <v>62</v>
      </c>
      <c r="AJ1574">
        <v>59.670439999999999</v>
      </c>
      <c r="AK1574">
        <v>-174.44462999999999</v>
      </c>
      <c r="AL1574" t="s">
        <v>227</v>
      </c>
      <c r="AM1574">
        <v>113</v>
      </c>
      <c r="AN1574">
        <v>115</v>
      </c>
      <c r="AO1574">
        <v>10.199999999999999</v>
      </c>
      <c r="AP1574">
        <v>3.3</v>
      </c>
    </row>
    <row r="1575" spans="1:42" x14ac:dyDescent="0.35">
      <c r="A1575" s="10">
        <v>20192635</v>
      </c>
      <c r="B1575" s="5" t="s">
        <v>33</v>
      </c>
      <c r="C1575">
        <v>2</v>
      </c>
      <c r="D1575" s="1">
        <v>47.97</v>
      </c>
      <c r="E1575" s="21">
        <v>3.8705758155139725</v>
      </c>
      <c r="J1575" s="1" t="s">
        <v>154</v>
      </c>
      <c r="K1575" s="1" t="str">
        <f t="shared" si="107"/>
        <v>1</v>
      </c>
      <c r="L1575">
        <v>3</v>
      </c>
      <c r="M1575">
        <v>4</v>
      </c>
      <c r="N1575" s="7">
        <v>1</v>
      </c>
      <c r="O1575">
        <v>5</v>
      </c>
      <c r="T1575">
        <v>2019</v>
      </c>
      <c r="U1575" s="16" t="s">
        <v>240</v>
      </c>
      <c r="V1575" t="s">
        <v>138</v>
      </c>
      <c r="W1575" t="s">
        <v>139</v>
      </c>
      <c r="Y1575">
        <v>26</v>
      </c>
      <c r="Z1575" t="s">
        <v>99</v>
      </c>
      <c r="AA1575" t="s">
        <v>140</v>
      </c>
      <c r="AB1575" t="s">
        <v>141</v>
      </c>
      <c r="AC1575" t="s">
        <v>137</v>
      </c>
      <c r="AD1575" t="s">
        <v>346</v>
      </c>
      <c r="AE1575">
        <v>201901</v>
      </c>
      <c r="AF1575">
        <v>162</v>
      </c>
      <c r="AG1575">
        <v>170</v>
      </c>
      <c r="AH1575" s="30">
        <v>43666</v>
      </c>
      <c r="AI1575">
        <v>61</v>
      </c>
      <c r="AJ1575">
        <v>59.68074</v>
      </c>
      <c r="AK1575">
        <v>-175.12329</v>
      </c>
      <c r="AL1575" t="s">
        <v>180</v>
      </c>
      <c r="AM1575">
        <v>122</v>
      </c>
      <c r="AN1575">
        <v>125</v>
      </c>
      <c r="AO1575">
        <v>10.199999999999999</v>
      </c>
      <c r="AP1575">
        <v>3.4</v>
      </c>
    </row>
    <row r="1576" spans="1:42" x14ac:dyDescent="0.35">
      <c r="A1576" s="10">
        <v>20192507</v>
      </c>
      <c r="B1576" s="5" t="s">
        <v>33</v>
      </c>
      <c r="C1576">
        <v>2</v>
      </c>
      <c r="D1576" s="1">
        <v>48</v>
      </c>
      <c r="E1576" s="21">
        <v>3.8712010109078911</v>
      </c>
      <c r="J1576" s="1" t="s">
        <v>154</v>
      </c>
      <c r="K1576" s="1" t="str">
        <f t="shared" si="107"/>
        <v>1</v>
      </c>
      <c r="L1576">
        <v>3</v>
      </c>
      <c r="M1576">
        <v>4</v>
      </c>
      <c r="N1576" s="7">
        <v>1</v>
      </c>
      <c r="O1576">
        <v>5</v>
      </c>
      <c r="T1576">
        <v>2019</v>
      </c>
      <c r="U1576" s="16" t="s">
        <v>240</v>
      </c>
      <c r="V1576" t="s">
        <v>138</v>
      </c>
      <c r="W1576" t="s">
        <v>139</v>
      </c>
      <c r="Y1576">
        <v>25</v>
      </c>
      <c r="Z1576" t="s">
        <v>72</v>
      </c>
      <c r="AA1576" t="s">
        <v>140</v>
      </c>
      <c r="AB1576" t="s">
        <v>141</v>
      </c>
      <c r="AC1576" t="s">
        <v>137</v>
      </c>
      <c r="AD1576" t="s">
        <v>339</v>
      </c>
      <c r="AE1576">
        <v>201901</v>
      </c>
      <c r="AF1576">
        <v>162</v>
      </c>
      <c r="AG1576">
        <v>155</v>
      </c>
      <c r="AH1576" s="30">
        <v>43663</v>
      </c>
      <c r="AI1576">
        <v>43</v>
      </c>
      <c r="AJ1576">
        <v>60.320210000000003</v>
      </c>
      <c r="AK1576">
        <v>-174.09316999999999</v>
      </c>
      <c r="AL1576" t="s">
        <v>175</v>
      </c>
      <c r="AM1576">
        <v>89</v>
      </c>
      <c r="AN1576">
        <v>91</v>
      </c>
      <c r="AO1576">
        <v>11.2</v>
      </c>
      <c r="AP1576">
        <v>2.5</v>
      </c>
    </row>
    <row r="1577" spans="1:42" x14ac:dyDescent="0.35">
      <c r="A1577" s="10">
        <v>20192647</v>
      </c>
      <c r="B1577" s="5" t="s">
        <v>33</v>
      </c>
      <c r="C1577">
        <v>2</v>
      </c>
      <c r="D1577" s="1">
        <v>48.05</v>
      </c>
      <c r="E1577" s="21">
        <v>3.8722421354163012</v>
      </c>
      <c r="J1577" s="1" t="s">
        <v>154</v>
      </c>
      <c r="K1577" s="1" t="str">
        <f t="shared" si="107"/>
        <v>1</v>
      </c>
      <c r="L1577">
        <v>3</v>
      </c>
      <c r="M1577">
        <v>4</v>
      </c>
      <c r="N1577" s="7">
        <v>1</v>
      </c>
      <c r="O1577">
        <v>5</v>
      </c>
      <c r="T1577">
        <v>2019</v>
      </c>
      <c r="U1577" s="16" t="s">
        <v>240</v>
      </c>
      <c r="V1577" t="s">
        <v>138</v>
      </c>
      <c r="W1577" t="s">
        <v>139</v>
      </c>
      <c r="Y1577">
        <v>26</v>
      </c>
      <c r="Z1577" t="s">
        <v>110</v>
      </c>
      <c r="AA1577" t="s">
        <v>140</v>
      </c>
      <c r="AB1577" t="s">
        <v>141</v>
      </c>
      <c r="AC1577" t="s">
        <v>137</v>
      </c>
      <c r="AD1577" t="s">
        <v>346</v>
      </c>
      <c r="AE1577">
        <v>201901</v>
      </c>
      <c r="AF1577">
        <v>162</v>
      </c>
      <c r="AG1577">
        <v>170</v>
      </c>
      <c r="AH1577" s="30">
        <v>43666</v>
      </c>
      <c r="AI1577">
        <v>61</v>
      </c>
      <c r="AJ1577">
        <v>59.68074</v>
      </c>
      <c r="AK1577">
        <v>-175.12329</v>
      </c>
      <c r="AL1577" t="s">
        <v>180</v>
      </c>
      <c r="AM1577">
        <v>122</v>
      </c>
      <c r="AN1577">
        <v>125</v>
      </c>
      <c r="AO1577">
        <v>10.199999999999999</v>
      </c>
      <c r="AP1577">
        <v>3.4</v>
      </c>
    </row>
    <row r="1578" spans="1:42" x14ac:dyDescent="0.35">
      <c r="A1578" s="11">
        <v>20192292</v>
      </c>
      <c r="B1578" s="5" t="s">
        <v>33</v>
      </c>
      <c r="C1578">
        <v>2</v>
      </c>
      <c r="D1578" s="1">
        <v>48.37</v>
      </c>
      <c r="E1578" s="21">
        <v>3.8788797868348919</v>
      </c>
      <c r="J1578" s="1" t="s">
        <v>154</v>
      </c>
      <c r="K1578" s="1" t="str">
        <f t="shared" si="107"/>
        <v>1</v>
      </c>
      <c r="L1578">
        <v>2</v>
      </c>
      <c r="M1578">
        <v>4</v>
      </c>
      <c r="N1578" s="7">
        <v>1</v>
      </c>
      <c r="O1578">
        <v>5</v>
      </c>
      <c r="T1578">
        <v>2019</v>
      </c>
      <c r="U1578" s="16" t="s">
        <v>240</v>
      </c>
      <c r="V1578" t="s">
        <v>138</v>
      </c>
      <c r="W1578" t="s">
        <v>139</v>
      </c>
      <c r="Y1578">
        <v>22</v>
      </c>
      <c r="Z1578" t="s">
        <v>53</v>
      </c>
      <c r="AA1578" t="s">
        <v>140</v>
      </c>
      <c r="AB1578" t="s">
        <v>141</v>
      </c>
      <c r="AC1578" t="s">
        <v>137</v>
      </c>
      <c r="AD1578" t="s">
        <v>361</v>
      </c>
      <c r="AE1578">
        <v>201901</v>
      </c>
      <c r="AF1578">
        <v>94</v>
      </c>
      <c r="AG1578">
        <v>171</v>
      </c>
      <c r="AH1578" s="30">
        <v>43665</v>
      </c>
      <c r="AI1578">
        <v>41</v>
      </c>
      <c r="AJ1578">
        <v>60.9998</v>
      </c>
      <c r="AK1578">
        <v>-172.83647999999999</v>
      </c>
      <c r="AL1578" t="s">
        <v>225</v>
      </c>
      <c r="AM1578">
        <v>64</v>
      </c>
      <c r="AN1578">
        <v>66</v>
      </c>
      <c r="AO1578">
        <v>10.5</v>
      </c>
      <c r="AP1578">
        <v>2.2999999999999998</v>
      </c>
    </row>
    <row r="1579" spans="1:42" x14ac:dyDescent="0.35">
      <c r="A1579" s="10">
        <v>20192638</v>
      </c>
      <c r="B1579" s="5" t="s">
        <v>33</v>
      </c>
      <c r="C1579">
        <v>2</v>
      </c>
      <c r="D1579" s="1">
        <v>48.46</v>
      </c>
      <c r="E1579" s="21">
        <v>3.8807387153883797</v>
      </c>
      <c r="J1579" s="1" t="s">
        <v>154</v>
      </c>
      <c r="K1579" s="1" t="str">
        <f t="shared" si="107"/>
        <v>1</v>
      </c>
      <c r="L1579">
        <v>3</v>
      </c>
      <c r="M1579">
        <v>4</v>
      </c>
      <c r="N1579" s="7">
        <v>1</v>
      </c>
      <c r="O1579">
        <v>5</v>
      </c>
      <c r="T1579">
        <v>2019</v>
      </c>
      <c r="U1579" s="16" t="s">
        <v>240</v>
      </c>
      <c r="V1579" t="s">
        <v>138</v>
      </c>
      <c r="W1579" t="s">
        <v>139</v>
      </c>
      <c r="Y1579">
        <v>26</v>
      </c>
      <c r="Z1579" t="s">
        <v>102</v>
      </c>
      <c r="AA1579" t="s">
        <v>140</v>
      </c>
      <c r="AB1579" t="s">
        <v>141</v>
      </c>
      <c r="AC1579" t="s">
        <v>137</v>
      </c>
      <c r="AD1579" t="s">
        <v>346</v>
      </c>
      <c r="AE1579">
        <v>201901</v>
      </c>
      <c r="AF1579">
        <v>162</v>
      </c>
      <c r="AG1579">
        <v>170</v>
      </c>
      <c r="AH1579" s="30">
        <v>43666</v>
      </c>
      <c r="AI1579">
        <v>61</v>
      </c>
      <c r="AJ1579">
        <v>59.68074</v>
      </c>
      <c r="AK1579">
        <v>-175.12329</v>
      </c>
      <c r="AL1579" t="s">
        <v>180</v>
      </c>
      <c r="AM1579">
        <v>122</v>
      </c>
      <c r="AN1579">
        <v>125</v>
      </c>
      <c r="AO1579">
        <v>10.199999999999999</v>
      </c>
      <c r="AP1579">
        <v>3.4</v>
      </c>
    </row>
    <row r="1580" spans="1:42" x14ac:dyDescent="0.35">
      <c r="A1580" s="10">
        <v>20192610</v>
      </c>
      <c r="B1580" s="5" t="s">
        <v>33</v>
      </c>
      <c r="C1580">
        <v>2</v>
      </c>
      <c r="D1580" s="1">
        <v>48.5</v>
      </c>
      <c r="E1580" s="21">
        <v>3.8815637979434374</v>
      </c>
      <c r="J1580" s="1" t="s">
        <v>154</v>
      </c>
      <c r="K1580" s="1" t="str">
        <f t="shared" si="107"/>
        <v>1</v>
      </c>
      <c r="L1580">
        <v>3</v>
      </c>
      <c r="M1580">
        <v>4</v>
      </c>
      <c r="N1580" s="7">
        <v>1</v>
      </c>
      <c r="O1580">
        <v>5</v>
      </c>
      <c r="T1580">
        <v>2019</v>
      </c>
      <c r="U1580" s="16" t="s">
        <v>240</v>
      </c>
      <c r="V1580" t="s">
        <v>138</v>
      </c>
      <c r="W1580" t="s">
        <v>139</v>
      </c>
      <c r="Y1580">
        <v>26</v>
      </c>
      <c r="Z1580" t="s">
        <v>75</v>
      </c>
      <c r="AA1580" t="s">
        <v>140</v>
      </c>
      <c r="AB1580" t="s">
        <v>141</v>
      </c>
      <c r="AC1580" t="s">
        <v>137</v>
      </c>
      <c r="AD1580" t="s">
        <v>347</v>
      </c>
      <c r="AE1580">
        <v>201901</v>
      </c>
      <c r="AF1580">
        <v>162</v>
      </c>
      <c r="AG1580">
        <v>167</v>
      </c>
      <c r="AH1580" s="30">
        <v>43665</v>
      </c>
      <c r="AI1580">
        <v>41</v>
      </c>
      <c r="AJ1580">
        <v>60.680840000000003</v>
      </c>
      <c r="AK1580">
        <v>-174.12038999999999</v>
      </c>
      <c r="AL1580" t="s">
        <v>179</v>
      </c>
      <c r="AM1580">
        <v>83</v>
      </c>
      <c r="AN1580">
        <v>86</v>
      </c>
      <c r="AO1580">
        <v>10.4</v>
      </c>
      <c r="AP1580">
        <v>2.4</v>
      </c>
    </row>
    <row r="1581" spans="1:42" x14ac:dyDescent="0.35">
      <c r="A1581" s="11">
        <v>20192283</v>
      </c>
      <c r="B1581" s="5" t="s">
        <v>33</v>
      </c>
      <c r="C1581">
        <v>2</v>
      </c>
      <c r="D1581" s="1">
        <v>48.56</v>
      </c>
      <c r="E1581" s="21">
        <v>3.8828001467512427</v>
      </c>
      <c r="J1581" s="1" t="s">
        <v>154</v>
      </c>
      <c r="K1581" s="1" t="str">
        <f t="shared" si="107"/>
        <v>1</v>
      </c>
      <c r="L1581">
        <v>2</v>
      </c>
      <c r="M1581">
        <v>4</v>
      </c>
      <c r="N1581" s="7">
        <v>1</v>
      </c>
      <c r="O1581">
        <v>5</v>
      </c>
      <c r="T1581">
        <v>2019</v>
      </c>
      <c r="U1581" s="16" t="s">
        <v>240</v>
      </c>
      <c r="V1581" t="s">
        <v>138</v>
      </c>
      <c r="W1581" t="s">
        <v>139</v>
      </c>
      <c r="Y1581">
        <v>22</v>
      </c>
      <c r="Z1581" t="s">
        <v>45</v>
      </c>
      <c r="AA1581" t="s">
        <v>140</v>
      </c>
      <c r="AB1581" t="s">
        <v>141</v>
      </c>
      <c r="AC1581" t="s">
        <v>137</v>
      </c>
      <c r="AD1581" t="s">
        <v>361</v>
      </c>
      <c r="AE1581">
        <v>201901</v>
      </c>
      <c r="AF1581">
        <v>94</v>
      </c>
      <c r="AG1581">
        <v>171</v>
      </c>
      <c r="AH1581" s="30">
        <v>43665</v>
      </c>
      <c r="AI1581">
        <v>41</v>
      </c>
      <c r="AJ1581">
        <v>60.9998</v>
      </c>
      <c r="AK1581">
        <v>-172.83647999999999</v>
      </c>
      <c r="AL1581" t="s">
        <v>225</v>
      </c>
      <c r="AM1581">
        <v>64</v>
      </c>
      <c r="AN1581">
        <v>66</v>
      </c>
      <c r="AO1581">
        <v>10.5</v>
      </c>
      <c r="AP1581">
        <v>2.2999999999999998</v>
      </c>
    </row>
    <row r="1582" spans="1:42" x14ac:dyDescent="0.35">
      <c r="A1582" s="10">
        <v>20192606</v>
      </c>
      <c r="B1582" s="5" t="s">
        <v>33</v>
      </c>
      <c r="C1582">
        <v>2</v>
      </c>
      <c r="D1582" s="1">
        <v>48.69</v>
      </c>
      <c r="E1582" s="21">
        <v>3.8854736701946093</v>
      </c>
      <c r="J1582" s="1" t="s">
        <v>154</v>
      </c>
      <c r="K1582" s="1" t="str">
        <f t="shared" si="107"/>
        <v>1</v>
      </c>
      <c r="L1582">
        <v>3</v>
      </c>
      <c r="M1582">
        <v>4</v>
      </c>
      <c r="N1582" s="7">
        <v>1</v>
      </c>
      <c r="O1582">
        <v>5</v>
      </c>
      <c r="T1582">
        <v>2019</v>
      </c>
      <c r="U1582" s="16" t="s">
        <v>240</v>
      </c>
      <c r="V1582" t="s">
        <v>138</v>
      </c>
      <c r="W1582" t="s">
        <v>139</v>
      </c>
      <c r="Y1582">
        <v>26</v>
      </c>
      <c r="Z1582" t="s">
        <v>71</v>
      </c>
      <c r="AA1582" t="s">
        <v>140</v>
      </c>
      <c r="AB1582" t="s">
        <v>141</v>
      </c>
      <c r="AC1582" t="s">
        <v>137</v>
      </c>
      <c r="AD1582" t="s">
        <v>339</v>
      </c>
      <c r="AE1582">
        <v>201901</v>
      </c>
      <c r="AF1582">
        <v>162</v>
      </c>
      <c r="AG1582">
        <v>155</v>
      </c>
      <c r="AH1582" s="30">
        <v>43663</v>
      </c>
      <c r="AI1582">
        <v>43</v>
      </c>
      <c r="AJ1582">
        <v>60.320210000000003</v>
      </c>
      <c r="AK1582">
        <v>-174.09316999999999</v>
      </c>
      <c r="AL1582" t="s">
        <v>175</v>
      </c>
      <c r="AM1582">
        <v>89</v>
      </c>
      <c r="AN1582">
        <v>91</v>
      </c>
      <c r="AO1582">
        <v>11.2</v>
      </c>
      <c r="AP1582">
        <v>2.5</v>
      </c>
    </row>
    <row r="1583" spans="1:42" x14ac:dyDescent="0.35">
      <c r="A1583" s="10">
        <v>20192618</v>
      </c>
      <c r="B1583" s="5" t="s">
        <v>33</v>
      </c>
      <c r="C1583">
        <v>2</v>
      </c>
      <c r="D1583" s="1">
        <v>48.73</v>
      </c>
      <c r="E1583" s="21">
        <v>3.8862948568554145</v>
      </c>
      <c r="J1583" s="1" t="s">
        <v>154</v>
      </c>
      <c r="K1583" s="1" t="str">
        <f t="shared" si="107"/>
        <v>1</v>
      </c>
      <c r="L1583">
        <v>4</v>
      </c>
      <c r="M1583">
        <v>4</v>
      </c>
      <c r="N1583" s="7">
        <v>1</v>
      </c>
      <c r="O1583">
        <v>5</v>
      </c>
      <c r="T1583">
        <v>2019</v>
      </c>
      <c r="U1583" s="16" t="s">
        <v>240</v>
      </c>
      <c r="V1583" t="s">
        <v>138</v>
      </c>
      <c r="W1583" t="s">
        <v>139</v>
      </c>
      <c r="Y1583">
        <v>26</v>
      </c>
      <c r="Z1583" t="s">
        <v>83</v>
      </c>
      <c r="AA1583" t="s">
        <v>140</v>
      </c>
      <c r="AB1583" t="s">
        <v>141</v>
      </c>
      <c r="AC1583" t="s">
        <v>137</v>
      </c>
      <c r="AD1583" t="s">
        <v>347</v>
      </c>
      <c r="AE1583">
        <v>201901</v>
      </c>
      <c r="AF1583">
        <v>162</v>
      </c>
      <c r="AG1583">
        <v>167</v>
      </c>
      <c r="AH1583" s="30">
        <v>43665</v>
      </c>
      <c r="AI1583">
        <v>41</v>
      </c>
      <c r="AJ1583">
        <v>60.680840000000003</v>
      </c>
      <c r="AK1583">
        <v>-174.12038999999999</v>
      </c>
      <c r="AL1583" t="s">
        <v>179</v>
      </c>
      <c r="AM1583">
        <v>83</v>
      </c>
      <c r="AN1583">
        <v>86</v>
      </c>
      <c r="AO1583">
        <v>10.4</v>
      </c>
      <c r="AP1583">
        <v>2.4</v>
      </c>
    </row>
    <row r="1584" spans="1:42" x14ac:dyDescent="0.35">
      <c r="A1584" s="10">
        <v>20192521</v>
      </c>
      <c r="B1584" s="5" t="s">
        <v>33</v>
      </c>
      <c r="C1584">
        <v>2</v>
      </c>
      <c r="D1584">
        <v>48.73</v>
      </c>
      <c r="E1584" s="21">
        <v>3.8862948568554145</v>
      </c>
      <c r="J1584" s="1" t="s">
        <v>154</v>
      </c>
      <c r="K1584" s="1" t="str">
        <f t="shared" si="107"/>
        <v>1</v>
      </c>
      <c r="L1584">
        <v>3</v>
      </c>
      <c r="M1584">
        <v>4</v>
      </c>
      <c r="N1584" s="7">
        <v>1</v>
      </c>
      <c r="O1584">
        <v>5</v>
      </c>
      <c r="T1584">
        <v>2019</v>
      </c>
      <c r="U1584" s="16" t="s">
        <v>240</v>
      </c>
      <c r="V1584" t="s">
        <v>138</v>
      </c>
      <c r="W1584" t="s">
        <v>139</v>
      </c>
      <c r="Y1584">
        <v>25</v>
      </c>
      <c r="Z1584" t="s">
        <v>85</v>
      </c>
      <c r="AA1584" t="s">
        <v>140</v>
      </c>
      <c r="AB1584" t="s">
        <v>141</v>
      </c>
      <c r="AC1584" t="s">
        <v>137</v>
      </c>
      <c r="AD1584" t="s">
        <v>339</v>
      </c>
      <c r="AE1584">
        <v>201901</v>
      </c>
      <c r="AF1584">
        <v>162</v>
      </c>
      <c r="AG1584">
        <v>155</v>
      </c>
      <c r="AH1584" s="30">
        <v>43663</v>
      </c>
      <c r="AI1584">
        <v>43</v>
      </c>
      <c r="AJ1584">
        <v>60.320210000000003</v>
      </c>
      <c r="AK1584">
        <v>-174.09316999999999</v>
      </c>
      <c r="AL1584" t="s">
        <v>175</v>
      </c>
      <c r="AM1584">
        <v>89</v>
      </c>
      <c r="AN1584">
        <v>91</v>
      </c>
      <c r="AO1584">
        <v>11.2</v>
      </c>
      <c r="AP1584">
        <v>2.5</v>
      </c>
    </row>
    <row r="1585" spans="1:42" x14ac:dyDescent="0.35">
      <c r="A1585" s="11">
        <v>20192290</v>
      </c>
      <c r="B1585" s="5" t="s">
        <v>33</v>
      </c>
      <c r="C1585">
        <v>2</v>
      </c>
      <c r="D1585" s="1">
        <v>48.85</v>
      </c>
      <c r="E1585" s="21">
        <v>3.8887543784887919</v>
      </c>
      <c r="J1585" s="1" t="s">
        <v>154</v>
      </c>
      <c r="K1585" s="1" t="str">
        <f t="shared" si="107"/>
        <v>1</v>
      </c>
      <c r="L1585">
        <v>2</v>
      </c>
      <c r="M1585">
        <v>4</v>
      </c>
      <c r="N1585" s="7">
        <v>1</v>
      </c>
      <c r="O1585">
        <v>5</v>
      </c>
      <c r="T1585">
        <v>2019</v>
      </c>
      <c r="U1585" s="16" t="s">
        <v>240</v>
      </c>
      <c r="V1585" t="s">
        <v>138</v>
      </c>
      <c r="W1585" t="s">
        <v>139</v>
      </c>
      <c r="Y1585">
        <v>22</v>
      </c>
      <c r="Z1585" t="s">
        <v>51</v>
      </c>
      <c r="AA1585" t="s">
        <v>140</v>
      </c>
      <c r="AB1585" t="s">
        <v>141</v>
      </c>
      <c r="AC1585" t="s">
        <v>137</v>
      </c>
      <c r="AD1585" t="s">
        <v>361</v>
      </c>
      <c r="AE1585">
        <v>201901</v>
      </c>
      <c r="AF1585">
        <v>94</v>
      </c>
      <c r="AG1585">
        <v>171</v>
      </c>
      <c r="AH1585" s="30">
        <v>43665</v>
      </c>
      <c r="AI1585">
        <v>41</v>
      </c>
      <c r="AJ1585">
        <v>60.9998</v>
      </c>
      <c r="AK1585">
        <v>-172.83647999999999</v>
      </c>
      <c r="AL1585" t="s">
        <v>225</v>
      </c>
      <c r="AM1585">
        <v>64</v>
      </c>
      <c r="AN1585">
        <v>66</v>
      </c>
      <c r="AO1585">
        <v>10.5</v>
      </c>
      <c r="AP1585">
        <v>2.2999999999999998</v>
      </c>
    </row>
    <row r="1586" spans="1:42" x14ac:dyDescent="0.35">
      <c r="A1586" s="10">
        <v>20192761</v>
      </c>
      <c r="B1586" s="5" t="s">
        <v>33</v>
      </c>
      <c r="C1586">
        <v>2</v>
      </c>
      <c r="D1586" s="1">
        <v>48.88</v>
      </c>
      <c r="E1586" s="21">
        <v>3.88936831486334</v>
      </c>
      <c r="J1586" s="1" t="s">
        <v>154</v>
      </c>
      <c r="K1586" s="1" t="str">
        <f t="shared" si="107"/>
        <v>1</v>
      </c>
      <c r="L1586">
        <v>3</v>
      </c>
      <c r="M1586">
        <v>4</v>
      </c>
      <c r="N1586" s="7">
        <v>1</v>
      </c>
      <c r="O1586">
        <v>5</v>
      </c>
      <c r="T1586">
        <v>2019</v>
      </c>
      <c r="U1586" s="16" t="s">
        <v>240</v>
      </c>
      <c r="V1586" t="s">
        <v>138</v>
      </c>
      <c r="W1586" t="s">
        <v>139</v>
      </c>
      <c r="Y1586">
        <v>27</v>
      </c>
      <c r="Z1586" t="s">
        <v>124</v>
      </c>
      <c r="AA1586" t="s">
        <v>140</v>
      </c>
      <c r="AB1586" t="s">
        <v>141</v>
      </c>
      <c r="AC1586" t="s">
        <v>137</v>
      </c>
      <c r="AD1586" t="s">
        <v>339</v>
      </c>
      <c r="AE1586">
        <v>201901</v>
      </c>
      <c r="AF1586">
        <v>162</v>
      </c>
      <c r="AG1586">
        <v>155</v>
      </c>
      <c r="AH1586" s="30">
        <v>43663</v>
      </c>
      <c r="AI1586">
        <v>43</v>
      </c>
      <c r="AJ1586">
        <v>60.320210000000003</v>
      </c>
      <c r="AK1586">
        <v>-174.09316999999999</v>
      </c>
      <c r="AL1586" t="s">
        <v>175</v>
      </c>
      <c r="AM1586">
        <v>89</v>
      </c>
      <c r="AN1586">
        <v>91</v>
      </c>
      <c r="AO1586">
        <v>11.2</v>
      </c>
      <c r="AP1586">
        <v>2.5</v>
      </c>
    </row>
    <row r="1587" spans="1:42" x14ac:dyDescent="0.35">
      <c r="A1587" s="11">
        <v>20192281</v>
      </c>
      <c r="B1587" s="5" t="s">
        <v>33</v>
      </c>
      <c r="C1587">
        <v>2</v>
      </c>
      <c r="D1587" s="15">
        <v>49.09</v>
      </c>
      <c r="E1587" s="21">
        <v>3.8936553480699612</v>
      </c>
      <c r="J1587" s="1" t="s">
        <v>154</v>
      </c>
      <c r="K1587" s="1" t="str">
        <f t="shared" si="107"/>
        <v>1</v>
      </c>
      <c r="L1587">
        <v>2</v>
      </c>
      <c r="M1587">
        <v>4</v>
      </c>
      <c r="N1587" s="7">
        <v>1</v>
      </c>
      <c r="O1587">
        <v>5</v>
      </c>
      <c r="T1587">
        <v>2019</v>
      </c>
      <c r="U1587" s="16" t="s">
        <v>240</v>
      </c>
      <c r="V1587" t="s">
        <v>138</v>
      </c>
      <c r="W1587" t="s">
        <v>139</v>
      </c>
      <c r="Y1587">
        <v>22</v>
      </c>
      <c r="Z1587" t="s">
        <v>43</v>
      </c>
      <c r="AA1587" t="s">
        <v>140</v>
      </c>
      <c r="AB1587" t="s">
        <v>141</v>
      </c>
      <c r="AC1587" t="s">
        <v>137</v>
      </c>
      <c r="AD1587" t="s">
        <v>361</v>
      </c>
      <c r="AE1587">
        <v>201901</v>
      </c>
      <c r="AF1587">
        <v>94</v>
      </c>
      <c r="AG1587">
        <v>171</v>
      </c>
      <c r="AH1587" s="30">
        <v>43665</v>
      </c>
      <c r="AI1587">
        <v>41</v>
      </c>
      <c r="AJ1587">
        <v>60.9998</v>
      </c>
      <c r="AK1587">
        <v>-172.83647999999999</v>
      </c>
      <c r="AL1587" t="s">
        <v>225</v>
      </c>
      <c r="AM1587">
        <v>64</v>
      </c>
      <c r="AN1587">
        <v>66</v>
      </c>
      <c r="AO1587">
        <v>10.5</v>
      </c>
      <c r="AP1587">
        <v>2.2999999999999998</v>
      </c>
    </row>
    <row r="1588" spans="1:42" x14ac:dyDescent="0.35">
      <c r="A1588" s="10">
        <v>20193724</v>
      </c>
      <c r="B1588" s="5" t="s">
        <v>33</v>
      </c>
      <c r="C1588">
        <v>2</v>
      </c>
      <c r="D1588" s="1">
        <v>49.18</v>
      </c>
      <c r="E1588" s="21">
        <v>3.8954870367880465</v>
      </c>
      <c r="J1588" s="1" t="s">
        <v>154</v>
      </c>
      <c r="K1588" s="1" t="str">
        <f t="shared" si="107"/>
        <v>1</v>
      </c>
      <c r="L1588">
        <v>2</v>
      </c>
      <c r="M1588">
        <v>4</v>
      </c>
      <c r="N1588" s="7">
        <v>1</v>
      </c>
      <c r="O1588">
        <v>5</v>
      </c>
      <c r="T1588">
        <v>2019</v>
      </c>
      <c r="U1588" s="16" t="s">
        <v>240</v>
      </c>
      <c r="V1588" t="s">
        <v>138</v>
      </c>
      <c r="W1588" t="s">
        <v>139</v>
      </c>
      <c r="Y1588">
        <v>37</v>
      </c>
      <c r="Z1588" t="s">
        <v>88</v>
      </c>
      <c r="AA1588" t="s">
        <v>140</v>
      </c>
      <c r="AB1588" t="s">
        <v>141</v>
      </c>
      <c r="AC1588" t="s">
        <v>137</v>
      </c>
      <c r="AD1588" t="s">
        <v>362</v>
      </c>
      <c r="AE1588">
        <v>201901</v>
      </c>
      <c r="AF1588">
        <v>94</v>
      </c>
      <c r="AG1588">
        <v>172</v>
      </c>
      <c r="AH1588" s="30">
        <v>43665</v>
      </c>
      <c r="AI1588">
        <v>41</v>
      </c>
      <c r="AJ1588">
        <v>60.998480000000001</v>
      </c>
      <c r="AK1588">
        <v>-173.46872999999999</v>
      </c>
      <c r="AL1588" t="s">
        <v>226</v>
      </c>
      <c r="AM1588">
        <v>73</v>
      </c>
      <c r="AN1588">
        <v>75</v>
      </c>
      <c r="AO1588">
        <v>10.7</v>
      </c>
      <c r="AP1588">
        <v>2.2000000000000002</v>
      </c>
    </row>
    <row r="1589" spans="1:42" x14ac:dyDescent="0.35">
      <c r="A1589" s="10">
        <v>20192609</v>
      </c>
      <c r="B1589" s="5" t="s">
        <v>33</v>
      </c>
      <c r="C1589">
        <v>2</v>
      </c>
      <c r="D1589" s="15">
        <v>49.35</v>
      </c>
      <c r="E1589" s="21">
        <v>3.8989377658794906</v>
      </c>
      <c r="J1589" s="1" t="s">
        <v>154</v>
      </c>
      <c r="K1589" s="1" t="str">
        <f t="shared" si="107"/>
        <v>1</v>
      </c>
      <c r="L1589">
        <v>3</v>
      </c>
      <c r="M1589">
        <v>4</v>
      </c>
      <c r="N1589" s="7">
        <v>1</v>
      </c>
      <c r="O1589">
        <v>5</v>
      </c>
      <c r="T1589">
        <v>2019</v>
      </c>
      <c r="U1589" s="16" t="s">
        <v>240</v>
      </c>
      <c r="V1589" t="s">
        <v>138</v>
      </c>
      <c r="W1589" t="s">
        <v>139</v>
      </c>
      <c r="Y1589">
        <v>26</v>
      </c>
      <c r="Z1589" t="s">
        <v>74</v>
      </c>
      <c r="AA1589" t="s">
        <v>140</v>
      </c>
      <c r="AB1589" t="s">
        <v>141</v>
      </c>
      <c r="AC1589" t="s">
        <v>137</v>
      </c>
      <c r="AD1589" t="s">
        <v>339</v>
      </c>
      <c r="AE1589">
        <v>201901</v>
      </c>
      <c r="AF1589">
        <v>162</v>
      </c>
      <c r="AG1589">
        <v>155</v>
      </c>
      <c r="AH1589" s="30">
        <v>43663</v>
      </c>
      <c r="AI1589">
        <v>43</v>
      </c>
      <c r="AJ1589">
        <v>60.320210000000003</v>
      </c>
      <c r="AK1589">
        <v>-174.09316999999999</v>
      </c>
      <c r="AL1589" t="s">
        <v>175</v>
      </c>
      <c r="AM1589">
        <v>89</v>
      </c>
      <c r="AN1589">
        <v>91</v>
      </c>
      <c r="AO1589">
        <v>11.2</v>
      </c>
      <c r="AP1589">
        <v>2.5</v>
      </c>
    </row>
    <row r="1590" spans="1:42" x14ac:dyDescent="0.35">
      <c r="A1590" s="11">
        <v>20192512</v>
      </c>
      <c r="B1590" s="5" t="s">
        <v>33</v>
      </c>
      <c r="C1590">
        <v>2</v>
      </c>
      <c r="D1590" s="1">
        <v>49.5</v>
      </c>
      <c r="E1590" s="21">
        <v>3.9019726695746448</v>
      </c>
      <c r="J1590" s="1" t="s">
        <v>154</v>
      </c>
      <c r="K1590" s="1" t="str">
        <f t="shared" si="107"/>
        <v>1</v>
      </c>
      <c r="L1590">
        <v>3</v>
      </c>
      <c r="M1590">
        <v>4</v>
      </c>
      <c r="N1590" s="7">
        <v>1</v>
      </c>
      <c r="O1590">
        <v>5</v>
      </c>
      <c r="T1590">
        <v>2019</v>
      </c>
      <c r="U1590" s="16" t="s">
        <v>240</v>
      </c>
      <c r="V1590" t="s">
        <v>138</v>
      </c>
      <c r="W1590" t="s">
        <v>139</v>
      </c>
      <c r="Y1590">
        <v>25</v>
      </c>
      <c r="Z1590" t="s">
        <v>77</v>
      </c>
      <c r="AA1590" t="s">
        <v>140</v>
      </c>
      <c r="AB1590" t="s">
        <v>141</v>
      </c>
      <c r="AC1590" t="s">
        <v>137</v>
      </c>
      <c r="AD1590" t="s">
        <v>339</v>
      </c>
      <c r="AE1590">
        <v>201901</v>
      </c>
      <c r="AF1590">
        <v>162</v>
      </c>
      <c r="AG1590">
        <v>155</v>
      </c>
      <c r="AH1590" s="30">
        <v>43663</v>
      </c>
      <c r="AI1590">
        <v>43</v>
      </c>
      <c r="AJ1590">
        <v>60.320210000000003</v>
      </c>
      <c r="AK1590">
        <v>-174.09316999999999</v>
      </c>
      <c r="AL1590" t="s">
        <v>175</v>
      </c>
      <c r="AM1590">
        <v>89</v>
      </c>
      <c r="AN1590">
        <v>91</v>
      </c>
      <c r="AO1590">
        <v>11.2</v>
      </c>
      <c r="AP1590">
        <v>2.5</v>
      </c>
    </row>
    <row r="1591" spans="1:42" x14ac:dyDescent="0.35">
      <c r="A1591" s="10">
        <v>20192503</v>
      </c>
      <c r="B1591" s="5" t="s">
        <v>33</v>
      </c>
      <c r="C1591">
        <v>2</v>
      </c>
      <c r="D1591" s="1">
        <v>49.62</v>
      </c>
      <c r="E1591" s="21">
        <v>3.9043939782636548</v>
      </c>
      <c r="J1591" s="1" t="s">
        <v>154</v>
      </c>
      <c r="K1591" s="1" t="str">
        <f t="shared" si="107"/>
        <v>1</v>
      </c>
      <c r="L1591">
        <v>3</v>
      </c>
      <c r="M1591">
        <v>4</v>
      </c>
      <c r="N1591" s="7">
        <v>1</v>
      </c>
      <c r="O1591">
        <v>5</v>
      </c>
      <c r="T1591">
        <v>2019</v>
      </c>
      <c r="U1591" s="16" t="s">
        <v>240</v>
      </c>
      <c r="V1591" t="s">
        <v>138</v>
      </c>
      <c r="W1591" t="s">
        <v>139</v>
      </c>
      <c r="Y1591">
        <v>25</v>
      </c>
      <c r="Z1591" t="s">
        <v>68</v>
      </c>
      <c r="AA1591" t="s">
        <v>140</v>
      </c>
      <c r="AB1591" t="s">
        <v>141</v>
      </c>
      <c r="AC1591" t="s">
        <v>137</v>
      </c>
      <c r="AD1591" t="s">
        <v>339</v>
      </c>
      <c r="AE1591">
        <v>201901</v>
      </c>
      <c r="AF1591">
        <v>162</v>
      </c>
      <c r="AG1591">
        <v>155</v>
      </c>
      <c r="AH1591" s="30">
        <v>43663</v>
      </c>
      <c r="AI1591">
        <v>43</v>
      </c>
      <c r="AJ1591">
        <v>60.320210000000003</v>
      </c>
      <c r="AK1591">
        <v>-174.09316999999999</v>
      </c>
      <c r="AL1591" t="s">
        <v>175</v>
      </c>
      <c r="AM1591">
        <v>89</v>
      </c>
      <c r="AN1591">
        <v>91</v>
      </c>
      <c r="AO1591">
        <v>11.2</v>
      </c>
      <c r="AP1591">
        <v>2.5</v>
      </c>
    </row>
    <row r="1592" spans="1:42" x14ac:dyDescent="0.35">
      <c r="A1592" s="11">
        <v>20192286</v>
      </c>
      <c r="B1592" s="5" t="s">
        <v>33</v>
      </c>
      <c r="C1592">
        <v>2</v>
      </c>
      <c r="D1592" s="1">
        <v>49.64</v>
      </c>
      <c r="E1592" s="21">
        <v>3.9047969603364066</v>
      </c>
      <c r="J1592" s="1" t="s">
        <v>154</v>
      </c>
      <c r="K1592" s="1" t="str">
        <f t="shared" si="107"/>
        <v>1</v>
      </c>
      <c r="L1592">
        <v>2</v>
      </c>
      <c r="M1592">
        <v>4</v>
      </c>
      <c r="N1592" s="7">
        <v>1</v>
      </c>
      <c r="O1592">
        <v>5</v>
      </c>
      <c r="T1592">
        <v>2019</v>
      </c>
      <c r="U1592" s="16" t="s">
        <v>240</v>
      </c>
      <c r="V1592" t="s">
        <v>138</v>
      </c>
      <c r="W1592" t="s">
        <v>139</v>
      </c>
      <c r="Y1592">
        <v>22</v>
      </c>
      <c r="Z1592" t="s">
        <v>48</v>
      </c>
      <c r="AA1592" t="s">
        <v>140</v>
      </c>
      <c r="AB1592" t="s">
        <v>141</v>
      </c>
      <c r="AC1592" t="s">
        <v>137</v>
      </c>
      <c r="AD1592" t="s">
        <v>361</v>
      </c>
      <c r="AE1592">
        <v>201901</v>
      </c>
      <c r="AF1592">
        <v>94</v>
      </c>
      <c r="AG1592">
        <v>171</v>
      </c>
      <c r="AH1592" s="30">
        <v>43665</v>
      </c>
      <c r="AI1592">
        <v>41</v>
      </c>
      <c r="AJ1592">
        <v>60.9998</v>
      </c>
      <c r="AK1592">
        <v>-172.83647999999999</v>
      </c>
      <c r="AL1592" t="s">
        <v>225</v>
      </c>
      <c r="AM1592">
        <v>64</v>
      </c>
      <c r="AN1592">
        <v>66</v>
      </c>
      <c r="AO1592">
        <v>10.5</v>
      </c>
      <c r="AP1592">
        <v>2.2999999999999998</v>
      </c>
    </row>
    <row r="1593" spans="1:42" x14ac:dyDescent="0.35">
      <c r="A1593" s="11">
        <v>20192291</v>
      </c>
      <c r="B1593" s="5" t="s">
        <v>33</v>
      </c>
      <c r="C1593">
        <v>2</v>
      </c>
      <c r="D1593" s="1">
        <v>49.77</v>
      </c>
      <c r="E1593" s="21">
        <v>3.9074123928704627</v>
      </c>
      <c r="J1593" s="1" t="s">
        <v>154</v>
      </c>
      <c r="K1593" s="1" t="str">
        <f t="shared" si="107"/>
        <v>1</v>
      </c>
      <c r="L1593">
        <v>2</v>
      </c>
      <c r="M1593">
        <v>4</v>
      </c>
      <c r="N1593" s="7">
        <v>1</v>
      </c>
      <c r="O1593">
        <v>5</v>
      </c>
      <c r="T1593">
        <v>2019</v>
      </c>
      <c r="U1593" s="16" t="s">
        <v>240</v>
      </c>
      <c r="V1593" t="s">
        <v>138</v>
      </c>
      <c r="W1593" t="s">
        <v>139</v>
      </c>
      <c r="Y1593">
        <v>22</v>
      </c>
      <c r="Z1593" t="s">
        <v>52</v>
      </c>
      <c r="AA1593" t="s">
        <v>140</v>
      </c>
      <c r="AB1593" t="s">
        <v>141</v>
      </c>
      <c r="AC1593" t="s">
        <v>137</v>
      </c>
      <c r="AD1593" t="s">
        <v>361</v>
      </c>
      <c r="AE1593">
        <v>201901</v>
      </c>
      <c r="AF1593">
        <v>94</v>
      </c>
      <c r="AG1593">
        <v>171</v>
      </c>
      <c r="AH1593" s="30">
        <v>43665</v>
      </c>
      <c r="AI1593">
        <v>41</v>
      </c>
      <c r="AJ1593">
        <v>60.9998</v>
      </c>
      <c r="AK1593">
        <v>-172.83647999999999</v>
      </c>
      <c r="AL1593" t="s">
        <v>225</v>
      </c>
      <c r="AM1593">
        <v>64</v>
      </c>
      <c r="AN1593">
        <v>66</v>
      </c>
      <c r="AO1593">
        <v>10.5</v>
      </c>
      <c r="AP1593">
        <v>2.2999999999999998</v>
      </c>
    </row>
    <row r="1594" spans="1:42" x14ac:dyDescent="0.35">
      <c r="A1594" s="10">
        <v>20192602</v>
      </c>
      <c r="B1594" s="5" t="s">
        <v>33</v>
      </c>
      <c r="C1594">
        <v>2</v>
      </c>
      <c r="D1594" s="1">
        <v>49.82</v>
      </c>
      <c r="E1594" s="21">
        <v>3.9084165098340344</v>
      </c>
      <c r="J1594" s="1" t="s">
        <v>154</v>
      </c>
      <c r="K1594" s="1" t="str">
        <f t="shared" si="107"/>
        <v>1</v>
      </c>
      <c r="L1594">
        <v>3</v>
      </c>
      <c r="M1594">
        <v>4</v>
      </c>
      <c r="N1594" s="7">
        <v>1</v>
      </c>
      <c r="O1594">
        <v>5</v>
      </c>
      <c r="T1594">
        <v>2019</v>
      </c>
      <c r="U1594" s="16" t="s">
        <v>240</v>
      </c>
      <c r="V1594" t="s">
        <v>138</v>
      </c>
      <c r="W1594" t="s">
        <v>139</v>
      </c>
      <c r="Y1594">
        <v>26</v>
      </c>
      <c r="Z1594" t="s">
        <v>67</v>
      </c>
      <c r="AA1594" t="s">
        <v>140</v>
      </c>
      <c r="AB1594" t="s">
        <v>141</v>
      </c>
      <c r="AC1594" t="s">
        <v>137</v>
      </c>
      <c r="AD1594" t="s">
        <v>339</v>
      </c>
      <c r="AE1594">
        <v>201901</v>
      </c>
      <c r="AF1594">
        <v>162</v>
      </c>
      <c r="AG1594">
        <v>155</v>
      </c>
      <c r="AH1594" s="30">
        <v>43663</v>
      </c>
      <c r="AI1594">
        <v>43</v>
      </c>
      <c r="AJ1594">
        <v>60.320210000000003</v>
      </c>
      <c r="AK1594">
        <v>-174.09316999999999</v>
      </c>
      <c r="AL1594" t="s">
        <v>175</v>
      </c>
      <c r="AM1594">
        <v>89</v>
      </c>
      <c r="AN1594">
        <v>91</v>
      </c>
      <c r="AO1594">
        <v>11.2</v>
      </c>
      <c r="AP1594">
        <v>2.5</v>
      </c>
    </row>
    <row r="1595" spans="1:42" x14ac:dyDescent="0.35">
      <c r="A1595" s="10">
        <v>20192530</v>
      </c>
      <c r="B1595" s="5" t="s">
        <v>33</v>
      </c>
      <c r="C1595">
        <v>2</v>
      </c>
      <c r="D1595" s="1">
        <v>49.85</v>
      </c>
      <c r="E1595" s="21">
        <v>3.9090184964078474</v>
      </c>
      <c r="J1595" s="1" t="s">
        <v>154</v>
      </c>
      <c r="K1595" s="1" t="str">
        <f t="shared" si="107"/>
        <v>1</v>
      </c>
      <c r="L1595">
        <v>2</v>
      </c>
      <c r="M1595">
        <v>4</v>
      </c>
      <c r="N1595" s="7">
        <v>1</v>
      </c>
      <c r="O1595">
        <v>5</v>
      </c>
      <c r="T1595">
        <v>2019</v>
      </c>
      <c r="U1595" s="16" t="s">
        <v>240</v>
      </c>
      <c r="V1595" t="s">
        <v>138</v>
      </c>
      <c r="W1595" t="s">
        <v>139</v>
      </c>
      <c r="Y1595">
        <v>25</v>
      </c>
      <c r="Z1595" t="s">
        <v>94</v>
      </c>
      <c r="AA1595" t="s">
        <v>140</v>
      </c>
      <c r="AB1595" t="s">
        <v>141</v>
      </c>
      <c r="AC1595" t="s">
        <v>137</v>
      </c>
      <c r="AD1595" t="s">
        <v>339</v>
      </c>
      <c r="AE1595">
        <v>201901</v>
      </c>
      <c r="AF1595">
        <v>162</v>
      </c>
      <c r="AG1595">
        <v>155</v>
      </c>
      <c r="AH1595" s="30">
        <v>43663</v>
      </c>
      <c r="AI1595">
        <v>43</v>
      </c>
      <c r="AJ1595">
        <v>60.320210000000003</v>
      </c>
      <c r="AK1595">
        <v>-174.09316999999999</v>
      </c>
      <c r="AL1595" t="s">
        <v>175</v>
      </c>
      <c r="AM1595">
        <v>89</v>
      </c>
      <c r="AN1595">
        <v>91</v>
      </c>
      <c r="AO1595">
        <v>11.2</v>
      </c>
      <c r="AP1595">
        <v>2.5</v>
      </c>
    </row>
    <row r="1596" spans="1:42" x14ac:dyDescent="0.35">
      <c r="A1596" s="10">
        <v>20193740</v>
      </c>
      <c r="B1596" s="5" t="s">
        <v>33</v>
      </c>
      <c r="C1596">
        <v>2</v>
      </c>
      <c r="D1596" s="1">
        <v>50.02</v>
      </c>
      <c r="E1596" s="21">
        <v>3.9124229254494729</v>
      </c>
      <c r="J1596" s="1" t="s">
        <v>154</v>
      </c>
      <c r="K1596" s="1" t="str">
        <f t="shared" si="107"/>
        <v>1</v>
      </c>
      <c r="L1596">
        <v>2</v>
      </c>
      <c r="M1596">
        <v>4</v>
      </c>
      <c r="N1596" s="7">
        <v>1</v>
      </c>
      <c r="O1596">
        <v>5</v>
      </c>
      <c r="T1596">
        <v>2019</v>
      </c>
      <c r="U1596" s="16" t="s">
        <v>240</v>
      </c>
      <c r="V1596" t="s">
        <v>138</v>
      </c>
      <c r="W1596" t="s">
        <v>139</v>
      </c>
      <c r="Y1596">
        <v>37</v>
      </c>
      <c r="Z1596" t="s">
        <v>103</v>
      </c>
      <c r="AA1596" t="s">
        <v>140</v>
      </c>
      <c r="AB1596" t="s">
        <v>141</v>
      </c>
      <c r="AC1596" t="s">
        <v>137</v>
      </c>
      <c r="AD1596" t="s">
        <v>345</v>
      </c>
      <c r="AE1596">
        <v>201901</v>
      </c>
      <c r="AF1596">
        <v>94</v>
      </c>
      <c r="AG1596">
        <v>175</v>
      </c>
      <c r="AH1596" s="30">
        <v>43666</v>
      </c>
      <c r="AI1596">
        <v>62</v>
      </c>
      <c r="AJ1596">
        <v>59.670439999999999</v>
      </c>
      <c r="AK1596">
        <v>-174.44462999999999</v>
      </c>
      <c r="AL1596" t="s">
        <v>227</v>
      </c>
      <c r="AM1596">
        <v>113</v>
      </c>
      <c r="AN1596">
        <v>115</v>
      </c>
      <c r="AO1596">
        <v>10.199999999999999</v>
      </c>
      <c r="AP1596">
        <v>3.3</v>
      </c>
    </row>
    <row r="1597" spans="1:42" x14ac:dyDescent="0.35">
      <c r="A1597" s="12">
        <v>20193714</v>
      </c>
      <c r="B1597" s="5" t="s">
        <v>33</v>
      </c>
      <c r="C1597">
        <v>2</v>
      </c>
      <c r="D1597" s="1">
        <v>50.06</v>
      </c>
      <c r="E1597" s="21">
        <v>3.9132222860036281</v>
      </c>
      <c r="J1597" s="1" t="s">
        <v>154</v>
      </c>
      <c r="K1597" s="1" t="str">
        <f t="shared" si="107"/>
        <v>1</v>
      </c>
      <c r="L1597">
        <v>2</v>
      </c>
      <c r="M1597">
        <v>4</v>
      </c>
      <c r="N1597" s="7">
        <v>1</v>
      </c>
      <c r="O1597">
        <v>5</v>
      </c>
      <c r="Q1597" s="8" t="s">
        <v>64</v>
      </c>
      <c r="T1597">
        <v>2019</v>
      </c>
      <c r="U1597" s="16" t="s">
        <v>240</v>
      </c>
      <c r="V1597" t="s">
        <v>138</v>
      </c>
      <c r="W1597" t="s">
        <v>139</v>
      </c>
      <c r="Y1597">
        <v>37</v>
      </c>
      <c r="Z1597" t="s">
        <v>79</v>
      </c>
      <c r="AA1597" t="s">
        <v>140</v>
      </c>
      <c r="AB1597" t="s">
        <v>141</v>
      </c>
      <c r="AC1597" t="s">
        <v>137</v>
      </c>
      <c r="AD1597" t="s">
        <v>362</v>
      </c>
      <c r="AE1597">
        <v>201901</v>
      </c>
      <c r="AF1597">
        <v>94</v>
      </c>
      <c r="AG1597">
        <v>172</v>
      </c>
      <c r="AH1597" s="30">
        <v>43665</v>
      </c>
      <c r="AI1597">
        <v>41</v>
      </c>
      <c r="AJ1597">
        <v>60.998480000000001</v>
      </c>
      <c r="AK1597">
        <v>-173.46872999999999</v>
      </c>
      <c r="AL1597" t="s">
        <v>226</v>
      </c>
      <c r="AM1597">
        <v>73</v>
      </c>
      <c r="AN1597">
        <v>75</v>
      </c>
      <c r="AO1597">
        <v>10.7</v>
      </c>
      <c r="AP1597">
        <v>2.2000000000000002</v>
      </c>
    </row>
    <row r="1598" spans="1:42" x14ac:dyDescent="0.35">
      <c r="A1598" s="10">
        <v>20192592</v>
      </c>
      <c r="B1598" s="5" t="s">
        <v>33</v>
      </c>
      <c r="C1598">
        <v>2</v>
      </c>
      <c r="D1598">
        <v>50.12</v>
      </c>
      <c r="E1598" s="21">
        <v>3.9144201300278674</v>
      </c>
      <c r="J1598" s="1" t="s">
        <v>154</v>
      </c>
      <c r="K1598" s="1" t="str">
        <f t="shared" si="107"/>
        <v>1</v>
      </c>
      <c r="L1598">
        <v>3</v>
      </c>
      <c r="M1598">
        <v>4</v>
      </c>
      <c r="N1598" s="7">
        <v>1</v>
      </c>
      <c r="O1598">
        <v>5</v>
      </c>
      <c r="T1598">
        <v>2019</v>
      </c>
      <c r="U1598" s="16" t="s">
        <v>240</v>
      </c>
      <c r="V1598" t="s">
        <v>138</v>
      </c>
      <c r="W1598" t="s">
        <v>139</v>
      </c>
      <c r="Y1598">
        <v>25</v>
      </c>
      <c r="Z1598" t="s">
        <v>53</v>
      </c>
      <c r="AA1598" t="s">
        <v>140</v>
      </c>
      <c r="AB1598" t="s">
        <v>141</v>
      </c>
      <c r="AC1598" t="s">
        <v>137</v>
      </c>
      <c r="AD1598" t="s">
        <v>339</v>
      </c>
      <c r="AE1598">
        <v>201901</v>
      </c>
      <c r="AF1598">
        <v>162</v>
      </c>
      <c r="AG1598">
        <v>155</v>
      </c>
      <c r="AH1598" s="30">
        <v>43663</v>
      </c>
      <c r="AI1598">
        <v>43</v>
      </c>
      <c r="AJ1598">
        <v>60.320210000000003</v>
      </c>
      <c r="AK1598">
        <v>-174.09316999999999</v>
      </c>
      <c r="AL1598" t="s">
        <v>175</v>
      </c>
      <c r="AM1598">
        <v>89</v>
      </c>
      <c r="AN1598">
        <v>91</v>
      </c>
      <c r="AO1598">
        <v>11.2</v>
      </c>
      <c r="AP1598">
        <v>2.5</v>
      </c>
    </row>
    <row r="1599" spans="1:42" x14ac:dyDescent="0.35">
      <c r="A1599" s="10">
        <v>20192522</v>
      </c>
      <c r="B1599" s="5" t="s">
        <v>33</v>
      </c>
      <c r="C1599">
        <v>2</v>
      </c>
      <c r="D1599">
        <v>50.24</v>
      </c>
      <c r="E1599" s="21">
        <v>3.9168115221599433</v>
      </c>
      <c r="J1599" s="1" t="s">
        <v>154</v>
      </c>
      <c r="K1599" s="1" t="str">
        <f t="shared" si="107"/>
        <v>1</v>
      </c>
      <c r="L1599">
        <v>3</v>
      </c>
      <c r="M1599">
        <v>4</v>
      </c>
      <c r="N1599" s="7">
        <v>1</v>
      </c>
      <c r="O1599">
        <v>5</v>
      </c>
      <c r="T1599">
        <v>2019</v>
      </c>
      <c r="U1599" s="16" t="s">
        <v>240</v>
      </c>
      <c r="V1599" t="s">
        <v>138</v>
      </c>
      <c r="W1599" t="s">
        <v>139</v>
      </c>
      <c r="Y1599">
        <v>25</v>
      </c>
      <c r="Z1599" t="s">
        <v>86</v>
      </c>
      <c r="AA1599" t="s">
        <v>140</v>
      </c>
      <c r="AB1599" t="s">
        <v>141</v>
      </c>
      <c r="AC1599" t="s">
        <v>137</v>
      </c>
      <c r="AD1599" t="s">
        <v>339</v>
      </c>
      <c r="AE1599">
        <v>201901</v>
      </c>
      <c r="AF1599">
        <v>162</v>
      </c>
      <c r="AG1599">
        <v>155</v>
      </c>
      <c r="AH1599" s="30">
        <v>43663</v>
      </c>
      <c r="AI1599">
        <v>43</v>
      </c>
      <c r="AJ1599">
        <v>60.320210000000003</v>
      </c>
      <c r="AK1599">
        <v>-174.09316999999999</v>
      </c>
      <c r="AL1599" t="s">
        <v>175</v>
      </c>
      <c r="AM1599">
        <v>89</v>
      </c>
      <c r="AN1599">
        <v>91</v>
      </c>
      <c r="AO1599">
        <v>11.2</v>
      </c>
      <c r="AP1599">
        <v>2.5</v>
      </c>
    </row>
    <row r="1600" spans="1:42" x14ac:dyDescent="0.35">
      <c r="A1600" s="10">
        <v>20192558</v>
      </c>
      <c r="B1600" s="5" t="s">
        <v>33</v>
      </c>
      <c r="C1600">
        <v>2</v>
      </c>
      <c r="D1600" s="1">
        <v>50.3</v>
      </c>
      <c r="E1600" s="21">
        <v>3.9180050771056933</v>
      </c>
      <c r="J1600" s="1" t="s">
        <v>154</v>
      </c>
      <c r="K1600" s="1" t="str">
        <f t="shared" si="107"/>
        <v>1</v>
      </c>
      <c r="L1600">
        <v>3</v>
      </c>
      <c r="M1600">
        <v>4</v>
      </c>
      <c r="N1600" s="7">
        <v>1</v>
      </c>
      <c r="O1600">
        <v>5</v>
      </c>
      <c r="T1600">
        <v>2019</v>
      </c>
      <c r="U1600" s="16" t="s">
        <v>240</v>
      </c>
      <c r="V1600" t="s">
        <v>138</v>
      </c>
      <c r="W1600" t="s">
        <v>139</v>
      </c>
      <c r="Y1600">
        <v>25</v>
      </c>
      <c r="Z1600" t="s">
        <v>121</v>
      </c>
      <c r="AA1600" t="s">
        <v>140</v>
      </c>
      <c r="AB1600" t="s">
        <v>141</v>
      </c>
      <c r="AC1600" t="s">
        <v>137</v>
      </c>
      <c r="AD1600" t="s">
        <v>343</v>
      </c>
      <c r="AE1600">
        <v>201901</v>
      </c>
      <c r="AF1600">
        <v>162</v>
      </c>
      <c r="AG1600">
        <v>157</v>
      </c>
      <c r="AH1600" s="30">
        <v>43663</v>
      </c>
      <c r="AI1600">
        <v>43</v>
      </c>
      <c r="AJ1600">
        <v>60.02807</v>
      </c>
      <c r="AK1600">
        <v>-173.94195999999999</v>
      </c>
      <c r="AL1600" t="s">
        <v>176</v>
      </c>
      <c r="AM1600">
        <v>94</v>
      </c>
      <c r="AN1600">
        <v>96</v>
      </c>
      <c r="AO1600">
        <v>10.8</v>
      </c>
      <c r="AP1600">
        <v>2.6</v>
      </c>
    </row>
    <row r="1601" spans="1:42" x14ac:dyDescent="0.35">
      <c r="A1601" s="11">
        <v>20192282</v>
      </c>
      <c r="B1601" s="5" t="s">
        <v>33</v>
      </c>
      <c r="C1601">
        <v>2</v>
      </c>
      <c r="D1601" s="1">
        <v>50.4</v>
      </c>
      <c r="E1601" s="21">
        <v>3.9199911750773229</v>
      </c>
      <c r="J1601" s="1" t="s">
        <v>154</v>
      </c>
      <c r="K1601" s="1" t="str">
        <f t="shared" si="107"/>
        <v>1</v>
      </c>
      <c r="L1601">
        <v>2</v>
      </c>
      <c r="M1601">
        <v>4</v>
      </c>
      <c r="N1601" s="7">
        <v>1</v>
      </c>
      <c r="O1601">
        <v>5</v>
      </c>
      <c r="T1601">
        <v>2019</v>
      </c>
      <c r="U1601" s="16" t="s">
        <v>240</v>
      </c>
      <c r="V1601" t="s">
        <v>138</v>
      </c>
      <c r="W1601" t="s">
        <v>139</v>
      </c>
      <c r="Y1601">
        <v>22</v>
      </c>
      <c r="Z1601" t="s">
        <v>44</v>
      </c>
      <c r="AA1601" t="s">
        <v>140</v>
      </c>
      <c r="AB1601" t="s">
        <v>141</v>
      </c>
      <c r="AC1601" t="s">
        <v>137</v>
      </c>
      <c r="AD1601" t="s">
        <v>361</v>
      </c>
      <c r="AE1601">
        <v>201901</v>
      </c>
      <c r="AF1601">
        <v>94</v>
      </c>
      <c r="AG1601">
        <v>171</v>
      </c>
      <c r="AH1601" s="30">
        <v>43665</v>
      </c>
      <c r="AI1601">
        <v>41</v>
      </c>
      <c r="AJ1601">
        <v>60.9998</v>
      </c>
      <c r="AK1601">
        <v>-172.83647999999999</v>
      </c>
      <c r="AL1601" t="s">
        <v>225</v>
      </c>
      <c r="AM1601">
        <v>64</v>
      </c>
      <c r="AN1601">
        <v>66</v>
      </c>
      <c r="AO1601">
        <v>10.5</v>
      </c>
      <c r="AP1601">
        <v>2.2999999999999998</v>
      </c>
    </row>
    <row r="1602" spans="1:42" x14ac:dyDescent="0.35">
      <c r="A1602" s="10">
        <v>20192644</v>
      </c>
      <c r="B1602" s="5" t="s">
        <v>33</v>
      </c>
      <c r="C1602">
        <v>2</v>
      </c>
      <c r="D1602" s="1">
        <v>50.42</v>
      </c>
      <c r="E1602" s="21">
        <v>3.9203879217597737</v>
      </c>
      <c r="J1602" s="1" t="s">
        <v>154</v>
      </c>
      <c r="K1602" s="1" t="str">
        <f t="shared" ref="K1602:K1665" si="108">IF(J1602="mat","1","0")</f>
        <v>1</v>
      </c>
      <c r="L1602">
        <v>3</v>
      </c>
      <c r="M1602">
        <v>4</v>
      </c>
      <c r="N1602" s="7">
        <v>1</v>
      </c>
      <c r="O1602">
        <v>5</v>
      </c>
      <c r="T1602">
        <v>2019</v>
      </c>
      <c r="U1602" s="16" t="s">
        <v>240</v>
      </c>
      <c r="V1602" t="s">
        <v>138</v>
      </c>
      <c r="W1602" t="s">
        <v>139</v>
      </c>
      <c r="Y1602">
        <v>26</v>
      </c>
      <c r="Z1602" t="s">
        <v>107</v>
      </c>
      <c r="AA1602" t="s">
        <v>140</v>
      </c>
      <c r="AB1602" t="s">
        <v>141</v>
      </c>
      <c r="AC1602" t="s">
        <v>137</v>
      </c>
      <c r="AD1602" t="s">
        <v>346</v>
      </c>
      <c r="AE1602">
        <v>201901</v>
      </c>
      <c r="AF1602">
        <v>162</v>
      </c>
      <c r="AG1602">
        <v>170</v>
      </c>
      <c r="AH1602" s="30">
        <v>43666</v>
      </c>
      <c r="AI1602">
        <v>61</v>
      </c>
      <c r="AJ1602">
        <v>59.68074</v>
      </c>
      <c r="AK1602">
        <v>-175.12329</v>
      </c>
      <c r="AL1602" t="s">
        <v>180</v>
      </c>
      <c r="AM1602">
        <v>122</v>
      </c>
      <c r="AN1602">
        <v>125</v>
      </c>
      <c r="AO1602">
        <v>10.199999999999999</v>
      </c>
      <c r="AP1602">
        <v>3.4</v>
      </c>
    </row>
    <row r="1603" spans="1:42" x14ac:dyDescent="0.35">
      <c r="A1603" s="10">
        <v>20192624</v>
      </c>
      <c r="B1603" s="5" t="s">
        <v>33</v>
      </c>
      <c r="C1603">
        <v>2</v>
      </c>
      <c r="D1603" s="1">
        <v>50.43</v>
      </c>
      <c r="E1603" s="21">
        <v>3.9205862360886341</v>
      </c>
      <c r="J1603" s="1" t="s">
        <v>154</v>
      </c>
      <c r="K1603" s="1" t="str">
        <f t="shared" si="108"/>
        <v>1</v>
      </c>
      <c r="L1603">
        <v>3</v>
      </c>
      <c r="M1603">
        <v>4</v>
      </c>
      <c r="N1603" s="7">
        <v>1</v>
      </c>
      <c r="O1603">
        <v>5</v>
      </c>
      <c r="T1603">
        <v>2019</v>
      </c>
      <c r="U1603" s="16" t="s">
        <v>240</v>
      </c>
      <c r="V1603" t="s">
        <v>138</v>
      </c>
      <c r="W1603" t="s">
        <v>139</v>
      </c>
      <c r="Y1603">
        <v>26</v>
      </c>
      <c r="Z1603" t="s">
        <v>88</v>
      </c>
      <c r="AA1603" t="s">
        <v>140</v>
      </c>
      <c r="AB1603" t="s">
        <v>141</v>
      </c>
      <c r="AC1603" t="s">
        <v>137</v>
      </c>
      <c r="AD1603" t="s">
        <v>347</v>
      </c>
      <c r="AE1603">
        <v>201901</v>
      </c>
      <c r="AF1603">
        <v>162</v>
      </c>
      <c r="AG1603">
        <v>167</v>
      </c>
      <c r="AH1603" s="30">
        <v>43665</v>
      </c>
      <c r="AI1603">
        <v>41</v>
      </c>
      <c r="AJ1603">
        <v>60.680840000000003</v>
      </c>
      <c r="AK1603">
        <v>-174.12038999999999</v>
      </c>
      <c r="AL1603" t="s">
        <v>179</v>
      </c>
      <c r="AM1603">
        <v>83</v>
      </c>
      <c r="AN1603">
        <v>86</v>
      </c>
      <c r="AO1603">
        <v>10.4</v>
      </c>
      <c r="AP1603">
        <v>2.4</v>
      </c>
    </row>
    <row r="1604" spans="1:42" x14ac:dyDescent="0.35">
      <c r="A1604" s="10">
        <v>20192563</v>
      </c>
      <c r="B1604" s="5" t="s">
        <v>33</v>
      </c>
      <c r="C1604">
        <v>2</v>
      </c>
      <c r="D1604" s="1">
        <v>50.5</v>
      </c>
      <c r="E1604" s="21">
        <v>3.9219733362813143</v>
      </c>
      <c r="J1604" s="1" t="s">
        <v>154</v>
      </c>
      <c r="K1604" s="1" t="str">
        <f t="shared" si="108"/>
        <v>1</v>
      </c>
      <c r="L1604">
        <v>2</v>
      </c>
      <c r="M1604">
        <v>4</v>
      </c>
      <c r="N1604" s="7">
        <v>1</v>
      </c>
      <c r="O1604">
        <v>5</v>
      </c>
      <c r="T1604">
        <v>2019</v>
      </c>
      <c r="U1604" s="16" t="s">
        <v>240</v>
      </c>
      <c r="V1604" t="s">
        <v>138</v>
      </c>
      <c r="W1604" t="s">
        <v>139</v>
      </c>
      <c r="Y1604">
        <v>25</v>
      </c>
      <c r="Z1604" t="s">
        <v>125</v>
      </c>
      <c r="AA1604" t="s">
        <v>140</v>
      </c>
      <c r="AB1604" t="s">
        <v>141</v>
      </c>
      <c r="AC1604" t="s">
        <v>137</v>
      </c>
      <c r="AD1604" t="s">
        <v>339</v>
      </c>
      <c r="AE1604">
        <v>201901</v>
      </c>
      <c r="AF1604">
        <v>162</v>
      </c>
      <c r="AG1604">
        <v>155</v>
      </c>
      <c r="AH1604" s="30">
        <v>43663</v>
      </c>
      <c r="AI1604">
        <v>43</v>
      </c>
      <c r="AJ1604">
        <v>60.320210000000003</v>
      </c>
      <c r="AK1604">
        <v>-174.09316999999999</v>
      </c>
      <c r="AL1604" t="s">
        <v>175</v>
      </c>
      <c r="AM1604">
        <v>89</v>
      </c>
      <c r="AN1604">
        <v>91</v>
      </c>
      <c r="AO1604">
        <v>11.2</v>
      </c>
      <c r="AP1604">
        <v>2.5</v>
      </c>
    </row>
    <row r="1605" spans="1:42" x14ac:dyDescent="0.35">
      <c r="A1605" s="10">
        <v>20193701</v>
      </c>
      <c r="B1605" s="5" t="s">
        <v>33</v>
      </c>
      <c r="C1605">
        <v>2</v>
      </c>
      <c r="D1605" s="1">
        <v>50.6</v>
      </c>
      <c r="E1605" s="21">
        <v>3.9239515762934198</v>
      </c>
      <c r="J1605" s="1" t="s">
        <v>154</v>
      </c>
      <c r="K1605" s="1" t="str">
        <f t="shared" si="108"/>
        <v>1</v>
      </c>
      <c r="L1605">
        <v>2</v>
      </c>
      <c r="M1605">
        <v>4</v>
      </c>
      <c r="N1605" s="7">
        <v>1</v>
      </c>
      <c r="O1605">
        <v>5</v>
      </c>
      <c r="T1605">
        <v>2019</v>
      </c>
      <c r="U1605" s="16" t="s">
        <v>240</v>
      </c>
      <c r="V1605" t="s">
        <v>138</v>
      </c>
      <c r="W1605" t="s">
        <v>139</v>
      </c>
      <c r="Y1605">
        <v>37</v>
      </c>
      <c r="Z1605" t="s">
        <v>66</v>
      </c>
      <c r="AA1605" t="s">
        <v>140</v>
      </c>
      <c r="AB1605" t="s">
        <v>141</v>
      </c>
      <c r="AC1605" t="s">
        <v>137</v>
      </c>
      <c r="AD1605" t="s">
        <v>361</v>
      </c>
      <c r="AE1605">
        <v>201901</v>
      </c>
      <c r="AF1605">
        <v>94</v>
      </c>
      <c r="AG1605">
        <v>171</v>
      </c>
      <c r="AH1605" s="30">
        <v>43665</v>
      </c>
      <c r="AI1605">
        <v>41</v>
      </c>
      <c r="AJ1605">
        <v>60.9998</v>
      </c>
      <c r="AK1605">
        <v>-172.83647999999999</v>
      </c>
      <c r="AL1605" t="s">
        <v>225</v>
      </c>
      <c r="AM1605">
        <v>64</v>
      </c>
      <c r="AN1605">
        <v>66</v>
      </c>
      <c r="AO1605">
        <v>10.5</v>
      </c>
      <c r="AP1605">
        <v>2.2999999999999998</v>
      </c>
    </row>
    <row r="1606" spans="1:42" x14ac:dyDescent="0.35">
      <c r="A1606" s="11">
        <v>20192287</v>
      </c>
      <c r="B1606" s="5" t="s">
        <v>33</v>
      </c>
      <c r="C1606">
        <v>2</v>
      </c>
      <c r="D1606" s="1">
        <v>50.62</v>
      </c>
      <c r="E1606" s="21">
        <v>3.9243467551169777</v>
      </c>
      <c r="J1606" s="1" t="s">
        <v>154</v>
      </c>
      <c r="K1606" s="1" t="str">
        <f t="shared" si="108"/>
        <v>1</v>
      </c>
      <c r="L1606">
        <v>2</v>
      </c>
      <c r="M1606">
        <v>4</v>
      </c>
      <c r="N1606" s="7">
        <v>1</v>
      </c>
      <c r="O1606">
        <v>5</v>
      </c>
      <c r="T1606">
        <v>2019</v>
      </c>
      <c r="U1606" s="16" t="s">
        <v>240</v>
      </c>
      <c r="V1606" t="s">
        <v>138</v>
      </c>
      <c r="W1606" t="s">
        <v>139</v>
      </c>
      <c r="Y1606">
        <v>22</v>
      </c>
      <c r="Z1606" t="s">
        <v>49</v>
      </c>
      <c r="AA1606" t="s">
        <v>140</v>
      </c>
      <c r="AB1606" t="s">
        <v>141</v>
      </c>
      <c r="AC1606" t="s">
        <v>137</v>
      </c>
      <c r="AD1606" t="s">
        <v>361</v>
      </c>
      <c r="AE1606">
        <v>201901</v>
      </c>
      <c r="AF1606">
        <v>94</v>
      </c>
      <c r="AG1606">
        <v>171</v>
      </c>
      <c r="AH1606" s="30">
        <v>43665</v>
      </c>
      <c r="AI1606">
        <v>41</v>
      </c>
      <c r="AJ1606">
        <v>60.9998</v>
      </c>
      <c r="AK1606">
        <v>-172.83647999999999</v>
      </c>
      <c r="AL1606" t="s">
        <v>225</v>
      </c>
      <c r="AM1606">
        <v>64</v>
      </c>
      <c r="AN1606">
        <v>66</v>
      </c>
      <c r="AO1606">
        <v>10.5</v>
      </c>
      <c r="AP1606">
        <v>2.2999999999999998</v>
      </c>
    </row>
    <row r="1607" spans="1:42" x14ac:dyDescent="0.35">
      <c r="A1607" s="10">
        <v>20193722</v>
      </c>
      <c r="B1607" s="5" t="s">
        <v>33</v>
      </c>
      <c r="C1607">
        <v>2</v>
      </c>
      <c r="D1607" s="1">
        <v>50.85</v>
      </c>
      <c r="E1607" s="21">
        <v>3.9288801224945691</v>
      </c>
      <c r="J1607" s="1" t="s">
        <v>154</v>
      </c>
      <c r="K1607" s="1" t="str">
        <f t="shared" si="108"/>
        <v>1</v>
      </c>
      <c r="L1607">
        <v>2</v>
      </c>
      <c r="M1607">
        <v>4</v>
      </c>
      <c r="N1607" s="7">
        <v>1</v>
      </c>
      <c r="O1607">
        <v>5</v>
      </c>
      <c r="T1607">
        <v>2019</v>
      </c>
      <c r="U1607" s="16" t="s">
        <v>240</v>
      </c>
      <c r="V1607" t="s">
        <v>138</v>
      </c>
      <c r="W1607" t="s">
        <v>139</v>
      </c>
      <c r="Y1607">
        <v>37</v>
      </c>
      <c r="Z1607" t="s">
        <v>86</v>
      </c>
      <c r="AA1607" t="s">
        <v>140</v>
      </c>
      <c r="AB1607" t="s">
        <v>141</v>
      </c>
      <c r="AC1607" t="s">
        <v>137</v>
      </c>
      <c r="AD1607" t="s">
        <v>362</v>
      </c>
      <c r="AE1607">
        <v>201901</v>
      </c>
      <c r="AF1607">
        <v>94</v>
      </c>
      <c r="AG1607">
        <v>172</v>
      </c>
      <c r="AH1607" s="30">
        <v>43665</v>
      </c>
      <c r="AI1607">
        <v>41</v>
      </c>
      <c r="AJ1607">
        <v>60.998480000000001</v>
      </c>
      <c r="AK1607">
        <v>-173.46872999999999</v>
      </c>
      <c r="AL1607" t="s">
        <v>226</v>
      </c>
      <c r="AM1607">
        <v>73</v>
      </c>
      <c r="AN1607">
        <v>75</v>
      </c>
      <c r="AO1607">
        <v>10.7</v>
      </c>
      <c r="AP1607">
        <v>2.2000000000000002</v>
      </c>
    </row>
    <row r="1608" spans="1:42" x14ac:dyDescent="0.35">
      <c r="A1608" s="10">
        <v>20192514</v>
      </c>
      <c r="B1608" s="5" t="s">
        <v>33</v>
      </c>
      <c r="C1608">
        <v>2</v>
      </c>
      <c r="D1608" s="1">
        <v>50.87</v>
      </c>
      <c r="E1608" s="21">
        <v>3.9292733588346738</v>
      </c>
      <c r="J1608" s="1" t="s">
        <v>154</v>
      </c>
      <c r="K1608" s="1" t="str">
        <f t="shared" si="108"/>
        <v>1</v>
      </c>
      <c r="L1608">
        <v>3</v>
      </c>
      <c r="M1608">
        <v>4</v>
      </c>
      <c r="N1608" s="7">
        <v>1</v>
      </c>
      <c r="O1608">
        <v>5</v>
      </c>
      <c r="T1608">
        <v>2019</v>
      </c>
      <c r="U1608" s="16" t="s">
        <v>240</v>
      </c>
      <c r="V1608" t="s">
        <v>138</v>
      </c>
      <c r="W1608" t="s">
        <v>139</v>
      </c>
      <c r="Y1608">
        <v>25</v>
      </c>
      <c r="Z1608" t="s">
        <v>79</v>
      </c>
      <c r="AA1608" t="s">
        <v>140</v>
      </c>
      <c r="AB1608" t="s">
        <v>141</v>
      </c>
      <c r="AC1608" t="s">
        <v>137</v>
      </c>
      <c r="AD1608" t="s">
        <v>339</v>
      </c>
      <c r="AE1608">
        <v>201901</v>
      </c>
      <c r="AF1608">
        <v>162</v>
      </c>
      <c r="AG1608">
        <v>155</v>
      </c>
      <c r="AH1608" s="30">
        <v>43663</v>
      </c>
      <c r="AI1608">
        <v>43</v>
      </c>
      <c r="AJ1608">
        <v>60.320210000000003</v>
      </c>
      <c r="AK1608">
        <v>-174.09316999999999</v>
      </c>
      <c r="AL1608" t="s">
        <v>175</v>
      </c>
      <c r="AM1608">
        <v>89</v>
      </c>
      <c r="AN1608">
        <v>91</v>
      </c>
      <c r="AO1608">
        <v>11.2</v>
      </c>
      <c r="AP1608">
        <v>2.5</v>
      </c>
    </row>
    <row r="1609" spans="1:42" x14ac:dyDescent="0.35">
      <c r="A1609" s="11">
        <v>20192295</v>
      </c>
      <c r="B1609" s="5" t="s">
        <v>33</v>
      </c>
      <c r="C1609">
        <v>2</v>
      </c>
      <c r="D1609" s="1">
        <v>50.93</v>
      </c>
      <c r="E1609" s="21">
        <v>3.9304521408965134</v>
      </c>
      <c r="J1609" s="1" t="s">
        <v>154</v>
      </c>
      <c r="K1609" s="1" t="str">
        <f t="shared" si="108"/>
        <v>1</v>
      </c>
      <c r="L1609">
        <v>2</v>
      </c>
      <c r="M1609">
        <v>4</v>
      </c>
      <c r="N1609" s="7">
        <v>1</v>
      </c>
      <c r="O1609">
        <v>5</v>
      </c>
      <c r="T1609">
        <v>2019</v>
      </c>
      <c r="U1609" s="16" t="s">
        <v>240</v>
      </c>
      <c r="V1609" t="s">
        <v>138</v>
      </c>
      <c r="W1609" t="s">
        <v>139</v>
      </c>
      <c r="Y1609">
        <v>22</v>
      </c>
      <c r="Z1609" t="s">
        <v>56</v>
      </c>
      <c r="AA1609" t="s">
        <v>140</v>
      </c>
      <c r="AB1609" t="s">
        <v>141</v>
      </c>
      <c r="AC1609" t="s">
        <v>137</v>
      </c>
      <c r="AD1609" t="s">
        <v>361</v>
      </c>
      <c r="AE1609">
        <v>201901</v>
      </c>
      <c r="AF1609">
        <v>94</v>
      </c>
      <c r="AG1609">
        <v>171</v>
      </c>
      <c r="AH1609" s="30">
        <v>43665</v>
      </c>
      <c r="AI1609">
        <v>41</v>
      </c>
      <c r="AJ1609">
        <v>60.9998</v>
      </c>
      <c r="AK1609">
        <v>-172.83647999999999</v>
      </c>
      <c r="AL1609" t="s">
        <v>225</v>
      </c>
      <c r="AM1609">
        <v>64</v>
      </c>
      <c r="AN1609">
        <v>66</v>
      </c>
      <c r="AO1609">
        <v>10.5</v>
      </c>
      <c r="AP1609">
        <v>2.2999999999999998</v>
      </c>
    </row>
    <row r="1610" spans="1:42" x14ac:dyDescent="0.35">
      <c r="A1610" s="10">
        <v>20192594</v>
      </c>
      <c r="B1610" s="5" t="s">
        <v>33</v>
      </c>
      <c r="C1610">
        <v>2</v>
      </c>
      <c r="D1610">
        <v>50.97</v>
      </c>
      <c r="E1610" s="21">
        <v>3.9312372243519502</v>
      </c>
      <c r="J1610" s="1" t="s">
        <v>154</v>
      </c>
      <c r="K1610" s="1" t="str">
        <f t="shared" si="108"/>
        <v>1</v>
      </c>
      <c r="L1610">
        <v>3</v>
      </c>
      <c r="M1610">
        <v>4</v>
      </c>
      <c r="N1610" s="7">
        <v>1</v>
      </c>
      <c r="O1610">
        <v>5</v>
      </c>
      <c r="T1610">
        <v>2019</v>
      </c>
      <c r="U1610" s="16" t="s">
        <v>240</v>
      </c>
      <c r="V1610" t="s">
        <v>138</v>
      </c>
      <c r="W1610" t="s">
        <v>139</v>
      </c>
      <c r="Y1610">
        <v>25</v>
      </c>
      <c r="Z1610" t="s">
        <v>55</v>
      </c>
      <c r="AA1610" t="s">
        <v>140</v>
      </c>
      <c r="AB1610" t="s">
        <v>141</v>
      </c>
      <c r="AC1610" t="s">
        <v>137</v>
      </c>
      <c r="AD1610" t="s">
        <v>339</v>
      </c>
      <c r="AE1610">
        <v>201901</v>
      </c>
      <c r="AF1610">
        <v>162</v>
      </c>
      <c r="AG1610">
        <v>155</v>
      </c>
      <c r="AH1610" s="30">
        <v>43663</v>
      </c>
      <c r="AI1610">
        <v>43</v>
      </c>
      <c r="AJ1610">
        <v>60.320210000000003</v>
      </c>
      <c r="AK1610">
        <v>-174.09316999999999</v>
      </c>
      <c r="AL1610" t="s">
        <v>175</v>
      </c>
      <c r="AM1610">
        <v>89</v>
      </c>
      <c r="AN1610">
        <v>91</v>
      </c>
      <c r="AO1610">
        <v>11.2</v>
      </c>
      <c r="AP1610">
        <v>2.5</v>
      </c>
    </row>
    <row r="1611" spans="1:42" x14ac:dyDescent="0.35">
      <c r="A1611" s="10">
        <v>20192529</v>
      </c>
      <c r="B1611" s="5" t="s">
        <v>33</v>
      </c>
      <c r="C1611">
        <v>2</v>
      </c>
      <c r="D1611" s="1">
        <v>51.1</v>
      </c>
      <c r="E1611" s="21">
        <v>3.9337844972096589</v>
      </c>
      <c r="J1611" s="1" t="s">
        <v>154</v>
      </c>
      <c r="K1611" s="1" t="str">
        <f t="shared" si="108"/>
        <v>1</v>
      </c>
      <c r="L1611">
        <v>3</v>
      </c>
      <c r="M1611">
        <v>4</v>
      </c>
      <c r="N1611" s="7">
        <v>1</v>
      </c>
      <c r="O1611">
        <v>5</v>
      </c>
      <c r="T1611">
        <v>2019</v>
      </c>
      <c r="U1611" s="16" t="s">
        <v>240</v>
      </c>
      <c r="V1611" t="s">
        <v>138</v>
      </c>
      <c r="W1611" t="s">
        <v>139</v>
      </c>
      <c r="Y1611">
        <v>25</v>
      </c>
      <c r="Z1611" t="s">
        <v>93</v>
      </c>
      <c r="AA1611" t="s">
        <v>140</v>
      </c>
      <c r="AB1611" t="s">
        <v>141</v>
      </c>
      <c r="AC1611" t="s">
        <v>137</v>
      </c>
      <c r="AD1611" t="s">
        <v>339</v>
      </c>
      <c r="AE1611">
        <v>201901</v>
      </c>
      <c r="AF1611">
        <v>162</v>
      </c>
      <c r="AG1611">
        <v>155</v>
      </c>
      <c r="AH1611" s="30">
        <v>43663</v>
      </c>
      <c r="AI1611">
        <v>43</v>
      </c>
      <c r="AJ1611">
        <v>60.320210000000003</v>
      </c>
      <c r="AK1611">
        <v>-174.09316999999999</v>
      </c>
      <c r="AL1611" t="s">
        <v>175</v>
      </c>
      <c r="AM1611">
        <v>89</v>
      </c>
      <c r="AN1611">
        <v>91</v>
      </c>
      <c r="AO1611">
        <v>11.2</v>
      </c>
      <c r="AP1611">
        <v>2.5</v>
      </c>
    </row>
    <row r="1612" spans="1:42" x14ac:dyDescent="0.35">
      <c r="A1612" s="10">
        <v>20192555</v>
      </c>
      <c r="B1612" s="5" t="s">
        <v>33</v>
      </c>
      <c r="C1612">
        <v>2</v>
      </c>
      <c r="D1612" s="1">
        <v>51.28</v>
      </c>
      <c r="E1612" s="21">
        <v>3.9373008126124147</v>
      </c>
      <c r="J1612" s="1" t="s">
        <v>154</v>
      </c>
      <c r="K1612" s="1" t="str">
        <f t="shared" si="108"/>
        <v>1</v>
      </c>
      <c r="L1612">
        <v>3</v>
      </c>
      <c r="M1612">
        <v>4</v>
      </c>
      <c r="N1612" s="7">
        <v>1</v>
      </c>
      <c r="O1612">
        <v>5</v>
      </c>
      <c r="T1612">
        <v>2019</v>
      </c>
      <c r="U1612" s="16" t="s">
        <v>240</v>
      </c>
      <c r="V1612" t="s">
        <v>138</v>
      </c>
      <c r="W1612" t="s">
        <v>139</v>
      </c>
      <c r="Y1612">
        <v>25</v>
      </c>
      <c r="Z1612" t="s">
        <v>118</v>
      </c>
      <c r="AA1612" t="s">
        <v>140</v>
      </c>
      <c r="AB1612" t="s">
        <v>141</v>
      </c>
      <c r="AC1612" t="s">
        <v>137</v>
      </c>
      <c r="AD1612" t="s">
        <v>343</v>
      </c>
      <c r="AE1612">
        <v>201901</v>
      </c>
      <c r="AF1612">
        <v>162</v>
      </c>
      <c r="AG1612">
        <v>157</v>
      </c>
      <c r="AH1612" s="30">
        <v>43663</v>
      </c>
      <c r="AI1612">
        <v>43</v>
      </c>
      <c r="AJ1612">
        <v>60.02807</v>
      </c>
      <c r="AK1612">
        <v>-173.94195999999999</v>
      </c>
      <c r="AL1612" t="s">
        <v>176</v>
      </c>
      <c r="AM1612">
        <v>94</v>
      </c>
      <c r="AN1612">
        <v>96</v>
      </c>
      <c r="AO1612">
        <v>10.8</v>
      </c>
      <c r="AP1612">
        <v>2.6</v>
      </c>
    </row>
    <row r="1613" spans="1:42" x14ac:dyDescent="0.35">
      <c r="A1613" s="11">
        <v>20192284</v>
      </c>
      <c r="B1613" s="5" t="s">
        <v>33</v>
      </c>
      <c r="C1613">
        <v>2</v>
      </c>
      <c r="D1613" s="1">
        <v>51.29</v>
      </c>
      <c r="E1613" s="21">
        <v>3.9374958014011772</v>
      </c>
      <c r="J1613" s="1" t="s">
        <v>154</v>
      </c>
      <c r="K1613" s="1" t="str">
        <f t="shared" si="108"/>
        <v>1</v>
      </c>
      <c r="L1613">
        <v>2</v>
      </c>
      <c r="M1613">
        <v>4</v>
      </c>
      <c r="N1613" s="7">
        <v>1</v>
      </c>
      <c r="O1613">
        <v>5</v>
      </c>
      <c r="T1613">
        <v>2019</v>
      </c>
      <c r="U1613" s="16" t="s">
        <v>240</v>
      </c>
      <c r="V1613" t="s">
        <v>138</v>
      </c>
      <c r="W1613" t="s">
        <v>139</v>
      </c>
      <c r="Y1613">
        <v>22</v>
      </c>
      <c r="Z1613" t="s">
        <v>46</v>
      </c>
      <c r="AA1613" t="s">
        <v>140</v>
      </c>
      <c r="AB1613" t="s">
        <v>141</v>
      </c>
      <c r="AC1613" t="s">
        <v>137</v>
      </c>
      <c r="AD1613" t="s">
        <v>361</v>
      </c>
      <c r="AE1613">
        <v>201901</v>
      </c>
      <c r="AF1613">
        <v>94</v>
      </c>
      <c r="AG1613">
        <v>171</v>
      </c>
      <c r="AH1613" s="30">
        <v>43665</v>
      </c>
      <c r="AI1613">
        <v>41</v>
      </c>
      <c r="AJ1613">
        <v>60.9998</v>
      </c>
      <c r="AK1613">
        <v>-172.83647999999999</v>
      </c>
      <c r="AL1613" t="s">
        <v>225</v>
      </c>
      <c r="AM1613">
        <v>64</v>
      </c>
      <c r="AN1613">
        <v>66</v>
      </c>
      <c r="AO1613">
        <v>10.5</v>
      </c>
      <c r="AP1613">
        <v>2.2999999999999998</v>
      </c>
    </row>
    <row r="1614" spans="1:42" x14ac:dyDescent="0.35">
      <c r="A1614" s="10">
        <v>20193748</v>
      </c>
      <c r="B1614" s="5" t="s">
        <v>33</v>
      </c>
      <c r="C1614">
        <v>2</v>
      </c>
      <c r="D1614" s="1">
        <v>51.36</v>
      </c>
      <c r="E1614" s="21">
        <v>3.9388596593817056</v>
      </c>
      <c r="J1614" s="1" t="s">
        <v>154</v>
      </c>
      <c r="K1614" s="1" t="str">
        <f t="shared" si="108"/>
        <v>1</v>
      </c>
      <c r="L1614">
        <v>2</v>
      </c>
      <c r="M1614">
        <v>4</v>
      </c>
      <c r="N1614" s="7">
        <v>1</v>
      </c>
      <c r="O1614">
        <v>5</v>
      </c>
      <c r="T1614">
        <v>2019</v>
      </c>
      <c r="U1614" s="16" t="s">
        <v>240</v>
      </c>
      <c r="V1614" t="s">
        <v>138</v>
      </c>
      <c r="W1614" t="s">
        <v>139</v>
      </c>
      <c r="Y1614">
        <v>37</v>
      </c>
      <c r="Z1614" t="s">
        <v>111</v>
      </c>
      <c r="AA1614" t="s">
        <v>140</v>
      </c>
      <c r="AB1614" t="s">
        <v>141</v>
      </c>
      <c r="AC1614" t="s">
        <v>137</v>
      </c>
      <c r="AD1614" t="s">
        <v>345</v>
      </c>
      <c r="AE1614">
        <v>201901</v>
      </c>
      <c r="AF1614">
        <v>94</v>
      </c>
      <c r="AG1614">
        <v>175</v>
      </c>
      <c r="AH1614" s="30">
        <v>43666</v>
      </c>
      <c r="AI1614">
        <v>62</v>
      </c>
      <c r="AJ1614">
        <v>59.670439999999999</v>
      </c>
      <c r="AK1614">
        <v>-174.44462999999999</v>
      </c>
      <c r="AL1614" t="s">
        <v>227</v>
      </c>
      <c r="AM1614">
        <v>113</v>
      </c>
      <c r="AN1614">
        <v>115</v>
      </c>
      <c r="AO1614">
        <v>10.199999999999999</v>
      </c>
      <c r="AP1614">
        <v>3.3</v>
      </c>
    </row>
    <row r="1615" spans="1:42" x14ac:dyDescent="0.35">
      <c r="A1615" s="11">
        <v>20192608</v>
      </c>
      <c r="B1615" s="5" t="s">
        <v>33</v>
      </c>
      <c r="C1615">
        <v>2</v>
      </c>
      <c r="D1615" s="1">
        <v>51.4</v>
      </c>
      <c r="E1615" s="21">
        <v>3.9396381724611196</v>
      </c>
      <c r="J1615" s="1" t="s">
        <v>154</v>
      </c>
      <c r="K1615" s="1" t="str">
        <f t="shared" si="108"/>
        <v>1</v>
      </c>
      <c r="L1615">
        <v>3</v>
      </c>
      <c r="M1615">
        <v>4</v>
      </c>
      <c r="N1615" s="7">
        <v>1</v>
      </c>
      <c r="O1615">
        <v>5</v>
      </c>
      <c r="T1615">
        <v>2019</v>
      </c>
      <c r="U1615" s="16" t="s">
        <v>240</v>
      </c>
      <c r="V1615" t="s">
        <v>138</v>
      </c>
      <c r="W1615" t="s">
        <v>139</v>
      </c>
      <c r="Y1615">
        <v>26</v>
      </c>
      <c r="Z1615" t="s">
        <v>73</v>
      </c>
      <c r="AA1615" t="s">
        <v>140</v>
      </c>
      <c r="AB1615" t="s">
        <v>141</v>
      </c>
      <c r="AC1615" t="s">
        <v>137</v>
      </c>
      <c r="AD1615" t="s">
        <v>339</v>
      </c>
      <c r="AE1615">
        <v>201901</v>
      </c>
      <c r="AF1615">
        <v>162</v>
      </c>
      <c r="AG1615">
        <v>155</v>
      </c>
      <c r="AH1615" s="30">
        <v>43663</v>
      </c>
      <c r="AI1615">
        <v>43</v>
      </c>
      <c r="AJ1615">
        <v>60.320210000000003</v>
      </c>
      <c r="AK1615">
        <v>-174.09316999999999</v>
      </c>
      <c r="AL1615" t="s">
        <v>175</v>
      </c>
      <c r="AM1615">
        <v>89</v>
      </c>
      <c r="AN1615">
        <v>91</v>
      </c>
      <c r="AO1615">
        <v>11.2</v>
      </c>
      <c r="AP1615">
        <v>2.5</v>
      </c>
    </row>
    <row r="1616" spans="1:42" x14ac:dyDescent="0.35">
      <c r="A1616" s="10">
        <v>20192509</v>
      </c>
      <c r="B1616" s="5" t="s">
        <v>33</v>
      </c>
      <c r="C1616">
        <v>2</v>
      </c>
      <c r="D1616" s="15">
        <v>51.51</v>
      </c>
      <c r="E1616" s="21">
        <v>3.9417759635774936</v>
      </c>
      <c r="J1616" s="1" t="s">
        <v>154</v>
      </c>
      <c r="K1616" s="1" t="str">
        <f t="shared" si="108"/>
        <v>1</v>
      </c>
      <c r="L1616">
        <v>2</v>
      </c>
      <c r="M1616">
        <v>4</v>
      </c>
      <c r="N1616" s="7">
        <v>1</v>
      </c>
      <c r="O1616">
        <v>5</v>
      </c>
      <c r="T1616">
        <v>2019</v>
      </c>
      <c r="U1616" s="16" t="s">
        <v>240</v>
      </c>
      <c r="V1616" t="s">
        <v>138</v>
      </c>
      <c r="W1616" t="s">
        <v>139</v>
      </c>
      <c r="Y1616">
        <v>25</v>
      </c>
      <c r="Z1616" t="s">
        <v>74</v>
      </c>
      <c r="AA1616" t="s">
        <v>140</v>
      </c>
      <c r="AB1616" t="s">
        <v>141</v>
      </c>
      <c r="AC1616" t="s">
        <v>137</v>
      </c>
      <c r="AD1616" t="s">
        <v>339</v>
      </c>
      <c r="AE1616">
        <v>201901</v>
      </c>
      <c r="AF1616">
        <v>162</v>
      </c>
      <c r="AG1616">
        <v>155</v>
      </c>
      <c r="AH1616" s="30">
        <v>43663</v>
      </c>
      <c r="AI1616">
        <v>43</v>
      </c>
      <c r="AJ1616">
        <v>60.320210000000003</v>
      </c>
      <c r="AK1616">
        <v>-174.09316999999999</v>
      </c>
      <c r="AL1616" t="s">
        <v>175</v>
      </c>
      <c r="AM1616">
        <v>89</v>
      </c>
      <c r="AN1616">
        <v>91</v>
      </c>
      <c r="AO1616">
        <v>11.2</v>
      </c>
      <c r="AP1616">
        <v>2.5</v>
      </c>
    </row>
    <row r="1617" spans="1:42" x14ac:dyDescent="0.35">
      <c r="A1617" s="10">
        <v>20192596</v>
      </c>
      <c r="B1617" s="5" t="s">
        <v>33</v>
      </c>
      <c r="C1617">
        <v>2</v>
      </c>
      <c r="D1617">
        <v>51.64</v>
      </c>
      <c r="E1617" s="21">
        <v>3.9442965659784419</v>
      </c>
      <c r="J1617" s="1" t="s">
        <v>154</v>
      </c>
      <c r="K1617" s="1" t="str">
        <f t="shared" si="108"/>
        <v>1</v>
      </c>
      <c r="L1617">
        <v>3</v>
      </c>
      <c r="M1617">
        <v>4</v>
      </c>
      <c r="N1617" s="7">
        <v>1</v>
      </c>
      <c r="O1617">
        <v>5</v>
      </c>
      <c r="T1617">
        <v>2019</v>
      </c>
      <c r="U1617" s="16" t="s">
        <v>240</v>
      </c>
      <c r="V1617" t="s">
        <v>138</v>
      </c>
      <c r="W1617" t="s">
        <v>139</v>
      </c>
      <c r="Y1617">
        <v>25</v>
      </c>
      <c r="Z1617" t="s">
        <v>57</v>
      </c>
      <c r="AA1617" t="s">
        <v>140</v>
      </c>
      <c r="AB1617" t="s">
        <v>141</v>
      </c>
      <c r="AC1617" t="s">
        <v>137</v>
      </c>
      <c r="AD1617" t="s">
        <v>339</v>
      </c>
      <c r="AE1617">
        <v>201901</v>
      </c>
      <c r="AF1617">
        <v>162</v>
      </c>
      <c r="AG1617">
        <v>155</v>
      </c>
      <c r="AH1617" s="30">
        <v>43663</v>
      </c>
      <c r="AI1617">
        <v>43</v>
      </c>
      <c r="AJ1617">
        <v>60.320210000000003</v>
      </c>
      <c r="AK1617">
        <v>-174.09316999999999</v>
      </c>
      <c r="AL1617" t="s">
        <v>175</v>
      </c>
      <c r="AM1617">
        <v>89</v>
      </c>
      <c r="AN1617">
        <v>91</v>
      </c>
      <c r="AO1617">
        <v>11.2</v>
      </c>
      <c r="AP1617">
        <v>2.5</v>
      </c>
    </row>
    <row r="1618" spans="1:42" x14ac:dyDescent="0.35">
      <c r="A1618" s="10">
        <v>20193715</v>
      </c>
      <c r="B1618" s="5" t="s">
        <v>33</v>
      </c>
      <c r="C1618">
        <v>2</v>
      </c>
      <c r="D1618" s="1">
        <v>51.66</v>
      </c>
      <c r="E1618" s="21">
        <v>3.9446837876676946</v>
      </c>
      <c r="J1618" s="1" t="s">
        <v>154</v>
      </c>
      <c r="K1618" s="1" t="str">
        <f t="shared" si="108"/>
        <v>1</v>
      </c>
      <c r="L1618">
        <v>2</v>
      </c>
      <c r="M1618">
        <v>4</v>
      </c>
      <c r="N1618" s="7">
        <v>1</v>
      </c>
      <c r="O1618">
        <v>5</v>
      </c>
      <c r="T1618">
        <v>2019</v>
      </c>
      <c r="U1618" s="16" t="s">
        <v>240</v>
      </c>
      <c r="V1618" t="s">
        <v>138</v>
      </c>
      <c r="W1618" t="s">
        <v>139</v>
      </c>
      <c r="Y1618">
        <v>37</v>
      </c>
      <c r="Z1618" t="s">
        <v>80</v>
      </c>
      <c r="AA1618" t="s">
        <v>140</v>
      </c>
      <c r="AB1618" t="s">
        <v>141</v>
      </c>
      <c r="AC1618" t="s">
        <v>137</v>
      </c>
      <c r="AD1618" t="s">
        <v>362</v>
      </c>
      <c r="AE1618">
        <v>201901</v>
      </c>
      <c r="AF1618">
        <v>94</v>
      </c>
      <c r="AG1618">
        <v>172</v>
      </c>
      <c r="AH1618" s="30">
        <v>43665</v>
      </c>
      <c r="AI1618">
        <v>41</v>
      </c>
      <c r="AJ1618">
        <v>60.998480000000001</v>
      </c>
      <c r="AK1618">
        <v>-173.46872999999999</v>
      </c>
      <c r="AL1618" t="s">
        <v>226</v>
      </c>
      <c r="AM1618">
        <v>73</v>
      </c>
      <c r="AN1618">
        <v>75</v>
      </c>
      <c r="AO1618">
        <v>10.7</v>
      </c>
      <c r="AP1618">
        <v>2.2000000000000002</v>
      </c>
    </row>
    <row r="1619" spans="1:42" x14ac:dyDescent="0.35">
      <c r="A1619" s="10">
        <v>20192634</v>
      </c>
      <c r="B1619" s="5" t="s">
        <v>33</v>
      </c>
      <c r="C1619">
        <v>2</v>
      </c>
      <c r="D1619" s="1">
        <v>51.83</v>
      </c>
      <c r="E1619" s="21">
        <v>3.9479691322016151</v>
      </c>
      <c r="J1619" s="1" t="s">
        <v>154</v>
      </c>
      <c r="K1619" s="1" t="str">
        <f t="shared" si="108"/>
        <v>1</v>
      </c>
      <c r="L1619">
        <v>3</v>
      </c>
      <c r="M1619">
        <v>4</v>
      </c>
      <c r="N1619" s="7">
        <v>1</v>
      </c>
      <c r="O1619">
        <v>5</v>
      </c>
      <c r="T1619">
        <v>2019</v>
      </c>
      <c r="U1619" s="16" t="s">
        <v>240</v>
      </c>
      <c r="V1619" t="s">
        <v>138</v>
      </c>
      <c r="W1619" t="s">
        <v>139</v>
      </c>
      <c r="Y1619">
        <v>26</v>
      </c>
      <c r="Z1619" t="s">
        <v>98</v>
      </c>
      <c r="AA1619" t="s">
        <v>140</v>
      </c>
      <c r="AB1619" t="s">
        <v>141</v>
      </c>
      <c r="AC1619" t="s">
        <v>137</v>
      </c>
      <c r="AD1619" t="s">
        <v>346</v>
      </c>
      <c r="AE1619">
        <v>201901</v>
      </c>
      <c r="AF1619">
        <v>162</v>
      </c>
      <c r="AG1619">
        <v>170</v>
      </c>
      <c r="AH1619" s="30">
        <v>43666</v>
      </c>
      <c r="AI1619">
        <v>61</v>
      </c>
      <c r="AJ1619">
        <v>59.68074</v>
      </c>
      <c r="AK1619">
        <v>-175.12329</v>
      </c>
      <c r="AL1619" t="s">
        <v>180</v>
      </c>
      <c r="AM1619">
        <v>122</v>
      </c>
      <c r="AN1619">
        <v>125</v>
      </c>
      <c r="AO1619">
        <v>10.199999999999999</v>
      </c>
      <c r="AP1619">
        <v>3.4</v>
      </c>
    </row>
    <row r="1620" spans="1:42" x14ac:dyDescent="0.35">
      <c r="A1620" s="10">
        <v>20192586</v>
      </c>
      <c r="B1620" s="5" t="s">
        <v>33</v>
      </c>
      <c r="C1620">
        <v>2</v>
      </c>
      <c r="D1620" s="1">
        <v>52</v>
      </c>
      <c r="E1620" s="21">
        <v>3.9512437185814275</v>
      </c>
      <c r="J1620" s="1" t="s">
        <v>154</v>
      </c>
      <c r="K1620" s="1" t="str">
        <f t="shared" si="108"/>
        <v>1</v>
      </c>
      <c r="L1620">
        <v>3</v>
      </c>
      <c r="M1620">
        <v>4</v>
      </c>
      <c r="N1620" s="7">
        <v>1</v>
      </c>
      <c r="O1620">
        <v>5</v>
      </c>
      <c r="T1620">
        <v>2019</v>
      </c>
      <c r="U1620" s="16" t="s">
        <v>240</v>
      </c>
      <c r="V1620" t="s">
        <v>138</v>
      </c>
      <c r="W1620" t="s">
        <v>139</v>
      </c>
      <c r="Y1620">
        <v>25</v>
      </c>
      <c r="Z1620" t="s">
        <v>48</v>
      </c>
      <c r="AA1620" t="s">
        <v>140</v>
      </c>
      <c r="AB1620" t="s">
        <v>141</v>
      </c>
      <c r="AC1620" t="s">
        <v>137</v>
      </c>
      <c r="AD1620" t="s">
        <v>339</v>
      </c>
      <c r="AE1620">
        <v>201901</v>
      </c>
      <c r="AF1620">
        <v>162</v>
      </c>
      <c r="AG1620">
        <v>155</v>
      </c>
      <c r="AH1620" s="30">
        <v>43663</v>
      </c>
      <c r="AI1620">
        <v>43</v>
      </c>
      <c r="AJ1620">
        <v>60.320210000000003</v>
      </c>
      <c r="AK1620">
        <v>-174.09316999999999</v>
      </c>
      <c r="AL1620" t="s">
        <v>175</v>
      </c>
      <c r="AM1620">
        <v>89</v>
      </c>
      <c r="AN1620">
        <v>91</v>
      </c>
      <c r="AO1620">
        <v>11.2</v>
      </c>
      <c r="AP1620">
        <v>2.5</v>
      </c>
    </row>
    <row r="1621" spans="1:42" x14ac:dyDescent="0.35">
      <c r="A1621" s="10">
        <v>20192637</v>
      </c>
      <c r="B1621" s="5" t="s">
        <v>33</v>
      </c>
      <c r="C1621">
        <v>2</v>
      </c>
      <c r="D1621" s="1">
        <v>52.11</v>
      </c>
      <c r="E1621" s="21">
        <v>3.9533568689211234</v>
      </c>
      <c r="J1621" s="1" t="s">
        <v>154</v>
      </c>
      <c r="K1621" s="1" t="str">
        <f t="shared" si="108"/>
        <v>1</v>
      </c>
      <c r="L1621">
        <v>3</v>
      </c>
      <c r="M1621">
        <v>4</v>
      </c>
      <c r="N1621" s="7">
        <v>1</v>
      </c>
      <c r="O1621">
        <v>5</v>
      </c>
      <c r="T1621">
        <v>2019</v>
      </c>
      <c r="U1621" s="16" t="s">
        <v>240</v>
      </c>
      <c r="V1621" t="s">
        <v>138</v>
      </c>
      <c r="W1621" t="s">
        <v>139</v>
      </c>
      <c r="Y1621">
        <v>26</v>
      </c>
      <c r="Z1621" t="s">
        <v>101</v>
      </c>
      <c r="AA1621" t="s">
        <v>140</v>
      </c>
      <c r="AB1621" t="s">
        <v>141</v>
      </c>
      <c r="AC1621" t="s">
        <v>137</v>
      </c>
      <c r="AD1621" t="s">
        <v>346</v>
      </c>
      <c r="AE1621">
        <v>201901</v>
      </c>
      <c r="AF1621">
        <v>162</v>
      </c>
      <c r="AG1621">
        <v>170</v>
      </c>
      <c r="AH1621" s="30">
        <v>43666</v>
      </c>
      <c r="AI1621">
        <v>61</v>
      </c>
      <c r="AJ1621">
        <v>59.68074</v>
      </c>
      <c r="AK1621">
        <v>-175.12329</v>
      </c>
      <c r="AL1621" t="s">
        <v>180</v>
      </c>
      <c r="AM1621">
        <v>122</v>
      </c>
      <c r="AN1621">
        <v>125</v>
      </c>
      <c r="AO1621">
        <v>10.199999999999999</v>
      </c>
      <c r="AP1621">
        <v>3.4</v>
      </c>
    </row>
    <row r="1622" spans="1:42" x14ac:dyDescent="0.35">
      <c r="A1622" s="10">
        <v>20193741</v>
      </c>
      <c r="B1622" s="5" t="s">
        <v>33</v>
      </c>
      <c r="C1622">
        <v>2</v>
      </c>
      <c r="D1622" s="15">
        <v>52.15</v>
      </c>
      <c r="E1622" s="21">
        <v>3.9541241814467813</v>
      </c>
      <c r="J1622" s="1" t="s">
        <v>154</v>
      </c>
      <c r="K1622" s="1" t="str">
        <f t="shared" si="108"/>
        <v>1</v>
      </c>
      <c r="L1622">
        <v>2</v>
      </c>
      <c r="M1622">
        <v>4</v>
      </c>
      <c r="N1622" s="7">
        <v>1</v>
      </c>
      <c r="O1622">
        <v>5</v>
      </c>
      <c r="T1622">
        <v>2019</v>
      </c>
      <c r="U1622" s="16" t="s">
        <v>240</v>
      </c>
      <c r="V1622" t="s">
        <v>138</v>
      </c>
      <c r="W1622" t="s">
        <v>139</v>
      </c>
      <c r="Y1622">
        <v>37</v>
      </c>
      <c r="Z1622" t="s">
        <v>104</v>
      </c>
      <c r="AA1622" t="s">
        <v>140</v>
      </c>
      <c r="AB1622" t="s">
        <v>141</v>
      </c>
      <c r="AC1622" t="s">
        <v>137</v>
      </c>
      <c r="AD1622" t="s">
        <v>345</v>
      </c>
      <c r="AE1622">
        <v>201901</v>
      </c>
      <c r="AF1622">
        <v>94</v>
      </c>
      <c r="AG1622">
        <v>175</v>
      </c>
      <c r="AH1622" s="30">
        <v>43666</v>
      </c>
      <c r="AI1622">
        <v>62</v>
      </c>
      <c r="AJ1622">
        <v>59.670439999999999</v>
      </c>
      <c r="AK1622">
        <v>-174.44462999999999</v>
      </c>
      <c r="AL1622" t="s">
        <v>227</v>
      </c>
      <c r="AM1622">
        <v>113</v>
      </c>
      <c r="AN1622">
        <v>115</v>
      </c>
      <c r="AO1622">
        <v>10.199999999999999</v>
      </c>
      <c r="AP1622">
        <v>3.3</v>
      </c>
    </row>
    <row r="1623" spans="1:42" x14ac:dyDescent="0.35">
      <c r="A1623" s="10">
        <v>20192587</v>
      </c>
      <c r="B1623" s="5" t="s">
        <v>33</v>
      </c>
      <c r="C1623">
        <v>2</v>
      </c>
      <c r="D1623" s="1">
        <v>52.36</v>
      </c>
      <c r="E1623" s="21">
        <v>3.9581429410416993</v>
      </c>
      <c r="J1623" s="1" t="s">
        <v>154</v>
      </c>
      <c r="K1623" s="1" t="str">
        <f t="shared" si="108"/>
        <v>1</v>
      </c>
      <c r="L1623">
        <v>3</v>
      </c>
      <c r="M1623">
        <v>4</v>
      </c>
      <c r="N1623" s="7">
        <v>1</v>
      </c>
      <c r="O1623">
        <v>5</v>
      </c>
      <c r="T1623">
        <v>2019</v>
      </c>
      <c r="U1623" s="16" t="s">
        <v>240</v>
      </c>
      <c r="V1623" t="s">
        <v>138</v>
      </c>
      <c r="W1623" t="s">
        <v>139</v>
      </c>
      <c r="Y1623">
        <v>25</v>
      </c>
      <c r="Z1623" t="s">
        <v>49</v>
      </c>
      <c r="AA1623" t="s">
        <v>140</v>
      </c>
      <c r="AB1623" t="s">
        <v>141</v>
      </c>
      <c r="AC1623" t="s">
        <v>137</v>
      </c>
      <c r="AD1623" t="s">
        <v>339</v>
      </c>
      <c r="AE1623">
        <v>201901</v>
      </c>
      <c r="AF1623">
        <v>162</v>
      </c>
      <c r="AG1623">
        <v>155</v>
      </c>
      <c r="AH1623" s="30">
        <v>43663</v>
      </c>
      <c r="AI1623">
        <v>43</v>
      </c>
      <c r="AJ1623">
        <v>60.320210000000003</v>
      </c>
      <c r="AK1623">
        <v>-174.09316999999999</v>
      </c>
      <c r="AL1623" t="s">
        <v>175</v>
      </c>
      <c r="AM1623">
        <v>89</v>
      </c>
      <c r="AN1623">
        <v>91</v>
      </c>
      <c r="AO1623">
        <v>11.2</v>
      </c>
      <c r="AP1623">
        <v>2.5</v>
      </c>
    </row>
    <row r="1624" spans="1:42" x14ac:dyDescent="0.35">
      <c r="A1624" s="10">
        <v>20193721</v>
      </c>
      <c r="B1624" s="5" t="s">
        <v>33</v>
      </c>
      <c r="C1624">
        <v>2</v>
      </c>
      <c r="D1624" s="1">
        <v>52.44</v>
      </c>
      <c r="E1624" s="21">
        <v>3.9596696588954989</v>
      </c>
      <c r="J1624" s="1" t="s">
        <v>154</v>
      </c>
      <c r="K1624" s="1" t="str">
        <f t="shared" si="108"/>
        <v>1</v>
      </c>
      <c r="L1624">
        <v>2</v>
      </c>
      <c r="M1624">
        <v>4</v>
      </c>
      <c r="N1624" s="7">
        <v>1</v>
      </c>
      <c r="O1624">
        <v>5</v>
      </c>
      <c r="T1624">
        <v>2019</v>
      </c>
      <c r="U1624" s="16" t="s">
        <v>240</v>
      </c>
      <c r="V1624" t="s">
        <v>138</v>
      </c>
      <c r="W1624" t="s">
        <v>139</v>
      </c>
      <c r="Y1624">
        <v>37</v>
      </c>
      <c r="Z1624" t="s">
        <v>85</v>
      </c>
      <c r="AA1624" t="s">
        <v>140</v>
      </c>
      <c r="AB1624" t="s">
        <v>141</v>
      </c>
      <c r="AC1624" t="s">
        <v>137</v>
      </c>
      <c r="AD1624" t="s">
        <v>362</v>
      </c>
      <c r="AE1624">
        <v>201901</v>
      </c>
      <c r="AF1624">
        <v>94</v>
      </c>
      <c r="AG1624">
        <v>172</v>
      </c>
      <c r="AH1624" s="30">
        <v>43665</v>
      </c>
      <c r="AI1624">
        <v>41</v>
      </c>
      <c r="AJ1624">
        <v>60.998480000000001</v>
      </c>
      <c r="AK1624">
        <v>-173.46872999999999</v>
      </c>
      <c r="AL1624" t="s">
        <v>226</v>
      </c>
      <c r="AM1624">
        <v>73</v>
      </c>
      <c r="AN1624">
        <v>75</v>
      </c>
      <c r="AO1624">
        <v>10.7</v>
      </c>
      <c r="AP1624">
        <v>2.2000000000000002</v>
      </c>
    </row>
    <row r="1625" spans="1:42" x14ac:dyDescent="0.35">
      <c r="A1625" s="10">
        <v>20193727</v>
      </c>
      <c r="B1625" s="5" t="s">
        <v>33</v>
      </c>
      <c r="C1625">
        <v>2</v>
      </c>
      <c r="D1625" s="1">
        <v>52.48</v>
      </c>
      <c r="E1625" s="21">
        <v>3.9604321446358335</v>
      </c>
      <c r="J1625" s="1" t="s">
        <v>154</v>
      </c>
      <c r="K1625" s="1" t="str">
        <f t="shared" si="108"/>
        <v>1</v>
      </c>
      <c r="L1625">
        <v>2</v>
      </c>
      <c r="M1625">
        <v>4</v>
      </c>
      <c r="N1625" s="7">
        <v>1</v>
      </c>
      <c r="O1625">
        <v>5</v>
      </c>
      <c r="T1625">
        <v>2019</v>
      </c>
      <c r="U1625" s="16" t="s">
        <v>240</v>
      </c>
      <c r="V1625" t="s">
        <v>138</v>
      </c>
      <c r="W1625" t="s">
        <v>139</v>
      </c>
      <c r="Y1625">
        <v>37</v>
      </c>
      <c r="Z1625" t="s">
        <v>91</v>
      </c>
      <c r="AA1625" t="s">
        <v>140</v>
      </c>
      <c r="AB1625" t="s">
        <v>141</v>
      </c>
      <c r="AC1625" t="s">
        <v>137</v>
      </c>
      <c r="AD1625" t="s">
        <v>362</v>
      </c>
      <c r="AE1625">
        <v>201901</v>
      </c>
      <c r="AF1625">
        <v>94</v>
      </c>
      <c r="AG1625">
        <v>172</v>
      </c>
      <c r="AH1625" s="30">
        <v>43665</v>
      </c>
      <c r="AI1625">
        <v>41</v>
      </c>
      <c r="AJ1625">
        <v>60.998480000000001</v>
      </c>
      <c r="AK1625">
        <v>-173.46872999999999</v>
      </c>
      <c r="AL1625" t="s">
        <v>226</v>
      </c>
      <c r="AM1625">
        <v>73</v>
      </c>
      <c r="AN1625">
        <v>75</v>
      </c>
      <c r="AO1625">
        <v>10.7</v>
      </c>
      <c r="AP1625">
        <v>2.2000000000000002</v>
      </c>
    </row>
    <row r="1626" spans="1:42" x14ac:dyDescent="0.35">
      <c r="A1626" s="10">
        <v>20193731</v>
      </c>
      <c r="B1626" s="5" t="s">
        <v>33</v>
      </c>
      <c r="C1626">
        <v>2</v>
      </c>
      <c r="D1626" s="1">
        <v>52.52</v>
      </c>
      <c r="E1626" s="21">
        <v>3.9611940494345954</v>
      </c>
      <c r="J1626" s="1" t="s">
        <v>154</v>
      </c>
      <c r="K1626" s="1" t="str">
        <f t="shared" si="108"/>
        <v>1</v>
      </c>
      <c r="L1626">
        <v>2</v>
      </c>
      <c r="M1626">
        <v>4</v>
      </c>
      <c r="N1626" s="7">
        <v>1</v>
      </c>
      <c r="O1626">
        <v>5</v>
      </c>
      <c r="T1626">
        <v>2019</v>
      </c>
      <c r="U1626" s="16" t="s">
        <v>240</v>
      </c>
      <c r="V1626" t="s">
        <v>138</v>
      </c>
      <c r="W1626" t="s">
        <v>139</v>
      </c>
      <c r="Y1626">
        <v>37</v>
      </c>
      <c r="Z1626" t="s">
        <v>95</v>
      </c>
      <c r="AA1626" t="s">
        <v>140</v>
      </c>
      <c r="AB1626" t="s">
        <v>141</v>
      </c>
      <c r="AC1626" t="s">
        <v>137</v>
      </c>
      <c r="AD1626" t="s">
        <v>345</v>
      </c>
      <c r="AE1626">
        <v>201901</v>
      </c>
      <c r="AF1626">
        <v>94</v>
      </c>
      <c r="AG1626">
        <v>175</v>
      </c>
      <c r="AH1626" s="30">
        <v>43666</v>
      </c>
      <c r="AI1626">
        <v>62</v>
      </c>
      <c r="AJ1626">
        <v>59.670439999999999</v>
      </c>
      <c r="AK1626">
        <v>-174.44462999999999</v>
      </c>
      <c r="AL1626" t="s">
        <v>227</v>
      </c>
      <c r="AM1626">
        <v>113</v>
      </c>
      <c r="AN1626">
        <v>115</v>
      </c>
      <c r="AO1626">
        <v>10.199999999999999</v>
      </c>
      <c r="AP1626">
        <v>3.3</v>
      </c>
    </row>
    <row r="1627" spans="1:42" x14ac:dyDescent="0.35">
      <c r="A1627" s="11">
        <v>20192285</v>
      </c>
      <c r="B1627" s="5" t="s">
        <v>33</v>
      </c>
      <c r="C1627">
        <v>2</v>
      </c>
      <c r="D1627" s="1">
        <v>52.56</v>
      </c>
      <c r="E1627" s="21">
        <v>3.9619553741763549</v>
      </c>
      <c r="J1627" s="1" t="s">
        <v>154</v>
      </c>
      <c r="K1627" s="1" t="str">
        <f t="shared" si="108"/>
        <v>1</v>
      </c>
      <c r="L1627">
        <v>2</v>
      </c>
      <c r="M1627">
        <v>4</v>
      </c>
      <c r="N1627" s="7">
        <v>1</v>
      </c>
      <c r="O1627">
        <v>5</v>
      </c>
      <c r="T1627">
        <v>2019</v>
      </c>
      <c r="U1627" s="16" t="s">
        <v>240</v>
      </c>
      <c r="V1627" t="s">
        <v>138</v>
      </c>
      <c r="W1627" t="s">
        <v>139</v>
      </c>
      <c r="Y1627">
        <v>22</v>
      </c>
      <c r="Z1627" t="s">
        <v>47</v>
      </c>
      <c r="AA1627" t="s">
        <v>140</v>
      </c>
      <c r="AB1627" t="s">
        <v>141</v>
      </c>
      <c r="AC1627" t="s">
        <v>137</v>
      </c>
      <c r="AD1627" t="s">
        <v>361</v>
      </c>
      <c r="AE1627">
        <v>201901</v>
      </c>
      <c r="AF1627">
        <v>94</v>
      </c>
      <c r="AG1627">
        <v>171</v>
      </c>
      <c r="AH1627" s="30">
        <v>43665</v>
      </c>
      <c r="AI1627">
        <v>41</v>
      </c>
      <c r="AJ1627">
        <v>60.9998</v>
      </c>
      <c r="AK1627">
        <v>-172.83647999999999</v>
      </c>
      <c r="AL1627" t="s">
        <v>225</v>
      </c>
      <c r="AM1627">
        <v>64</v>
      </c>
      <c r="AN1627">
        <v>66</v>
      </c>
      <c r="AO1627">
        <v>10.5</v>
      </c>
      <c r="AP1627">
        <v>2.2999999999999998</v>
      </c>
    </row>
    <row r="1628" spans="1:42" x14ac:dyDescent="0.35">
      <c r="A1628" s="10">
        <v>20192523</v>
      </c>
      <c r="B1628" s="5" t="s">
        <v>33</v>
      </c>
      <c r="C1628">
        <v>2</v>
      </c>
      <c r="D1628">
        <v>52.56</v>
      </c>
      <c r="E1628" s="21">
        <v>3.9619553741763549</v>
      </c>
      <c r="J1628" s="1" t="s">
        <v>154</v>
      </c>
      <c r="K1628" s="1" t="str">
        <f t="shared" si="108"/>
        <v>1</v>
      </c>
      <c r="L1628">
        <v>3</v>
      </c>
      <c r="M1628">
        <v>4</v>
      </c>
      <c r="N1628" s="7">
        <v>1</v>
      </c>
      <c r="O1628">
        <v>5</v>
      </c>
      <c r="R1628">
        <v>387</v>
      </c>
      <c r="T1628">
        <v>2019</v>
      </c>
      <c r="U1628" s="16" t="s">
        <v>240</v>
      </c>
      <c r="V1628" t="s">
        <v>138</v>
      </c>
      <c r="W1628" t="s">
        <v>139</v>
      </c>
      <c r="Y1628">
        <v>25</v>
      </c>
      <c r="Z1628" t="s">
        <v>87</v>
      </c>
      <c r="AA1628" t="s">
        <v>140</v>
      </c>
      <c r="AB1628" t="s">
        <v>141</v>
      </c>
      <c r="AC1628" t="s">
        <v>137</v>
      </c>
      <c r="AD1628" t="s">
        <v>339</v>
      </c>
      <c r="AE1628">
        <v>201901</v>
      </c>
      <c r="AF1628">
        <v>162</v>
      </c>
      <c r="AG1628">
        <v>155</v>
      </c>
      <c r="AH1628" s="30">
        <v>43663</v>
      </c>
      <c r="AI1628">
        <v>43</v>
      </c>
      <c r="AJ1628">
        <v>60.320210000000003</v>
      </c>
      <c r="AK1628">
        <v>-174.09316999999999</v>
      </c>
      <c r="AL1628" t="s">
        <v>175</v>
      </c>
      <c r="AM1628">
        <v>89</v>
      </c>
      <c r="AN1628">
        <v>91</v>
      </c>
      <c r="AO1628">
        <v>11.2</v>
      </c>
      <c r="AP1628">
        <v>2.5</v>
      </c>
    </row>
    <row r="1629" spans="1:42" x14ac:dyDescent="0.35">
      <c r="A1629" s="10">
        <v>20193725</v>
      </c>
      <c r="B1629" s="5" t="s">
        <v>33</v>
      </c>
      <c r="C1629">
        <v>2</v>
      </c>
      <c r="D1629" s="15">
        <v>52.72</v>
      </c>
      <c r="E1629" s="21">
        <v>3.9649948901942516</v>
      </c>
      <c r="J1629" s="1" t="s">
        <v>154</v>
      </c>
      <c r="K1629" s="1" t="str">
        <f t="shared" si="108"/>
        <v>1</v>
      </c>
      <c r="L1629">
        <v>2</v>
      </c>
      <c r="M1629">
        <v>4</v>
      </c>
      <c r="N1629" s="7">
        <v>1</v>
      </c>
      <c r="O1629">
        <v>5</v>
      </c>
      <c r="T1629">
        <v>2019</v>
      </c>
      <c r="U1629" s="16" t="s">
        <v>240</v>
      </c>
      <c r="V1629" t="s">
        <v>138</v>
      </c>
      <c r="W1629" t="s">
        <v>139</v>
      </c>
      <c r="Y1629">
        <v>37</v>
      </c>
      <c r="Z1629" t="s">
        <v>89</v>
      </c>
      <c r="AA1629" t="s">
        <v>140</v>
      </c>
      <c r="AB1629" t="s">
        <v>141</v>
      </c>
      <c r="AC1629" t="s">
        <v>137</v>
      </c>
      <c r="AD1629" t="s">
        <v>362</v>
      </c>
      <c r="AE1629">
        <v>201901</v>
      </c>
      <c r="AF1629">
        <v>94</v>
      </c>
      <c r="AG1629">
        <v>172</v>
      </c>
      <c r="AH1629" s="30">
        <v>43665</v>
      </c>
      <c r="AI1629">
        <v>41</v>
      </c>
      <c r="AJ1629">
        <v>60.998480000000001</v>
      </c>
      <c r="AK1629">
        <v>-173.46872999999999</v>
      </c>
      <c r="AL1629" t="s">
        <v>226</v>
      </c>
      <c r="AM1629">
        <v>73</v>
      </c>
      <c r="AN1629">
        <v>75</v>
      </c>
      <c r="AO1629">
        <v>10.7</v>
      </c>
      <c r="AP1629">
        <v>2.2000000000000002</v>
      </c>
    </row>
    <row r="1630" spans="1:42" x14ac:dyDescent="0.35">
      <c r="A1630" s="10">
        <v>20193723</v>
      </c>
      <c r="B1630" s="5" t="s">
        <v>33</v>
      </c>
      <c r="C1630">
        <v>2</v>
      </c>
      <c r="D1630" s="1">
        <v>52.77</v>
      </c>
      <c r="E1630" s="21">
        <v>3.9659428474175766</v>
      </c>
      <c r="J1630" s="1" t="s">
        <v>154</v>
      </c>
      <c r="K1630" s="1" t="str">
        <f t="shared" si="108"/>
        <v>1</v>
      </c>
      <c r="L1630">
        <v>2</v>
      </c>
      <c r="M1630">
        <v>4</v>
      </c>
      <c r="N1630" s="7">
        <v>1</v>
      </c>
      <c r="O1630">
        <v>5</v>
      </c>
      <c r="T1630">
        <v>2019</v>
      </c>
      <c r="U1630" s="16" t="s">
        <v>240</v>
      </c>
      <c r="V1630" t="s">
        <v>138</v>
      </c>
      <c r="W1630" t="s">
        <v>139</v>
      </c>
      <c r="Y1630">
        <v>37</v>
      </c>
      <c r="Z1630" t="s">
        <v>87</v>
      </c>
      <c r="AA1630" t="s">
        <v>140</v>
      </c>
      <c r="AB1630" t="s">
        <v>141</v>
      </c>
      <c r="AC1630" t="s">
        <v>137</v>
      </c>
      <c r="AD1630" t="s">
        <v>362</v>
      </c>
      <c r="AE1630">
        <v>201901</v>
      </c>
      <c r="AF1630">
        <v>94</v>
      </c>
      <c r="AG1630">
        <v>172</v>
      </c>
      <c r="AH1630" s="30">
        <v>43665</v>
      </c>
      <c r="AI1630">
        <v>41</v>
      </c>
      <c r="AJ1630">
        <v>60.998480000000001</v>
      </c>
      <c r="AK1630">
        <v>-173.46872999999999</v>
      </c>
      <c r="AL1630" t="s">
        <v>226</v>
      </c>
      <c r="AM1630">
        <v>73</v>
      </c>
      <c r="AN1630">
        <v>75</v>
      </c>
      <c r="AO1630">
        <v>10.7</v>
      </c>
      <c r="AP1630">
        <v>2.2000000000000002</v>
      </c>
    </row>
    <row r="1631" spans="1:42" x14ac:dyDescent="0.35">
      <c r="A1631" s="11">
        <v>20192288</v>
      </c>
      <c r="B1631" s="5" t="s">
        <v>33</v>
      </c>
      <c r="C1631">
        <v>2</v>
      </c>
      <c r="D1631" s="1">
        <v>52.87</v>
      </c>
      <c r="E1631" s="21">
        <v>3.9678360702473587</v>
      </c>
      <c r="J1631" s="1" t="s">
        <v>154</v>
      </c>
      <c r="K1631" s="1" t="str">
        <f t="shared" si="108"/>
        <v>1</v>
      </c>
      <c r="L1631">
        <v>2</v>
      </c>
      <c r="M1631">
        <v>4</v>
      </c>
      <c r="N1631" s="7">
        <v>1</v>
      </c>
      <c r="O1631">
        <v>5</v>
      </c>
      <c r="T1631">
        <v>2019</v>
      </c>
      <c r="U1631" s="16" t="s">
        <v>240</v>
      </c>
      <c r="V1631" t="s">
        <v>138</v>
      </c>
      <c r="W1631" t="s">
        <v>139</v>
      </c>
      <c r="Y1631">
        <v>22</v>
      </c>
      <c r="Z1631" t="s">
        <v>50</v>
      </c>
      <c r="AA1631" t="s">
        <v>140</v>
      </c>
      <c r="AB1631" t="s">
        <v>141</v>
      </c>
      <c r="AC1631" t="s">
        <v>137</v>
      </c>
      <c r="AD1631" t="s">
        <v>361</v>
      </c>
      <c r="AE1631">
        <v>201901</v>
      </c>
      <c r="AF1631">
        <v>94</v>
      </c>
      <c r="AG1631">
        <v>171</v>
      </c>
      <c r="AH1631" s="30">
        <v>43665</v>
      </c>
      <c r="AI1631">
        <v>41</v>
      </c>
      <c r="AJ1631">
        <v>60.9998</v>
      </c>
      <c r="AK1631">
        <v>-172.83647999999999</v>
      </c>
      <c r="AL1631" t="s">
        <v>225</v>
      </c>
      <c r="AM1631">
        <v>64</v>
      </c>
      <c r="AN1631">
        <v>66</v>
      </c>
      <c r="AO1631">
        <v>10.5</v>
      </c>
      <c r="AP1631">
        <v>2.2999999999999998</v>
      </c>
    </row>
    <row r="1632" spans="1:42" x14ac:dyDescent="0.35">
      <c r="A1632" s="10">
        <v>20192504</v>
      </c>
      <c r="B1632" s="5" t="s">
        <v>33</v>
      </c>
      <c r="C1632">
        <v>2</v>
      </c>
      <c r="D1632" s="1">
        <v>52.88</v>
      </c>
      <c r="E1632" s="21">
        <v>3.9680251955434307</v>
      </c>
      <c r="J1632" s="1" t="s">
        <v>154</v>
      </c>
      <c r="K1632" s="1" t="str">
        <f t="shared" si="108"/>
        <v>1</v>
      </c>
      <c r="L1632">
        <v>3</v>
      </c>
      <c r="M1632">
        <v>4</v>
      </c>
      <c r="N1632" s="7">
        <v>1</v>
      </c>
      <c r="O1632">
        <v>5</v>
      </c>
      <c r="T1632">
        <v>2019</v>
      </c>
      <c r="U1632" s="16" t="s">
        <v>240</v>
      </c>
      <c r="V1632" t="s">
        <v>138</v>
      </c>
      <c r="W1632" t="s">
        <v>139</v>
      </c>
      <c r="Y1632">
        <v>25</v>
      </c>
      <c r="Z1632" t="s">
        <v>69</v>
      </c>
      <c r="AA1632" t="s">
        <v>140</v>
      </c>
      <c r="AB1632" t="s">
        <v>141</v>
      </c>
      <c r="AC1632" t="s">
        <v>137</v>
      </c>
      <c r="AD1632" t="s">
        <v>339</v>
      </c>
      <c r="AE1632">
        <v>201901</v>
      </c>
      <c r="AF1632">
        <v>162</v>
      </c>
      <c r="AG1632">
        <v>155</v>
      </c>
      <c r="AH1632" s="30">
        <v>43663</v>
      </c>
      <c r="AI1632">
        <v>43</v>
      </c>
      <c r="AJ1632">
        <v>60.320210000000003</v>
      </c>
      <c r="AK1632">
        <v>-174.09316999999999</v>
      </c>
      <c r="AL1632" t="s">
        <v>175</v>
      </c>
      <c r="AM1632">
        <v>89</v>
      </c>
      <c r="AN1632">
        <v>91</v>
      </c>
      <c r="AO1632">
        <v>11.2</v>
      </c>
      <c r="AP1632">
        <v>2.5</v>
      </c>
    </row>
    <row r="1633" spans="1:42" x14ac:dyDescent="0.35">
      <c r="A1633" s="10">
        <v>20192588</v>
      </c>
      <c r="B1633" s="5" t="s">
        <v>33</v>
      </c>
      <c r="C1633">
        <v>2</v>
      </c>
      <c r="D1633" s="1">
        <v>52.92</v>
      </c>
      <c r="E1633" s="21">
        <v>3.968781339246755</v>
      </c>
      <c r="J1633" s="1" t="s">
        <v>154</v>
      </c>
      <c r="K1633" s="1" t="str">
        <f t="shared" si="108"/>
        <v>1</v>
      </c>
      <c r="L1633">
        <v>3</v>
      </c>
      <c r="M1633">
        <v>4</v>
      </c>
      <c r="N1633" s="7">
        <v>1</v>
      </c>
      <c r="O1633">
        <v>5</v>
      </c>
      <c r="T1633">
        <v>2019</v>
      </c>
      <c r="U1633" s="16" t="s">
        <v>240</v>
      </c>
      <c r="V1633" t="s">
        <v>138</v>
      </c>
      <c r="W1633" t="s">
        <v>139</v>
      </c>
      <c r="Y1633">
        <v>25</v>
      </c>
      <c r="Z1633" t="s">
        <v>50</v>
      </c>
      <c r="AA1633" t="s">
        <v>140</v>
      </c>
      <c r="AB1633" t="s">
        <v>141</v>
      </c>
      <c r="AC1633" t="s">
        <v>137</v>
      </c>
      <c r="AD1633" t="s">
        <v>339</v>
      </c>
      <c r="AE1633">
        <v>201901</v>
      </c>
      <c r="AF1633">
        <v>162</v>
      </c>
      <c r="AG1633">
        <v>155</v>
      </c>
      <c r="AH1633" s="30">
        <v>43663</v>
      </c>
      <c r="AI1633">
        <v>43</v>
      </c>
      <c r="AJ1633">
        <v>60.320210000000003</v>
      </c>
      <c r="AK1633">
        <v>-174.09316999999999</v>
      </c>
      <c r="AL1633" t="s">
        <v>175</v>
      </c>
      <c r="AM1633">
        <v>89</v>
      </c>
      <c r="AN1633">
        <v>91</v>
      </c>
      <c r="AO1633">
        <v>11.2</v>
      </c>
      <c r="AP1633">
        <v>2.5</v>
      </c>
    </row>
    <row r="1634" spans="1:42" x14ac:dyDescent="0.35">
      <c r="A1634" s="10">
        <v>20193713</v>
      </c>
      <c r="B1634" s="5" t="s">
        <v>33</v>
      </c>
      <c r="C1634">
        <v>2</v>
      </c>
      <c r="D1634" s="1">
        <v>52.96</v>
      </c>
      <c r="E1634" s="21">
        <v>3.9695369116287527</v>
      </c>
      <c r="J1634" s="1" t="s">
        <v>154</v>
      </c>
      <c r="K1634" s="1" t="str">
        <f t="shared" si="108"/>
        <v>1</v>
      </c>
      <c r="L1634">
        <v>2</v>
      </c>
      <c r="M1634">
        <v>4</v>
      </c>
      <c r="N1634" s="7">
        <v>1</v>
      </c>
      <c r="O1634">
        <v>5</v>
      </c>
      <c r="T1634">
        <v>2019</v>
      </c>
      <c r="U1634" s="16" t="s">
        <v>240</v>
      </c>
      <c r="V1634" t="s">
        <v>138</v>
      </c>
      <c r="W1634" t="s">
        <v>139</v>
      </c>
      <c r="Y1634">
        <v>37</v>
      </c>
      <c r="Z1634" t="s">
        <v>78</v>
      </c>
      <c r="AA1634" t="s">
        <v>140</v>
      </c>
      <c r="AB1634" t="s">
        <v>141</v>
      </c>
      <c r="AC1634" t="s">
        <v>137</v>
      </c>
      <c r="AD1634" t="s">
        <v>362</v>
      </c>
      <c r="AE1634">
        <v>201901</v>
      </c>
      <c r="AF1634">
        <v>94</v>
      </c>
      <c r="AG1634">
        <v>172</v>
      </c>
      <c r="AH1634" s="30">
        <v>43665</v>
      </c>
      <c r="AI1634">
        <v>41</v>
      </c>
      <c r="AJ1634">
        <v>60.998480000000001</v>
      </c>
      <c r="AK1634">
        <v>-173.46872999999999</v>
      </c>
      <c r="AL1634" t="s">
        <v>226</v>
      </c>
      <c r="AM1634">
        <v>73</v>
      </c>
      <c r="AN1634">
        <v>75</v>
      </c>
      <c r="AO1634">
        <v>10.7</v>
      </c>
      <c r="AP1634">
        <v>2.2000000000000002</v>
      </c>
    </row>
    <row r="1635" spans="1:42" x14ac:dyDescent="0.35">
      <c r="A1635" s="10">
        <v>20192510</v>
      </c>
      <c r="B1635" s="5" t="s">
        <v>33</v>
      </c>
      <c r="C1635">
        <v>2</v>
      </c>
      <c r="D1635" s="1">
        <v>53.14</v>
      </c>
      <c r="E1635" s="21">
        <v>3.9729299403316674</v>
      </c>
      <c r="J1635" s="1" t="s">
        <v>154</v>
      </c>
      <c r="K1635" s="1" t="str">
        <f t="shared" si="108"/>
        <v>1</v>
      </c>
      <c r="L1635">
        <v>2</v>
      </c>
      <c r="M1635">
        <v>4</v>
      </c>
      <c r="N1635" s="7">
        <v>1</v>
      </c>
      <c r="O1635">
        <v>5</v>
      </c>
      <c r="T1635">
        <v>2019</v>
      </c>
      <c r="U1635" s="16" t="s">
        <v>240</v>
      </c>
      <c r="V1635" t="s">
        <v>138</v>
      </c>
      <c r="W1635" t="s">
        <v>139</v>
      </c>
      <c r="Y1635">
        <v>25</v>
      </c>
      <c r="Z1635" t="s">
        <v>75</v>
      </c>
      <c r="AA1635" t="s">
        <v>140</v>
      </c>
      <c r="AB1635" t="s">
        <v>141</v>
      </c>
      <c r="AC1635" t="s">
        <v>137</v>
      </c>
      <c r="AD1635" t="s">
        <v>339</v>
      </c>
      <c r="AE1635">
        <v>201901</v>
      </c>
      <c r="AF1635">
        <v>162</v>
      </c>
      <c r="AG1635">
        <v>155</v>
      </c>
      <c r="AH1635" s="30">
        <v>43663</v>
      </c>
      <c r="AI1635">
        <v>43</v>
      </c>
      <c r="AJ1635">
        <v>60.320210000000003</v>
      </c>
      <c r="AK1635">
        <v>-174.09316999999999</v>
      </c>
      <c r="AL1635" t="s">
        <v>175</v>
      </c>
      <c r="AM1635">
        <v>89</v>
      </c>
      <c r="AN1635">
        <v>91</v>
      </c>
      <c r="AO1635">
        <v>11.2</v>
      </c>
      <c r="AP1635">
        <v>2.5</v>
      </c>
    </row>
    <row r="1636" spans="1:42" x14ac:dyDescent="0.35">
      <c r="A1636" s="10">
        <v>20193732</v>
      </c>
      <c r="B1636" s="5" t="s">
        <v>33</v>
      </c>
      <c r="C1636">
        <v>2</v>
      </c>
      <c r="D1636" s="1">
        <v>53.27</v>
      </c>
      <c r="E1636" s="21">
        <v>3.9753733209289077</v>
      </c>
      <c r="J1636" s="1" t="s">
        <v>154</v>
      </c>
      <c r="K1636" s="1" t="str">
        <f t="shared" si="108"/>
        <v>1</v>
      </c>
      <c r="L1636">
        <v>2</v>
      </c>
      <c r="M1636">
        <v>4</v>
      </c>
      <c r="N1636" s="7">
        <v>1</v>
      </c>
      <c r="O1636">
        <v>5</v>
      </c>
      <c r="T1636">
        <v>2019</v>
      </c>
      <c r="U1636" s="16" t="s">
        <v>240</v>
      </c>
      <c r="V1636" t="s">
        <v>138</v>
      </c>
      <c r="W1636" t="s">
        <v>139</v>
      </c>
      <c r="Y1636">
        <v>37</v>
      </c>
      <c r="Z1636" t="s">
        <v>96</v>
      </c>
      <c r="AA1636" t="s">
        <v>140</v>
      </c>
      <c r="AB1636" t="s">
        <v>141</v>
      </c>
      <c r="AC1636" t="s">
        <v>137</v>
      </c>
      <c r="AD1636" t="s">
        <v>345</v>
      </c>
      <c r="AE1636">
        <v>201901</v>
      </c>
      <c r="AF1636">
        <v>94</v>
      </c>
      <c r="AG1636">
        <v>175</v>
      </c>
      <c r="AH1636" s="30">
        <v>43666</v>
      </c>
      <c r="AI1636">
        <v>62</v>
      </c>
      <c r="AJ1636">
        <v>59.670439999999999</v>
      </c>
      <c r="AK1636">
        <v>-174.44462999999999</v>
      </c>
      <c r="AL1636" t="s">
        <v>227</v>
      </c>
      <c r="AM1636">
        <v>113</v>
      </c>
      <c r="AN1636">
        <v>115</v>
      </c>
      <c r="AO1636">
        <v>10.199999999999999</v>
      </c>
      <c r="AP1636">
        <v>3.3</v>
      </c>
    </row>
    <row r="1637" spans="1:42" x14ac:dyDescent="0.35">
      <c r="A1637" s="10">
        <v>20193709</v>
      </c>
      <c r="B1637" s="5" t="s">
        <v>33</v>
      </c>
      <c r="C1637">
        <v>2</v>
      </c>
      <c r="D1637" s="15">
        <v>53.3</v>
      </c>
      <c r="E1637" s="21">
        <v>3.9759363311717988</v>
      </c>
      <c r="J1637" s="1" t="s">
        <v>154</v>
      </c>
      <c r="K1637" s="1" t="str">
        <f t="shared" si="108"/>
        <v>1</v>
      </c>
      <c r="L1637">
        <v>2</v>
      </c>
      <c r="M1637">
        <v>4</v>
      </c>
      <c r="N1637" s="7">
        <v>1</v>
      </c>
      <c r="O1637">
        <v>5</v>
      </c>
      <c r="T1637">
        <v>2019</v>
      </c>
      <c r="U1637" s="16" t="s">
        <v>240</v>
      </c>
      <c r="V1637" t="s">
        <v>138</v>
      </c>
      <c r="W1637" t="s">
        <v>139</v>
      </c>
      <c r="Y1637">
        <v>37</v>
      </c>
      <c r="Z1637" t="s">
        <v>74</v>
      </c>
      <c r="AA1637" t="s">
        <v>140</v>
      </c>
      <c r="AB1637" t="s">
        <v>141</v>
      </c>
      <c r="AC1637" t="s">
        <v>137</v>
      </c>
      <c r="AD1637" t="s">
        <v>362</v>
      </c>
      <c r="AE1637">
        <v>201901</v>
      </c>
      <c r="AF1637">
        <v>94</v>
      </c>
      <c r="AG1637">
        <v>172</v>
      </c>
      <c r="AH1637" s="30">
        <v>43665</v>
      </c>
      <c r="AI1637">
        <v>41</v>
      </c>
      <c r="AJ1637">
        <v>60.998480000000001</v>
      </c>
      <c r="AK1637">
        <v>-173.46872999999999</v>
      </c>
      <c r="AL1637" t="s">
        <v>226</v>
      </c>
      <c r="AM1637">
        <v>73</v>
      </c>
      <c r="AN1637">
        <v>75</v>
      </c>
      <c r="AO1637">
        <v>10.7</v>
      </c>
      <c r="AP1637">
        <v>2.2000000000000002</v>
      </c>
    </row>
    <row r="1638" spans="1:42" x14ac:dyDescent="0.35">
      <c r="A1638" s="11">
        <v>20193711</v>
      </c>
      <c r="B1638" s="5" t="s">
        <v>33</v>
      </c>
      <c r="C1638">
        <v>2</v>
      </c>
      <c r="D1638" s="1">
        <v>53.42</v>
      </c>
      <c r="E1638" s="21">
        <v>3.9781852076818147</v>
      </c>
      <c r="J1638" s="1" t="s">
        <v>154</v>
      </c>
      <c r="K1638" s="1" t="str">
        <f t="shared" si="108"/>
        <v>1</v>
      </c>
      <c r="L1638">
        <v>2</v>
      </c>
      <c r="M1638">
        <v>4</v>
      </c>
      <c r="N1638" s="7">
        <v>1</v>
      </c>
      <c r="O1638">
        <v>5</v>
      </c>
      <c r="T1638">
        <v>2019</v>
      </c>
      <c r="U1638" s="16" t="s">
        <v>240</v>
      </c>
      <c r="V1638" t="s">
        <v>138</v>
      </c>
      <c r="W1638" t="s">
        <v>139</v>
      </c>
      <c r="Y1638">
        <v>37</v>
      </c>
      <c r="Z1638" t="s">
        <v>76</v>
      </c>
      <c r="AA1638" t="s">
        <v>140</v>
      </c>
      <c r="AB1638" t="s">
        <v>141</v>
      </c>
      <c r="AC1638" t="s">
        <v>137</v>
      </c>
      <c r="AD1638" t="s">
        <v>362</v>
      </c>
      <c r="AE1638">
        <v>201901</v>
      </c>
      <c r="AF1638">
        <v>94</v>
      </c>
      <c r="AG1638">
        <v>172</v>
      </c>
      <c r="AH1638" s="30">
        <v>43665</v>
      </c>
      <c r="AI1638">
        <v>41</v>
      </c>
      <c r="AJ1638">
        <v>60.998480000000001</v>
      </c>
      <c r="AK1638">
        <v>-173.46872999999999</v>
      </c>
      <c r="AL1638" t="s">
        <v>226</v>
      </c>
      <c r="AM1638">
        <v>73</v>
      </c>
      <c r="AN1638">
        <v>75</v>
      </c>
      <c r="AO1638">
        <v>10.7</v>
      </c>
      <c r="AP1638">
        <v>2.2000000000000002</v>
      </c>
    </row>
    <row r="1639" spans="1:42" x14ac:dyDescent="0.35">
      <c r="A1639" s="11">
        <v>20192294</v>
      </c>
      <c r="B1639" s="5" t="s">
        <v>33</v>
      </c>
      <c r="C1639">
        <v>2</v>
      </c>
      <c r="D1639" s="1">
        <v>53.6</v>
      </c>
      <c r="E1639" s="21">
        <v>3.9815490680767565</v>
      </c>
      <c r="J1639" s="1" t="s">
        <v>154</v>
      </c>
      <c r="K1639" s="1" t="str">
        <f t="shared" si="108"/>
        <v>1</v>
      </c>
      <c r="L1639">
        <v>2</v>
      </c>
      <c r="M1639">
        <v>4</v>
      </c>
      <c r="N1639" s="7">
        <v>1</v>
      </c>
      <c r="O1639">
        <v>5</v>
      </c>
      <c r="T1639">
        <v>2019</v>
      </c>
      <c r="U1639" s="16" t="s">
        <v>240</v>
      </c>
      <c r="V1639" t="s">
        <v>138</v>
      </c>
      <c r="W1639" t="s">
        <v>139</v>
      </c>
      <c r="Y1639">
        <v>22</v>
      </c>
      <c r="Z1639" t="s">
        <v>55</v>
      </c>
      <c r="AA1639" t="s">
        <v>140</v>
      </c>
      <c r="AB1639" t="s">
        <v>141</v>
      </c>
      <c r="AC1639" t="s">
        <v>137</v>
      </c>
      <c r="AD1639" t="s">
        <v>361</v>
      </c>
      <c r="AE1639">
        <v>201901</v>
      </c>
      <c r="AF1639">
        <v>94</v>
      </c>
      <c r="AG1639">
        <v>171</v>
      </c>
      <c r="AH1639" s="30">
        <v>43665</v>
      </c>
      <c r="AI1639">
        <v>41</v>
      </c>
      <c r="AJ1639">
        <v>60.9998</v>
      </c>
      <c r="AK1639">
        <v>-172.83647999999999</v>
      </c>
      <c r="AL1639" t="s">
        <v>225</v>
      </c>
      <c r="AM1639">
        <v>64</v>
      </c>
      <c r="AN1639">
        <v>66</v>
      </c>
      <c r="AO1639">
        <v>10.5</v>
      </c>
      <c r="AP1639">
        <v>2.2999999999999998</v>
      </c>
    </row>
    <row r="1640" spans="1:42" x14ac:dyDescent="0.35">
      <c r="A1640" s="11">
        <v>20192296</v>
      </c>
      <c r="B1640" s="5" t="s">
        <v>33</v>
      </c>
      <c r="C1640">
        <v>2</v>
      </c>
      <c r="D1640" s="1">
        <v>53.65</v>
      </c>
      <c r="E1640" s="21">
        <v>3.9824814690767076</v>
      </c>
      <c r="J1640" s="1" t="s">
        <v>154</v>
      </c>
      <c r="K1640" s="1" t="str">
        <f t="shared" si="108"/>
        <v>1</v>
      </c>
      <c r="L1640">
        <v>2</v>
      </c>
      <c r="M1640">
        <v>4</v>
      </c>
      <c r="N1640" s="7">
        <v>1</v>
      </c>
      <c r="O1640">
        <v>5</v>
      </c>
      <c r="T1640">
        <v>2019</v>
      </c>
      <c r="U1640" s="16" t="s">
        <v>240</v>
      </c>
      <c r="V1640" t="s">
        <v>138</v>
      </c>
      <c r="W1640" t="s">
        <v>139</v>
      </c>
      <c r="Y1640">
        <v>22</v>
      </c>
      <c r="Z1640" t="s">
        <v>57</v>
      </c>
      <c r="AA1640" t="s">
        <v>140</v>
      </c>
      <c r="AB1640" t="s">
        <v>141</v>
      </c>
      <c r="AC1640" t="s">
        <v>137</v>
      </c>
      <c r="AD1640" t="s">
        <v>361</v>
      </c>
      <c r="AE1640">
        <v>201901</v>
      </c>
      <c r="AF1640">
        <v>94</v>
      </c>
      <c r="AG1640">
        <v>171</v>
      </c>
      <c r="AH1640" s="30">
        <v>43665</v>
      </c>
      <c r="AI1640">
        <v>41</v>
      </c>
      <c r="AJ1640">
        <v>60.9998</v>
      </c>
      <c r="AK1640">
        <v>-172.83647999999999</v>
      </c>
      <c r="AL1640" t="s">
        <v>225</v>
      </c>
      <c r="AM1640">
        <v>64</v>
      </c>
      <c r="AN1640">
        <v>66</v>
      </c>
      <c r="AO1640">
        <v>10.5</v>
      </c>
      <c r="AP1640">
        <v>2.2999999999999998</v>
      </c>
    </row>
    <row r="1641" spans="1:42" x14ac:dyDescent="0.35">
      <c r="A1641" s="11">
        <v>20193712</v>
      </c>
      <c r="B1641" s="5" t="s">
        <v>33</v>
      </c>
      <c r="C1641">
        <v>2</v>
      </c>
      <c r="D1641" s="1">
        <v>53.83</v>
      </c>
      <c r="E1641" s="21">
        <v>3.985830932572866</v>
      </c>
      <c r="J1641" s="1" t="s">
        <v>154</v>
      </c>
      <c r="K1641" s="1" t="str">
        <f t="shared" si="108"/>
        <v>1</v>
      </c>
      <c r="L1641">
        <v>2</v>
      </c>
      <c r="M1641">
        <v>4</v>
      </c>
      <c r="N1641" s="7">
        <v>1</v>
      </c>
      <c r="O1641">
        <v>5</v>
      </c>
      <c r="T1641">
        <v>2019</v>
      </c>
      <c r="U1641" s="16" t="s">
        <v>240</v>
      </c>
      <c r="V1641" t="s">
        <v>138</v>
      </c>
      <c r="W1641" t="s">
        <v>139</v>
      </c>
      <c r="Y1641">
        <v>37</v>
      </c>
      <c r="Z1641" t="s">
        <v>77</v>
      </c>
      <c r="AA1641" t="s">
        <v>140</v>
      </c>
      <c r="AB1641" t="s">
        <v>141</v>
      </c>
      <c r="AC1641" t="s">
        <v>137</v>
      </c>
      <c r="AD1641" t="s">
        <v>362</v>
      </c>
      <c r="AE1641">
        <v>201901</v>
      </c>
      <c r="AF1641">
        <v>94</v>
      </c>
      <c r="AG1641">
        <v>172</v>
      </c>
      <c r="AH1641" s="30">
        <v>43665</v>
      </c>
      <c r="AI1641">
        <v>41</v>
      </c>
      <c r="AJ1641">
        <v>60.998480000000001</v>
      </c>
      <c r="AK1641">
        <v>-173.46872999999999</v>
      </c>
      <c r="AL1641" t="s">
        <v>226</v>
      </c>
      <c r="AM1641">
        <v>73</v>
      </c>
      <c r="AN1641">
        <v>75</v>
      </c>
      <c r="AO1641">
        <v>10.7</v>
      </c>
      <c r="AP1641">
        <v>2.2000000000000002</v>
      </c>
    </row>
    <row r="1642" spans="1:42" x14ac:dyDescent="0.35">
      <c r="A1642" s="10">
        <v>20193743</v>
      </c>
      <c r="B1642" s="5" t="s">
        <v>33</v>
      </c>
      <c r="C1642">
        <v>2</v>
      </c>
      <c r="D1642" s="1">
        <v>54.31</v>
      </c>
      <c r="E1642" s="21">
        <v>3.994708372046754</v>
      </c>
      <c r="J1642" s="1" t="s">
        <v>154</v>
      </c>
      <c r="K1642" s="1" t="str">
        <f t="shared" si="108"/>
        <v>1</v>
      </c>
      <c r="L1642">
        <v>2</v>
      </c>
      <c r="M1642">
        <v>4</v>
      </c>
      <c r="N1642" s="7">
        <v>1</v>
      </c>
      <c r="O1642">
        <v>5</v>
      </c>
      <c r="T1642">
        <v>2019</v>
      </c>
      <c r="U1642" s="16" t="s">
        <v>240</v>
      </c>
      <c r="V1642" t="s">
        <v>138</v>
      </c>
      <c r="W1642" t="s">
        <v>139</v>
      </c>
      <c r="Y1642">
        <v>37</v>
      </c>
      <c r="Z1642" t="s">
        <v>106</v>
      </c>
      <c r="AA1642" t="s">
        <v>140</v>
      </c>
      <c r="AB1642" t="s">
        <v>141</v>
      </c>
      <c r="AC1642" t="s">
        <v>137</v>
      </c>
      <c r="AD1642" t="s">
        <v>345</v>
      </c>
      <c r="AE1642">
        <v>201901</v>
      </c>
      <c r="AF1642">
        <v>94</v>
      </c>
      <c r="AG1642">
        <v>175</v>
      </c>
      <c r="AH1642" s="30">
        <v>43666</v>
      </c>
      <c r="AI1642">
        <v>62</v>
      </c>
      <c r="AJ1642">
        <v>59.670439999999999</v>
      </c>
      <c r="AK1642">
        <v>-174.44462999999999</v>
      </c>
      <c r="AL1642" t="s">
        <v>227</v>
      </c>
      <c r="AM1642">
        <v>113</v>
      </c>
      <c r="AN1642">
        <v>115</v>
      </c>
      <c r="AO1642">
        <v>10.199999999999999</v>
      </c>
      <c r="AP1642">
        <v>3.3</v>
      </c>
    </row>
    <row r="1643" spans="1:42" x14ac:dyDescent="0.35">
      <c r="A1643" s="10">
        <v>20193702</v>
      </c>
      <c r="B1643" s="5" t="s">
        <v>33</v>
      </c>
      <c r="C1643">
        <v>2</v>
      </c>
      <c r="D1643" s="1">
        <v>54.65</v>
      </c>
      <c r="E1643" s="21">
        <v>4.0009492146225476</v>
      </c>
      <c r="J1643" s="1" t="s">
        <v>154</v>
      </c>
      <c r="K1643" s="1" t="str">
        <f t="shared" si="108"/>
        <v>1</v>
      </c>
      <c r="L1643">
        <v>2</v>
      </c>
      <c r="M1643">
        <v>4</v>
      </c>
      <c r="N1643" s="7">
        <v>1</v>
      </c>
      <c r="O1643">
        <v>5</v>
      </c>
      <c r="T1643">
        <v>2019</v>
      </c>
      <c r="U1643" s="16" t="s">
        <v>240</v>
      </c>
      <c r="V1643" t="s">
        <v>138</v>
      </c>
      <c r="W1643" t="s">
        <v>139</v>
      </c>
      <c r="Y1643">
        <v>37</v>
      </c>
      <c r="Z1643" t="s">
        <v>67</v>
      </c>
      <c r="AA1643" t="s">
        <v>140</v>
      </c>
      <c r="AB1643" t="s">
        <v>141</v>
      </c>
      <c r="AC1643" t="s">
        <v>137</v>
      </c>
      <c r="AD1643" t="s">
        <v>361</v>
      </c>
      <c r="AE1643">
        <v>201901</v>
      </c>
      <c r="AF1643">
        <v>94</v>
      </c>
      <c r="AG1643">
        <v>171</v>
      </c>
      <c r="AH1643" s="30">
        <v>43665</v>
      </c>
      <c r="AI1643">
        <v>41</v>
      </c>
      <c r="AJ1643">
        <v>60.9998</v>
      </c>
      <c r="AK1643">
        <v>-172.83647999999999</v>
      </c>
      <c r="AL1643" t="s">
        <v>225</v>
      </c>
      <c r="AM1643">
        <v>64</v>
      </c>
      <c r="AN1643">
        <v>66</v>
      </c>
      <c r="AO1643">
        <v>10.5</v>
      </c>
      <c r="AP1643">
        <v>2.2999999999999998</v>
      </c>
    </row>
    <row r="1644" spans="1:42" x14ac:dyDescent="0.35">
      <c r="A1644" s="10">
        <v>20193703</v>
      </c>
      <c r="B1644" s="5" t="s">
        <v>33</v>
      </c>
      <c r="C1644">
        <v>2</v>
      </c>
      <c r="D1644" s="1">
        <v>54.7</v>
      </c>
      <c r="E1644" s="21">
        <v>4.0018637094279352</v>
      </c>
      <c r="J1644" s="1" t="s">
        <v>154</v>
      </c>
      <c r="K1644" s="1" t="str">
        <f t="shared" si="108"/>
        <v>1</v>
      </c>
      <c r="L1644">
        <v>2</v>
      </c>
      <c r="M1644">
        <v>4</v>
      </c>
      <c r="N1644" s="7">
        <v>1</v>
      </c>
      <c r="O1644">
        <v>5</v>
      </c>
      <c r="T1644">
        <v>2019</v>
      </c>
      <c r="U1644" s="16" t="s">
        <v>240</v>
      </c>
      <c r="V1644" t="s">
        <v>138</v>
      </c>
      <c r="W1644" t="s">
        <v>139</v>
      </c>
      <c r="Y1644">
        <v>37</v>
      </c>
      <c r="Z1644" t="s">
        <v>68</v>
      </c>
      <c r="AA1644" t="s">
        <v>140</v>
      </c>
      <c r="AB1644" t="s">
        <v>141</v>
      </c>
      <c r="AC1644" t="s">
        <v>137</v>
      </c>
      <c r="AD1644" t="s">
        <v>361</v>
      </c>
      <c r="AE1644">
        <v>201901</v>
      </c>
      <c r="AF1644">
        <v>94</v>
      </c>
      <c r="AG1644">
        <v>171</v>
      </c>
      <c r="AH1644" s="30">
        <v>43665</v>
      </c>
      <c r="AI1644">
        <v>41</v>
      </c>
      <c r="AJ1644">
        <v>60.9998</v>
      </c>
      <c r="AK1644">
        <v>-172.83647999999999</v>
      </c>
      <c r="AL1644" t="s">
        <v>225</v>
      </c>
      <c r="AM1644">
        <v>64</v>
      </c>
      <c r="AN1644">
        <v>66</v>
      </c>
      <c r="AO1644">
        <v>10.5</v>
      </c>
      <c r="AP1644">
        <v>2.2999999999999998</v>
      </c>
    </row>
    <row r="1645" spans="1:42" x14ac:dyDescent="0.35">
      <c r="A1645" s="10">
        <v>20193718</v>
      </c>
      <c r="B1645" s="5" t="s">
        <v>33</v>
      </c>
      <c r="C1645">
        <v>2</v>
      </c>
      <c r="D1645" s="1">
        <v>54.9</v>
      </c>
      <c r="E1645" s="21">
        <v>4.0055133485154846</v>
      </c>
      <c r="J1645" s="1" t="s">
        <v>154</v>
      </c>
      <c r="K1645" s="1" t="str">
        <f t="shared" si="108"/>
        <v>1</v>
      </c>
      <c r="L1645">
        <v>2</v>
      </c>
      <c r="M1645">
        <v>4</v>
      </c>
      <c r="N1645" s="7">
        <v>1</v>
      </c>
      <c r="O1645">
        <v>5</v>
      </c>
      <c r="T1645">
        <v>2019</v>
      </c>
      <c r="U1645" s="16" t="s">
        <v>240</v>
      </c>
      <c r="V1645" t="s">
        <v>138</v>
      </c>
      <c r="W1645" t="s">
        <v>139</v>
      </c>
      <c r="Y1645">
        <v>37</v>
      </c>
      <c r="Z1645" t="s">
        <v>83</v>
      </c>
      <c r="AA1645" t="s">
        <v>140</v>
      </c>
      <c r="AB1645" t="s">
        <v>141</v>
      </c>
      <c r="AC1645" t="s">
        <v>137</v>
      </c>
      <c r="AD1645" t="s">
        <v>362</v>
      </c>
      <c r="AE1645">
        <v>201901</v>
      </c>
      <c r="AF1645">
        <v>94</v>
      </c>
      <c r="AG1645">
        <v>172</v>
      </c>
      <c r="AH1645" s="30">
        <v>43665</v>
      </c>
      <c r="AI1645">
        <v>41</v>
      </c>
      <c r="AJ1645">
        <v>60.998480000000001</v>
      </c>
      <c r="AK1645">
        <v>-173.46872999999999</v>
      </c>
      <c r="AL1645" t="s">
        <v>226</v>
      </c>
      <c r="AM1645">
        <v>73</v>
      </c>
      <c r="AN1645">
        <v>75</v>
      </c>
      <c r="AO1645">
        <v>10.7</v>
      </c>
      <c r="AP1645">
        <v>2.2000000000000002</v>
      </c>
    </row>
    <row r="1646" spans="1:42" x14ac:dyDescent="0.35">
      <c r="A1646" s="10">
        <v>20192763</v>
      </c>
      <c r="B1646" s="5" t="s">
        <v>33</v>
      </c>
      <c r="C1646">
        <v>2</v>
      </c>
      <c r="D1646" s="1">
        <v>54.92</v>
      </c>
      <c r="E1646" s="21">
        <v>4.00587758089977</v>
      </c>
      <c r="J1646" s="1" t="s">
        <v>154</v>
      </c>
      <c r="K1646" s="1" t="str">
        <f t="shared" si="108"/>
        <v>1</v>
      </c>
      <c r="L1646">
        <v>4</v>
      </c>
      <c r="M1646">
        <v>4</v>
      </c>
      <c r="N1646" s="7">
        <v>1</v>
      </c>
      <c r="O1646">
        <v>5</v>
      </c>
      <c r="T1646">
        <v>2019</v>
      </c>
      <c r="U1646" s="16" t="s">
        <v>240</v>
      </c>
      <c r="V1646" t="s">
        <v>138</v>
      </c>
      <c r="W1646" t="s">
        <v>139</v>
      </c>
      <c r="Y1646">
        <v>27</v>
      </c>
      <c r="Z1646" t="s">
        <v>125</v>
      </c>
      <c r="AA1646" t="s">
        <v>140</v>
      </c>
      <c r="AB1646" t="s">
        <v>141</v>
      </c>
      <c r="AC1646" t="s">
        <v>137</v>
      </c>
      <c r="AD1646" t="s">
        <v>339</v>
      </c>
      <c r="AE1646">
        <v>201901</v>
      </c>
      <c r="AF1646">
        <v>162</v>
      </c>
      <c r="AG1646">
        <v>155</v>
      </c>
      <c r="AH1646" s="30">
        <v>43663</v>
      </c>
      <c r="AI1646">
        <v>43</v>
      </c>
      <c r="AJ1646">
        <v>60.320210000000003</v>
      </c>
      <c r="AK1646">
        <v>-174.09316999999999</v>
      </c>
      <c r="AL1646" t="s">
        <v>175</v>
      </c>
      <c r="AM1646">
        <v>89</v>
      </c>
      <c r="AN1646">
        <v>91</v>
      </c>
      <c r="AO1646">
        <v>11.2</v>
      </c>
      <c r="AP1646">
        <v>2.5</v>
      </c>
    </row>
    <row r="1647" spans="1:42" x14ac:dyDescent="0.35">
      <c r="A1647" s="10">
        <v>20193738</v>
      </c>
      <c r="B1647" s="5" t="s">
        <v>33</v>
      </c>
      <c r="C1647">
        <v>2</v>
      </c>
      <c r="D1647" s="1">
        <v>54.95</v>
      </c>
      <c r="E1647" s="21">
        <v>4.0064236808496307</v>
      </c>
      <c r="J1647" s="1" t="s">
        <v>154</v>
      </c>
      <c r="K1647" s="1" t="str">
        <f t="shared" si="108"/>
        <v>1</v>
      </c>
      <c r="L1647">
        <v>2</v>
      </c>
      <c r="M1647">
        <v>4</v>
      </c>
      <c r="N1647" s="7">
        <v>1</v>
      </c>
      <c r="O1647">
        <v>5</v>
      </c>
      <c r="T1647">
        <v>2019</v>
      </c>
      <c r="U1647" s="16" t="s">
        <v>240</v>
      </c>
      <c r="V1647" t="s">
        <v>138</v>
      </c>
      <c r="W1647" t="s">
        <v>139</v>
      </c>
      <c r="Y1647">
        <v>37</v>
      </c>
      <c r="Z1647" t="s">
        <v>102</v>
      </c>
      <c r="AA1647" t="s">
        <v>140</v>
      </c>
      <c r="AB1647" t="s">
        <v>141</v>
      </c>
      <c r="AC1647" t="s">
        <v>137</v>
      </c>
      <c r="AD1647" t="s">
        <v>345</v>
      </c>
      <c r="AE1647">
        <v>201901</v>
      </c>
      <c r="AF1647">
        <v>94</v>
      </c>
      <c r="AG1647">
        <v>175</v>
      </c>
      <c r="AH1647" s="30">
        <v>43666</v>
      </c>
      <c r="AI1647">
        <v>62</v>
      </c>
      <c r="AJ1647">
        <v>59.670439999999999</v>
      </c>
      <c r="AK1647">
        <v>-174.44462999999999</v>
      </c>
      <c r="AL1647" t="s">
        <v>227</v>
      </c>
      <c r="AM1647">
        <v>113</v>
      </c>
      <c r="AN1647">
        <v>115</v>
      </c>
      <c r="AO1647">
        <v>10.199999999999999</v>
      </c>
      <c r="AP1647">
        <v>3.3</v>
      </c>
    </row>
    <row r="1648" spans="1:42" x14ac:dyDescent="0.35">
      <c r="A1648" s="10">
        <v>20192553</v>
      </c>
      <c r="B1648" s="5" t="s">
        <v>33</v>
      </c>
      <c r="C1648">
        <v>2</v>
      </c>
      <c r="D1648" s="1">
        <v>55.05</v>
      </c>
      <c r="E1648" s="21">
        <v>4.0082418631686894</v>
      </c>
      <c r="J1648" s="1" t="s">
        <v>154</v>
      </c>
      <c r="K1648" s="1" t="str">
        <f t="shared" si="108"/>
        <v>1</v>
      </c>
      <c r="L1648">
        <v>3</v>
      </c>
      <c r="M1648">
        <v>4</v>
      </c>
      <c r="N1648" s="7">
        <v>1</v>
      </c>
      <c r="O1648">
        <v>5</v>
      </c>
      <c r="T1648">
        <v>2019</v>
      </c>
      <c r="U1648" s="16" t="s">
        <v>240</v>
      </c>
      <c r="V1648" t="s">
        <v>138</v>
      </c>
      <c r="W1648" t="s">
        <v>139</v>
      </c>
      <c r="Y1648">
        <v>25</v>
      </c>
      <c r="Z1648" t="s">
        <v>116</v>
      </c>
      <c r="AA1648" t="s">
        <v>140</v>
      </c>
      <c r="AB1648" t="s">
        <v>141</v>
      </c>
      <c r="AC1648" t="s">
        <v>137</v>
      </c>
      <c r="AD1648" t="s">
        <v>343</v>
      </c>
      <c r="AE1648">
        <v>201901</v>
      </c>
      <c r="AF1648">
        <v>162</v>
      </c>
      <c r="AG1648">
        <v>157</v>
      </c>
      <c r="AH1648" s="30">
        <v>43663</v>
      </c>
      <c r="AI1648">
        <v>43</v>
      </c>
      <c r="AJ1648">
        <v>60.02807</v>
      </c>
      <c r="AK1648">
        <v>-173.94195999999999</v>
      </c>
      <c r="AL1648" t="s">
        <v>176</v>
      </c>
      <c r="AM1648">
        <v>94</v>
      </c>
      <c r="AN1648">
        <v>96</v>
      </c>
      <c r="AO1648">
        <v>10.8</v>
      </c>
      <c r="AP1648">
        <v>2.6</v>
      </c>
    </row>
    <row r="1649" spans="1:42" x14ac:dyDescent="0.35">
      <c r="A1649" s="11">
        <v>20193708</v>
      </c>
      <c r="B1649" s="5" t="s">
        <v>33</v>
      </c>
      <c r="C1649">
        <v>2</v>
      </c>
      <c r="D1649" s="1">
        <v>55.31</v>
      </c>
      <c r="E1649" s="21">
        <v>4.0129537240065867</v>
      </c>
      <c r="J1649" s="1" t="s">
        <v>154</v>
      </c>
      <c r="K1649" s="1" t="str">
        <f t="shared" si="108"/>
        <v>1</v>
      </c>
      <c r="L1649">
        <v>2</v>
      </c>
      <c r="M1649">
        <v>4</v>
      </c>
      <c r="N1649" s="7">
        <v>1</v>
      </c>
      <c r="O1649">
        <v>5</v>
      </c>
      <c r="T1649">
        <v>2019</v>
      </c>
      <c r="U1649" s="16" t="s">
        <v>240</v>
      </c>
      <c r="V1649" t="s">
        <v>138</v>
      </c>
      <c r="W1649" t="s">
        <v>139</v>
      </c>
      <c r="Y1649">
        <v>37</v>
      </c>
      <c r="Z1649" t="s">
        <v>73</v>
      </c>
      <c r="AA1649" t="s">
        <v>140</v>
      </c>
      <c r="AB1649" t="s">
        <v>141</v>
      </c>
      <c r="AC1649" t="s">
        <v>137</v>
      </c>
      <c r="AD1649" t="s">
        <v>362</v>
      </c>
      <c r="AE1649">
        <v>201901</v>
      </c>
      <c r="AF1649">
        <v>94</v>
      </c>
      <c r="AG1649">
        <v>172</v>
      </c>
      <c r="AH1649" s="30">
        <v>43665</v>
      </c>
      <c r="AI1649">
        <v>41</v>
      </c>
      <c r="AJ1649">
        <v>60.998480000000001</v>
      </c>
      <c r="AK1649">
        <v>-173.46872999999999</v>
      </c>
      <c r="AL1649" t="s">
        <v>226</v>
      </c>
      <c r="AM1649">
        <v>73</v>
      </c>
      <c r="AN1649">
        <v>75</v>
      </c>
      <c r="AO1649">
        <v>10.7</v>
      </c>
      <c r="AP1649">
        <v>2.2000000000000002</v>
      </c>
    </row>
    <row r="1650" spans="1:42" x14ac:dyDescent="0.35">
      <c r="A1650" s="10">
        <v>20192557</v>
      </c>
      <c r="B1650" s="5" t="s">
        <v>33</v>
      </c>
      <c r="C1650">
        <v>2</v>
      </c>
      <c r="D1650" s="15">
        <v>55.78</v>
      </c>
      <c r="E1650" s="21">
        <v>4.0214153821993426</v>
      </c>
      <c r="J1650" s="1" t="s">
        <v>154</v>
      </c>
      <c r="K1650" s="1" t="str">
        <f t="shared" si="108"/>
        <v>1</v>
      </c>
      <c r="L1650">
        <v>3</v>
      </c>
      <c r="M1650">
        <v>4</v>
      </c>
      <c r="N1650" s="7">
        <v>1</v>
      </c>
      <c r="O1650">
        <v>5</v>
      </c>
      <c r="T1650">
        <v>2019</v>
      </c>
      <c r="U1650" s="16" t="s">
        <v>240</v>
      </c>
      <c r="V1650" t="s">
        <v>138</v>
      </c>
      <c r="W1650" t="s">
        <v>139</v>
      </c>
      <c r="Y1650">
        <v>25</v>
      </c>
      <c r="Z1650" t="s">
        <v>120</v>
      </c>
      <c r="AA1650" t="s">
        <v>140</v>
      </c>
      <c r="AB1650" t="s">
        <v>141</v>
      </c>
      <c r="AC1650" t="s">
        <v>137</v>
      </c>
      <c r="AD1650" t="s">
        <v>343</v>
      </c>
      <c r="AE1650">
        <v>201901</v>
      </c>
      <c r="AF1650">
        <v>162</v>
      </c>
      <c r="AG1650">
        <v>157</v>
      </c>
      <c r="AH1650" s="30">
        <v>43663</v>
      </c>
      <c r="AI1650">
        <v>43</v>
      </c>
      <c r="AJ1650">
        <v>60.02807</v>
      </c>
      <c r="AK1650">
        <v>-173.94195999999999</v>
      </c>
      <c r="AL1650" t="s">
        <v>176</v>
      </c>
      <c r="AM1650">
        <v>94</v>
      </c>
      <c r="AN1650">
        <v>96</v>
      </c>
      <c r="AO1650">
        <v>10.8</v>
      </c>
      <c r="AP1650">
        <v>2.6</v>
      </c>
    </row>
    <row r="1651" spans="1:42" x14ac:dyDescent="0.35">
      <c r="A1651" s="10">
        <v>20193736</v>
      </c>
      <c r="B1651" s="5" t="s">
        <v>33</v>
      </c>
      <c r="C1651">
        <v>2</v>
      </c>
      <c r="D1651" s="1">
        <v>55.82</v>
      </c>
      <c r="E1651" s="21">
        <v>4.0221322281081759</v>
      </c>
      <c r="J1651" s="1" t="s">
        <v>154</v>
      </c>
      <c r="K1651" s="1" t="str">
        <f t="shared" si="108"/>
        <v>1</v>
      </c>
      <c r="L1651">
        <v>2</v>
      </c>
      <c r="M1651">
        <v>4</v>
      </c>
      <c r="N1651" s="7">
        <v>1</v>
      </c>
      <c r="O1651">
        <v>5</v>
      </c>
      <c r="T1651">
        <v>2019</v>
      </c>
      <c r="U1651" s="16" t="s">
        <v>240</v>
      </c>
      <c r="V1651" t="s">
        <v>138</v>
      </c>
      <c r="W1651" t="s">
        <v>139</v>
      </c>
      <c r="Y1651">
        <v>37</v>
      </c>
      <c r="Z1651" t="s">
        <v>100</v>
      </c>
      <c r="AA1651" t="s">
        <v>140</v>
      </c>
      <c r="AB1651" t="s">
        <v>141</v>
      </c>
      <c r="AC1651" t="s">
        <v>137</v>
      </c>
      <c r="AD1651" t="s">
        <v>345</v>
      </c>
      <c r="AE1651">
        <v>201901</v>
      </c>
      <c r="AF1651">
        <v>94</v>
      </c>
      <c r="AG1651">
        <v>175</v>
      </c>
      <c r="AH1651" s="30">
        <v>43666</v>
      </c>
      <c r="AI1651">
        <v>62</v>
      </c>
      <c r="AJ1651">
        <v>59.670439999999999</v>
      </c>
      <c r="AK1651">
        <v>-174.44462999999999</v>
      </c>
      <c r="AL1651" t="s">
        <v>227</v>
      </c>
      <c r="AM1651">
        <v>113</v>
      </c>
      <c r="AN1651">
        <v>115</v>
      </c>
      <c r="AO1651">
        <v>10.199999999999999</v>
      </c>
      <c r="AP1651">
        <v>3.3</v>
      </c>
    </row>
    <row r="1652" spans="1:42" x14ac:dyDescent="0.35">
      <c r="A1652" s="10">
        <v>20193726</v>
      </c>
      <c r="B1652" s="5" t="s">
        <v>33</v>
      </c>
      <c r="C1652">
        <v>2</v>
      </c>
      <c r="D1652" s="1">
        <v>56.91</v>
      </c>
      <c r="E1652" s="21">
        <v>4.0414710726150327</v>
      </c>
      <c r="J1652" s="1" t="s">
        <v>154</v>
      </c>
      <c r="K1652" s="1" t="str">
        <f t="shared" si="108"/>
        <v>1</v>
      </c>
      <c r="L1652">
        <v>2</v>
      </c>
      <c r="M1652">
        <v>4</v>
      </c>
      <c r="N1652" s="7">
        <v>1</v>
      </c>
      <c r="O1652">
        <v>5</v>
      </c>
      <c r="T1652">
        <v>2019</v>
      </c>
      <c r="U1652" s="16" t="s">
        <v>240</v>
      </c>
      <c r="V1652" t="s">
        <v>138</v>
      </c>
      <c r="W1652" t="s">
        <v>139</v>
      </c>
      <c r="Y1652">
        <v>37</v>
      </c>
      <c r="Z1652" t="s">
        <v>90</v>
      </c>
      <c r="AA1652" t="s">
        <v>140</v>
      </c>
      <c r="AB1652" t="s">
        <v>141</v>
      </c>
      <c r="AC1652" t="s">
        <v>137</v>
      </c>
      <c r="AD1652" t="s">
        <v>362</v>
      </c>
      <c r="AE1652">
        <v>201901</v>
      </c>
      <c r="AF1652">
        <v>94</v>
      </c>
      <c r="AG1652">
        <v>172</v>
      </c>
      <c r="AH1652" s="30">
        <v>43665</v>
      </c>
      <c r="AI1652">
        <v>41</v>
      </c>
      <c r="AJ1652">
        <v>60.998480000000001</v>
      </c>
      <c r="AK1652">
        <v>-173.46872999999999</v>
      </c>
      <c r="AL1652" t="s">
        <v>226</v>
      </c>
      <c r="AM1652">
        <v>73</v>
      </c>
      <c r="AN1652">
        <v>75</v>
      </c>
      <c r="AO1652">
        <v>10.7</v>
      </c>
      <c r="AP1652">
        <v>2.2000000000000002</v>
      </c>
    </row>
    <row r="1653" spans="1:42" x14ac:dyDescent="0.35">
      <c r="A1653" s="10">
        <v>20192642</v>
      </c>
      <c r="B1653" s="5" t="s">
        <v>33</v>
      </c>
      <c r="C1653">
        <v>2</v>
      </c>
      <c r="D1653" s="1">
        <v>57</v>
      </c>
      <c r="E1653" s="21">
        <v>4.0430512678345503</v>
      </c>
      <c r="J1653" s="1" t="s">
        <v>154</v>
      </c>
      <c r="K1653" s="1" t="str">
        <f t="shared" si="108"/>
        <v>1</v>
      </c>
      <c r="L1653">
        <v>3</v>
      </c>
      <c r="M1653">
        <v>4</v>
      </c>
      <c r="N1653" s="7">
        <v>1</v>
      </c>
      <c r="O1653">
        <v>5</v>
      </c>
      <c r="T1653">
        <v>2019</v>
      </c>
      <c r="U1653" s="16" t="s">
        <v>240</v>
      </c>
      <c r="V1653" t="s">
        <v>138</v>
      </c>
      <c r="W1653" t="s">
        <v>139</v>
      </c>
      <c r="Y1653">
        <v>26</v>
      </c>
      <c r="Z1653" t="s">
        <v>105</v>
      </c>
      <c r="AA1653" t="s">
        <v>140</v>
      </c>
      <c r="AB1653" t="s">
        <v>141</v>
      </c>
      <c r="AC1653" t="s">
        <v>137</v>
      </c>
      <c r="AD1653" t="s">
        <v>346</v>
      </c>
      <c r="AE1653">
        <v>201901</v>
      </c>
      <c r="AF1653">
        <v>162</v>
      </c>
      <c r="AG1653">
        <v>170</v>
      </c>
      <c r="AH1653" s="30">
        <v>43666</v>
      </c>
      <c r="AI1653">
        <v>61</v>
      </c>
      <c r="AJ1653">
        <v>59.68074</v>
      </c>
      <c r="AK1653">
        <v>-175.12329</v>
      </c>
      <c r="AL1653" t="s">
        <v>180</v>
      </c>
      <c r="AM1653">
        <v>122</v>
      </c>
      <c r="AN1653">
        <v>125</v>
      </c>
      <c r="AO1653">
        <v>10.199999999999999</v>
      </c>
      <c r="AP1653">
        <v>3.4</v>
      </c>
    </row>
    <row r="1654" spans="1:42" x14ac:dyDescent="0.35">
      <c r="A1654" s="10">
        <v>20193719</v>
      </c>
      <c r="B1654" s="5" t="s">
        <v>33</v>
      </c>
      <c r="C1654">
        <v>2</v>
      </c>
      <c r="D1654" s="1">
        <v>57.44</v>
      </c>
      <c r="E1654" s="21">
        <v>4.0507409247399684</v>
      </c>
      <c r="J1654" s="1" t="s">
        <v>154</v>
      </c>
      <c r="K1654" s="1" t="str">
        <f t="shared" si="108"/>
        <v>1</v>
      </c>
      <c r="L1654">
        <v>2</v>
      </c>
      <c r="M1654">
        <v>4</v>
      </c>
      <c r="N1654" s="7">
        <v>1</v>
      </c>
      <c r="O1654">
        <v>5</v>
      </c>
      <c r="T1654">
        <v>2019</v>
      </c>
      <c r="U1654" s="16" t="s">
        <v>240</v>
      </c>
      <c r="V1654" t="s">
        <v>138</v>
      </c>
      <c r="W1654" t="s">
        <v>139</v>
      </c>
      <c r="Y1654">
        <v>37</v>
      </c>
      <c r="Z1654" t="s">
        <v>84</v>
      </c>
      <c r="AA1654" t="s">
        <v>140</v>
      </c>
      <c r="AB1654" t="s">
        <v>141</v>
      </c>
      <c r="AC1654" t="s">
        <v>137</v>
      </c>
      <c r="AD1654" t="s">
        <v>362</v>
      </c>
      <c r="AE1654">
        <v>201901</v>
      </c>
      <c r="AF1654">
        <v>94</v>
      </c>
      <c r="AG1654">
        <v>172</v>
      </c>
      <c r="AH1654" s="30">
        <v>43665</v>
      </c>
      <c r="AI1654">
        <v>41</v>
      </c>
      <c r="AJ1654">
        <v>60.998480000000001</v>
      </c>
      <c r="AK1654">
        <v>-173.46872999999999</v>
      </c>
      <c r="AL1654" t="s">
        <v>226</v>
      </c>
      <c r="AM1654">
        <v>73</v>
      </c>
      <c r="AN1654">
        <v>75</v>
      </c>
      <c r="AO1654">
        <v>10.7</v>
      </c>
      <c r="AP1654">
        <v>2.2000000000000002</v>
      </c>
    </row>
    <row r="1655" spans="1:42" x14ac:dyDescent="0.35">
      <c r="A1655" s="10">
        <v>20193717</v>
      </c>
      <c r="B1655" s="5" t="s">
        <v>33</v>
      </c>
      <c r="C1655">
        <v>2</v>
      </c>
      <c r="D1655" s="15">
        <v>57.9</v>
      </c>
      <c r="E1655" s="21">
        <v>4.0587173845789497</v>
      </c>
      <c r="J1655" s="1" t="s">
        <v>154</v>
      </c>
      <c r="K1655" s="1" t="str">
        <f t="shared" si="108"/>
        <v>1</v>
      </c>
      <c r="L1655">
        <v>2</v>
      </c>
      <c r="M1655">
        <v>4</v>
      </c>
      <c r="N1655" s="7">
        <v>1</v>
      </c>
      <c r="O1655">
        <v>5</v>
      </c>
      <c r="T1655">
        <v>2019</v>
      </c>
      <c r="U1655" s="16" t="s">
        <v>240</v>
      </c>
      <c r="V1655" t="s">
        <v>138</v>
      </c>
      <c r="W1655" t="s">
        <v>139</v>
      </c>
      <c r="Y1655">
        <v>37</v>
      </c>
      <c r="Z1655" t="s">
        <v>82</v>
      </c>
      <c r="AA1655" t="s">
        <v>140</v>
      </c>
      <c r="AB1655" t="s">
        <v>141</v>
      </c>
      <c r="AC1655" t="s">
        <v>137</v>
      </c>
      <c r="AD1655" t="s">
        <v>362</v>
      </c>
      <c r="AE1655">
        <v>201901</v>
      </c>
      <c r="AF1655">
        <v>94</v>
      </c>
      <c r="AG1655">
        <v>172</v>
      </c>
      <c r="AH1655" s="30">
        <v>43665</v>
      </c>
      <c r="AI1655">
        <v>41</v>
      </c>
      <c r="AJ1655">
        <v>60.998480000000001</v>
      </c>
      <c r="AK1655">
        <v>-173.46872999999999</v>
      </c>
      <c r="AL1655" t="s">
        <v>226</v>
      </c>
      <c r="AM1655">
        <v>73</v>
      </c>
      <c r="AN1655">
        <v>75</v>
      </c>
      <c r="AO1655">
        <v>10.7</v>
      </c>
      <c r="AP1655">
        <v>2.2000000000000002</v>
      </c>
    </row>
    <row r="1656" spans="1:42" x14ac:dyDescent="0.35">
      <c r="A1656" s="10">
        <v>20193706</v>
      </c>
      <c r="B1656" s="5" t="s">
        <v>33</v>
      </c>
      <c r="C1656">
        <v>2</v>
      </c>
      <c r="D1656" s="1">
        <v>58.5</v>
      </c>
      <c r="E1656" s="21">
        <v>4.0690267542378109</v>
      </c>
      <c r="J1656" s="1" t="s">
        <v>154</v>
      </c>
      <c r="K1656" s="1" t="str">
        <f t="shared" si="108"/>
        <v>1</v>
      </c>
      <c r="L1656">
        <v>2</v>
      </c>
      <c r="M1656">
        <v>4</v>
      </c>
      <c r="N1656" s="7">
        <v>1</v>
      </c>
      <c r="O1656">
        <v>5</v>
      </c>
      <c r="T1656">
        <v>2019</v>
      </c>
      <c r="U1656" s="16" t="s">
        <v>240</v>
      </c>
      <c r="V1656" t="s">
        <v>138</v>
      </c>
      <c r="W1656" t="s">
        <v>139</v>
      </c>
      <c r="Y1656">
        <v>37</v>
      </c>
      <c r="Z1656" t="s">
        <v>71</v>
      </c>
      <c r="AA1656" t="s">
        <v>140</v>
      </c>
      <c r="AB1656" t="s">
        <v>141</v>
      </c>
      <c r="AC1656" t="s">
        <v>137</v>
      </c>
      <c r="AD1656" t="s">
        <v>362</v>
      </c>
      <c r="AE1656">
        <v>201901</v>
      </c>
      <c r="AF1656">
        <v>94</v>
      </c>
      <c r="AG1656">
        <v>172</v>
      </c>
      <c r="AH1656" s="30">
        <v>43665</v>
      </c>
      <c r="AI1656">
        <v>41</v>
      </c>
      <c r="AJ1656">
        <v>60.998480000000001</v>
      </c>
      <c r="AK1656">
        <v>-173.46872999999999</v>
      </c>
      <c r="AL1656" t="s">
        <v>226</v>
      </c>
      <c r="AM1656">
        <v>73</v>
      </c>
      <c r="AN1656">
        <v>75</v>
      </c>
      <c r="AO1656">
        <v>10.7</v>
      </c>
      <c r="AP1656">
        <v>2.2000000000000002</v>
      </c>
    </row>
    <row r="1657" spans="1:42" x14ac:dyDescent="0.35">
      <c r="A1657" s="10">
        <v>20193746</v>
      </c>
      <c r="B1657" s="5" t="s">
        <v>33</v>
      </c>
      <c r="C1657">
        <v>2</v>
      </c>
      <c r="D1657" s="1">
        <v>58.59</v>
      </c>
      <c r="E1657" s="21">
        <v>4.070564033556697</v>
      </c>
      <c r="J1657" s="1" t="s">
        <v>154</v>
      </c>
      <c r="K1657" s="1" t="str">
        <f t="shared" si="108"/>
        <v>1</v>
      </c>
      <c r="L1657">
        <v>2</v>
      </c>
      <c r="M1657">
        <v>4</v>
      </c>
      <c r="N1657" s="7">
        <v>1</v>
      </c>
      <c r="O1657">
        <v>5</v>
      </c>
      <c r="T1657">
        <v>2019</v>
      </c>
      <c r="U1657" s="16" t="s">
        <v>240</v>
      </c>
      <c r="V1657" t="s">
        <v>138</v>
      </c>
      <c r="W1657" t="s">
        <v>139</v>
      </c>
      <c r="Y1657">
        <v>37</v>
      </c>
      <c r="Z1657" t="s">
        <v>109</v>
      </c>
      <c r="AA1657" t="s">
        <v>140</v>
      </c>
      <c r="AB1657" t="s">
        <v>141</v>
      </c>
      <c r="AC1657" t="s">
        <v>137</v>
      </c>
      <c r="AD1657" t="s">
        <v>345</v>
      </c>
      <c r="AE1657">
        <v>201901</v>
      </c>
      <c r="AF1657">
        <v>94</v>
      </c>
      <c r="AG1657">
        <v>175</v>
      </c>
      <c r="AH1657" s="30">
        <v>43666</v>
      </c>
      <c r="AI1657">
        <v>62</v>
      </c>
      <c r="AJ1657">
        <v>59.670439999999999</v>
      </c>
      <c r="AK1657">
        <v>-174.44462999999999</v>
      </c>
      <c r="AL1657" t="s">
        <v>227</v>
      </c>
      <c r="AM1657">
        <v>113</v>
      </c>
      <c r="AN1657">
        <v>115</v>
      </c>
      <c r="AO1657">
        <v>10.199999999999999</v>
      </c>
      <c r="AP1657">
        <v>3.3</v>
      </c>
    </row>
    <row r="1658" spans="1:42" x14ac:dyDescent="0.35">
      <c r="A1658" s="10">
        <v>20193707</v>
      </c>
      <c r="B1658" s="5" t="s">
        <v>33</v>
      </c>
      <c r="C1658">
        <v>2</v>
      </c>
      <c r="D1658" s="1">
        <v>59.94</v>
      </c>
      <c r="E1658" s="21">
        <v>4.0933440618885175</v>
      </c>
      <c r="J1658" s="1" t="s">
        <v>154</v>
      </c>
      <c r="K1658" s="1" t="str">
        <f t="shared" si="108"/>
        <v>1</v>
      </c>
      <c r="L1658">
        <v>2</v>
      </c>
      <c r="M1658">
        <v>4</v>
      </c>
      <c r="N1658" s="7">
        <v>1</v>
      </c>
      <c r="O1658">
        <v>5</v>
      </c>
      <c r="T1658">
        <v>2019</v>
      </c>
      <c r="U1658" s="16" t="s">
        <v>240</v>
      </c>
      <c r="V1658" t="s">
        <v>138</v>
      </c>
      <c r="W1658" t="s">
        <v>139</v>
      </c>
      <c r="Y1658">
        <v>37</v>
      </c>
      <c r="Z1658" t="s">
        <v>72</v>
      </c>
      <c r="AA1658" t="s">
        <v>140</v>
      </c>
      <c r="AB1658" t="s">
        <v>141</v>
      </c>
      <c r="AC1658" t="s">
        <v>137</v>
      </c>
      <c r="AD1658" t="s">
        <v>362</v>
      </c>
      <c r="AE1658">
        <v>201901</v>
      </c>
      <c r="AF1658">
        <v>94</v>
      </c>
      <c r="AG1658">
        <v>172</v>
      </c>
      <c r="AH1658" s="30">
        <v>43665</v>
      </c>
      <c r="AI1658">
        <v>41</v>
      </c>
      <c r="AJ1658">
        <v>60.998480000000001</v>
      </c>
      <c r="AK1658">
        <v>-173.46872999999999</v>
      </c>
      <c r="AL1658" t="s">
        <v>226</v>
      </c>
      <c r="AM1658">
        <v>73</v>
      </c>
      <c r="AN1658">
        <v>75</v>
      </c>
      <c r="AO1658">
        <v>10.7</v>
      </c>
      <c r="AP1658">
        <v>2.2000000000000002</v>
      </c>
    </row>
    <row r="1659" spans="1:42" x14ac:dyDescent="0.35">
      <c r="A1659" s="10">
        <v>20192593</v>
      </c>
      <c r="B1659" s="5" t="s">
        <v>33</v>
      </c>
      <c r="C1659">
        <v>2</v>
      </c>
      <c r="D1659">
        <v>61.55</v>
      </c>
      <c r="E1659" s="21">
        <v>4.1198498526304625</v>
      </c>
      <c r="J1659" s="1" t="s">
        <v>154</v>
      </c>
      <c r="K1659" s="1" t="str">
        <f t="shared" si="108"/>
        <v>1</v>
      </c>
      <c r="L1659">
        <v>3</v>
      </c>
      <c r="M1659">
        <v>4</v>
      </c>
      <c r="N1659" s="7">
        <v>1</v>
      </c>
      <c r="O1659">
        <v>5</v>
      </c>
      <c r="T1659">
        <v>2019</v>
      </c>
      <c r="U1659" s="16" t="s">
        <v>240</v>
      </c>
      <c r="V1659" t="s">
        <v>138</v>
      </c>
      <c r="W1659" t="s">
        <v>139</v>
      </c>
      <c r="Y1659">
        <v>25</v>
      </c>
      <c r="Z1659" t="s">
        <v>54</v>
      </c>
      <c r="AA1659" t="s">
        <v>140</v>
      </c>
      <c r="AB1659" t="s">
        <v>141</v>
      </c>
      <c r="AC1659" t="s">
        <v>137</v>
      </c>
      <c r="AD1659" t="s">
        <v>339</v>
      </c>
      <c r="AE1659">
        <v>201901</v>
      </c>
      <c r="AF1659">
        <v>162</v>
      </c>
      <c r="AG1659">
        <v>155</v>
      </c>
      <c r="AH1659" s="30">
        <v>43663</v>
      </c>
      <c r="AI1659">
        <v>43</v>
      </c>
      <c r="AJ1659">
        <v>60.320210000000003</v>
      </c>
      <c r="AK1659">
        <v>-174.09316999999999</v>
      </c>
      <c r="AL1659" t="s">
        <v>175</v>
      </c>
      <c r="AM1659">
        <v>89</v>
      </c>
      <c r="AN1659">
        <v>91</v>
      </c>
      <c r="AO1659">
        <v>11.2</v>
      </c>
      <c r="AP1659">
        <v>2.5</v>
      </c>
    </row>
    <row r="1660" spans="1:42" x14ac:dyDescent="0.35">
      <c r="A1660" s="10">
        <v>20192604</v>
      </c>
      <c r="B1660" s="5" t="s">
        <v>33</v>
      </c>
      <c r="C1660">
        <v>2</v>
      </c>
      <c r="D1660" s="1">
        <v>95.25</v>
      </c>
      <c r="E1660" s="21">
        <v>4.5565050140068104</v>
      </c>
      <c r="J1660" s="1" t="s">
        <v>154</v>
      </c>
      <c r="K1660" s="1" t="str">
        <f t="shared" si="108"/>
        <v>1</v>
      </c>
      <c r="L1660">
        <v>3</v>
      </c>
      <c r="M1660">
        <v>4</v>
      </c>
      <c r="N1660" s="7">
        <v>1</v>
      </c>
      <c r="O1660">
        <v>5</v>
      </c>
      <c r="T1660">
        <v>2019</v>
      </c>
      <c r="U1660" s="16" t="s">
        <v>240</v>
      </c>
      <c r="V1660" t="s">
        <v>138</v>
      </c>
      <c r="W1660" t="s">
        <v>139</v>
      </c>
      <c r="Y1660">
        <v>26</v>
      </c>
      <c r="Z1660" t="s">
        <v>69</v>
      </c>
      <c r="AA1660" t="s">
        <v>140</v>
      </c>
      <c r="AB1660" t="s">
        <v>141</v>
      </c>
      <c r="AC1660" t="s">
        <v>137</v>
      </c>
      <c r="AD1660" t="s">
        <v>339</v>
      </c>
      <c r="AE1660">
        <v>201901</v>
      </c>
      <c r="AF1660">
        <v>162</v>
      </c>
      <c r="AG1660">
        <v>155</v>
      </c>
      <c r="AH1660" s="30">
        <v>43663</v>
      </c>
      <c r="AI1660">
        <v>43</v>
      </c>
      <c r="AJ1660">
        <v>60.320210000000003</v>
      </c>
      <c r="AK1660">
        <v>-174.09316999999999</v>
      </c>
      <c r="AL1660" t="s">
        <v>175</v>
      </c>
      <c r="AM1660">
        <v>89</v>
      </c>
      <c r="AN1660">
        <v>91</v>
      </c>
      <c r="AO1660">
        <v>11.2</v>
      </c>
      <c r="AP1660">
        <v>2.5</v>
      </c>
    </row>
    <row r="1661" spans="1:42" x14ac:dyDescent="0.35">
      <c r="A1661" s="10">
        <v>20192559</v>
      </c>
      <c r="B1661" s="5" t="s">
        <v>33</v>
      </c>
      <c r="C1661">
        <v>2</v>
      </c>
      <c r="D1661" s="1">
        <v>44.78</v>
      </c>
      <c r="E1661" s="21">
        <v>3.8017616111706087</v>
      </c>
      <c r="J1661" s="1" t="s">
        <v>154</v>
      </c>
      <c r="K1661" s="1" t="str">
        <f t="shared" si="108"/>
        <v>1</v>
      </c>
      <c r="L1661">
        <v>3</v>
      </c>
      <c r="M1661">
        <v>4</v>
      </c>
      <c r="N1661" s="7">
        <v>1</v>
      </c>
      <c r="O1661">
        <v>6</v>
      </c>
      <c r="T1661">
        <v>2019</v>
      </c>
      <c r="U1661" s="16" t="s">
        <v>240</v>
      </c>
      <c r="V1661" t="s">
        <v>138</v>
      </c>
      <c r="W1661" t="s">
        <v>139</v>
      </c>
      <c r="Y1661">
        <v>25</v>
      </c>
      <c r="Z1661" t="s">
        <v>122</v>
      </c>
      <c r="AA1661" t="s">
        <v>140</v>
      </c>
      <c r="AB1661" t="s">
        <v>141</v>
      </c>
      <c r="AC1661" t="s">
        <v>137</v>
      </c>
      <c r="AD1661" t="s">
        <v>343</v>
      </c>
      <c r="AE1661">
        <v>201901</v>
      </c>
      <c r="AF1661">
        <v>162</v>
      </c>
      <c r="AG1661">
        <v>157</v>
      </c>
      <c r="AH1661" s="30">
        <v>43663</v>
      </c>
      <c r="AI1661">
        <v>43</v>
      </c>
      <c r="AJ1661">
        <v>60.02807</v>
      </c>
      <c r="AK1661">
        <v>-173.94195999999999</v>
      </c>
      <c r="AL1661" t="s">
        <v>176</v>
      </c>
      <c r="AM1661">
        <v>94</v>
      </c>
      <c r="AN1661">
        <v>96</v>
      </c>
      <c r="AO1661">
        <v>10.8</v>
      </c>
      <c r="AP1661">
        <v>2.6</v>
      </c>
    </row>
    <row r="1662" spans="1:42" x14ac:dyDescent="0.35">
      <c r="A1662" s="10">
        <v>20192641</v>
      </c>
      <c r="B1662" s="5" t="s">
        <v>33</v>
      </c>
      <c r="C1662">
        <v>2</v>
      </c>
      <c r="D1662" s="15">
        <v>45.21</v>
      </c>
      <c r="E1662" s="21">
        <v>3.8113183013065139</v>
      </c>
      <c r="J1662" s="1" t="s">
        <v>154</v>
      </c>
      <c r="K1662" s="1" t="str">
        <f t="shared" si="108"/>
        <v>1</v>
      </c>
      <c r="L1662">
        <v>3</v>
      </c>
      <c r="M1662">
        <v>4</v>
      </c>
      <c r="N1662" s="7">
        <v>1</v>
      </c>
      <c r="O1662">
        <v>6</v>
      </c>
      <c r="T1662">
        <v>2019</v>
      </c>
      <c r="U1662" s="16" t="s">
        <v>240</v>
      </c>
      <c r="V1662" t="s">
        <v>138</v>
      </c>
      <c r="W1662" t="s">
        <v>139</v>
      </c>
      <c r="Y1662">
        <v>26</v>
      </c>
      <c r="Z1662" t="s">
        <v>104</v>
      </c>
      <c r="AA1662" t="s">
        <v>140</v>
      </c>
      <c r="AB1662" t="s">
        <v>141</v>
      </c>
      <c r="AC1662" t="s">
        <v>137</v>
      </c>
      <c r="AD1662" t="s">
        <v>346</v>
      </c>
      <c r="AE1662">
        <v>201901</v>
      </c>
      <c r="AF1662">
        <v>162</v>
      </c>
      <c r="AG1662">
        <v>170</v>
      </c>
      <c r="AH1662" s="30">
        <v>43666</v>
      </c>
      <c r="AI1662">
        <v>61</v>
      </c>
      <c r="AJ1662">
        <v>59.68074</v>
      </c>
      <c r="AK1662">
        <v>-175.12329</v>
      </c>
      <c r="AL1662" t="s">
        <v>180</v>
      </c>
      <c r="AM1662">
        <v>122</v>
      </c>
      <c r="AN1662">
        <v>125</v>
      </c>
      <c r="AO1662">
        <v>10.199999999999999</v>
      </c>
      <c r="AP1662">
        <v>3.4</v>
      </c>
    </row>
    <row r="1663" spans="1:42" x14ac:dyDescent="0.35">
      <c r="A1663" s="10">
        <v>20192525</v>
      </c>
      <c r="B1663" s="5" t="s">
        <v>33</v>
      </c>
      <c r="C1663">
        <v>2</v>
      </c>
      <c r="D1663" s="15">
        <v>47.21</v>
      </c>
      <c r="E1663" s="21">
        <v>3.8546057345581954</v>
      </c>
      <c r="J1663" s="1" t="s">
        <v>154</v>
      </c>
      <c r="K1663" s="1" t="str">
        <f t="shared" si="108"/>
        <v>1</v>
      </c>
      <c r="L1663">
        <v>3</v>
      </c>
      <c r="M1663">
        <v>4</v>
      </c>
      <c r="N1663" s="7">
        <v>1</v>
      </c>
      <c r="O1663">
        <v>6</v>
      </c>
      <c r="T1663">
        <v>2019</v>
      </c>
      <c r="U1663" s="16" t="s">
        <v>240</v>
      </c>
      <c r="V1663" t="s">
        <v>138</v>
      </c>
      <c r="W1663" t="s">
        <v>139</v>
      </c>
      <c r="Y1663">
        <v>25</v>
      </c>
      <c r="Z1663" t="s">
        <v>89</v>
      </c>
      <c r="AA1663" t="s">
        <v>140</v>
      </c>
      <c r="AB1663" t="s">
        <v>141</v>
      </c>
      <c r="AC1663" t="s">
        <v>137</v>
      </c>
      <c r="AD1663" t="s">
        <v>339</v>
      </c>
      <c r="AE1663">
        <v>201901</v>
      </c>
      <c r="AF1663">
        <v>162</v>
      </c>
      <c r="AG1663">
        <v>155</v>
      </c>
      <c r="AH1663" s="30">
        <v>43663</v>
      </c>
      <c r="AI1663">
        <v>43</v>
      </c>
      <c r="AJ1663">
        <v>60.320210000000003</v>
      </c>
      <c r="AK1663">
        <v>-174.09316999999999</v>
      </c>
      <c r="AL1663" t="s">
        <v>175</v>
      </c>
      <c r="AM1663">
        <v>89</v>
      </c>
      <c r="AN1663">
        <v>91</v>
      </c>
      <c r="AO1663">
        <v>11.2</v>
      </c>
      <c r="AP1663">
        <v>2.5</v>
      </c>
    </row>
    <row r="1664" spans="1:42" x14ac:dyDescent="0.35">
      <c r="A1664" s="10">
        <v>20192536</v>
      </c>
      <c r="B1664" s="5" t="s">
        <v>33</v>
      </c>
      <c r="C1664">
        <v>2</v>
      </c>
      <c r="D1664" s="1">
        <v>47.46</v>
      </c>
      <c r="E1664" s="21">
        <v>3.8598872510076174</v>
      </c>
      <c r="J1664" s="1" t="s">
        <v>154</v>
      </c>
      <c r="K1664" s="1" t="str">
        <f t="shared" si="108"/>
        <v>1</v>
      </c>
      <c r="L1664">
        <v>3</v>
      </c>
      <c r="M1664">
        <v>4</v>
      </c>
      <c r="N1664" s="7">
        <v>1</v>
      </c>
      <c r="O1664">
        <v>6</v>
      </c>
      <c r="T1664">
        <v>2019</v>
      </c>
      <c r="U1664" s="16" t="s">
        <v>240</v>
      </c>
      <c r="V1664" t="s">
        <v>138</v>
      </c>
      <c r="W1664" t="s">
        <v>139</v>
      </c>
      <c r="Y1664">
        <v>25</v>
      </c>
      <c r="Z1664" t="s">
        <v>100</v>
      </c>
      <c r="AA1664" t="s">
        <v>140</v>
      </c>
      <c r="AB1664" t="s">
        <v>141</v>
      </c>
      <c r="AC1664" t="s">
        <v>137</v>
      </c>
      <c r="AD1664" t="s">
        <v>339</v>
      </c>
      <c r="AE1664">
        <v>201901</v>
      </c>
      <c r="AF1664">
        <v>162</v>
      </c>
      <c r="AG1664">
        <v>155</v>
      </c>
      <c r="AH1664" s="30">
        <v>43663</v>
      </c>
      <c r="AI1664">
        <v>43</v>
      </c>
      <c r="AJ1664">
        <v>60.320210000000003</v>
      </c>
      <c r="AK1664">
        <v>-174.09316999999999</v>
      </c>
      <c r="AL1664" t="s">
        <v>175</v>
      </c>
      <c r="AM1664">
        <v>89</v>
      </c>
      <c r="AN1664">
        <v>91</v>
      </c>
      <c r="AO1664">
        <v>11.2</v>
      </c>
      <c r="AP1664">
        <v>2.5</v>
      </c>
    </row>
    <row r="1665" spans="1:42" x14ac:dyDescent="0.35">
      <c r="A1665" s="10">
        <v>20192617</v>
      </c>
      <c r="B1665" s="5" t="s">
        <v>33</v>
      </c>
      <c r="C1665">
        <v>2</v>
      </c>
      <c r="D1665" s="15">
        <v>48.22</v>
      </c>
      <c r="E1665" s="21">
        <v>3.8757738727530251</v>
      </c>
      <c r="J1665" s="1" t="s">
        <v>154</v>
      </c>
      <c r="K1665" s="1" t="str">
        <f t="shared" si="108"/>
        <v>1</v>
      </c>
      <c r="L1665">
        <v>3</v>
      </c>
      <c r="M1665">
        <v>4</v>
      </c>
      <c r="N1665" s="7">
        <v>1</v>
      </c>
      <c r="O1665">
        <v>6</v>
      </c>
      <c r="T1665">
        <v>2019</v>
      </c>
      <c r="U1665" s="16" t="s">
        <v>240</v>
      </c>
      <c r="V1665" t="s">
        <v>138</v>
      </c>
      <c r="W1665" t="s">
        <v>139</v>
      </c>
      <c r="Y1665">
        <v>26</v>
      </c>
      <c r="Z1665" t="s">
        <v>82</v>
      </c>
      <c r="AA1665" t="s">
        <v>140</v>
      </c>
      <c r="AB1665" t="s">
        <v>141</v>
      </c>
      <c r="AC1665" t="s">
        <v>137</v>
      </c>
      <c r="AD1665" t="s">
        <v>347</v>
      </c>
      <c r="AE1665">
        <v>201901</v>
      </c>
      <c r="AF1665">
        <v>162</v>
      </c>
      <c r="AG1665">
        <v>167</v>
      </c>
      <c r="AH1665" s="30">
        <v>43665</v>
      </c>
      <c r="AI1665">
        <v>41</v>
      </c>
      <c r="AJ1665">
        <v>60.680840000000003</v>
      </c>
      <c r="AK1665">
        <v>-174.12038999999999</v>
      </c>
      <c r="AL1665" t="s">
        <v>179</v>
      </c>
      <c r="AM1665">
        <v>83</v>
      </c>
      <c r="AN1665">
        <v>86</v>
      </c>
      <c r="AO1665">
        <v>10.4</v>
      </c>
      <c r="AP1665">
        <v>2.4</v>
      </c>
    </row>
    <row r="1666" spans="1:42" x14ac:dyDescent="0.35">
      <c r="A1666" s="10">
        <v>20192601</v>
      </c>
      <c r="B1666" s="5" t="s">
        <v>33</v>
      </c>
      <c r="C1666">
        <v>2</v>
      </c>
      <c r="D1666" s="15">
        <v>49.23</v>
      </c>
      <c r="E1666" s="21">
        <v>3.8965031937701093</v>
      </c>
      <c r="J1666" s="1" t="s">
        <v>154</v>
      </c>
      <c r="K1666" s="1" t="str">
        <f t="shared" ref="K1666:K1676" si="109">IF(J1666="mat","1","0")</f>
        <v>1</v>
      </c>
      <c r="L1666">
        <v>3</v>
      </c>
      <c r="M1666">
        <v>4</v>
      </c>
      <c r="N1666" s="7">
        <v>1</v>
      </c>
      <c r="O1666">
        <v>6</v>
      </c>
      <c r="T1666">
        <v>2019</v>
      </c>
      <c r="U1666" s="16" t="s">
        <v>240</v>
      </c>
      <c r="V1666" t="s">
        <v>138</v>
      </c>
      <c r="W1666" t="s">
        <v>139</v>
      </c>
      <c r="Y1666">
        <v>26</v>
      </c>
      <c r="Z1666" t="s">
        <v>66</v>
      </c>
      <c r="AA1666" t="s">
        <v>140</v>
      </c>
      <c r="AB1666" t="s">
        <v>141</v>
      </c>
      <c r="AC1666" t="s">
        <v>137</v>
      </c>
      <c r="AD1666" t="s">
        <v>339</v>
      </c>
      <c r="AE1666">
        <v>201901</v>
      </c>
      <c r="AF1666">
        <v>162</v>
      </c>
      <c r="AG1666">
        <v>155</v>
      </c>
      <c r="AH1666" s="30">
        <v>43663</v>
      </c>
      <c r="AI1666">
        <v>43</v>
      </c>
      <c r="AJ1666">
        <v>60.320210000000003</v>
      </c>
      <c r="AK1666">
        <v>-174.09316999999999</v>
      </c>
      <c r="AL1666" t="s">
        <v>175</v>
      </c>
      <c r="AM1666">
        <v>89</v>
      </c>
      <c r="AN1666">
        <v>91</v>
      </c>
      <c r="AO1666">
        <v>11.2</v>
      </c>
      <c r="AP1666">
        <v>2.5</v>
      </c>
    </row>
    <row r="1667" spans="1:42" x14ac:dyDescent="0.35">
      <c r="A1667" s="10">
        <v>20192526</v>
      </c>
      <c r="B1667" s="5" t="s">
        <v>33</v>
      </c>
      <c r="C1667">
        <v>2</v>
      </c>
      <c r="D1667" s="1">
        <v>49.48</v>
      </c>
      <c r="E1667" s="21">
        <v>3.9015685475242869</v>
      </c>
      <c r="J1667" s="1" t="s">
        <v>154</v>
      </c>
      <c r="K1667" s="1" t="str">
        <f t="shared" si="109"/>
        <v>1</v>
      </c>
      <c r="L1667">
        <v>3</v>
      </c>
      <c r="M1667">
        <v>4</v>
      </c>
      <c r="N1667" s="7">
        <v>1</v>
      </c>
      <c r="O1667">
        <v>6</v>
      </c>
      <c r="T1667">
        <v>2019</v>
      </c>
      <c r="U1667" s="16" t="s">
        <v>240</v>
      </c>
      <c r="V1667" t="s">
        <v>138</v>
      </c>
      <c r="W1667" t="s">
        <v>139</v>
      </c>
      <c r="Y1667">
        <v>25</v>
      </c>
      <c r="Z1667" t="s">
        <v>90</v>
      </c>
      <c r="AA1667" t="s">
        <v>140</v>
      </c>
      <c r="AB1667" t="s">
        <v>141</v>
      </c>
      <c r="AC1667" t="s">
        <v>137</v>
      </c>
      <c r="AD1667" t="s">
        <v>339</v>
      </c>
      <c r="AE1667">
        <v>201901</v>
      </c>
      <c r="AF1667">
        <v>162</v>
      </c>
      <c r="AG1667">
        <v>155</v>
      </c>
      <c r="AH1667" s="30">
        <v>43663</v>
      </c>
      <c r="AI1667">
        <v>43</v>
      </c>
      <c r="AJ1667">
        <v>60.320210000000003</v>
      </c>
      <c r="AK1667">
        <v>-174.09316999999999</v>
      </c>
      <c r="AL1667" t="s">
        <v>175</v>
      </c>
      <c r="AM1667">
        <v>89</v>
      </c>
      <c r="AN1667">
        <v>91</v>
      </c>
      <c r="AO1667">
        <v>11.2</v>
      </c>
      <c r="AP1667">
        <v>2.5</v>
      </c>
    </row>
    <row r="1668" spans="1:42" x14ac:dyDescent="0.35">
      <c r="A1668" s="10">
        <v>20193705</v>
      </c>
      <c r="B1668" s="5" t="s">
        <v>33</v>
      </c>
      <c r="C1668">
        <v>2</v>
      </c>
      <c r="D1668" s="1">
        <v>49.58</v>
      </c>
      <c r="E1668" s="21">
        <v>3.9035875266070446</v>
      </c>
      <c r="J1668" s="1" t="s">
        <v>154</v>
      </c>
      <c r="K1668" s="1" t="str">
        <f t="shared" si="109"/>
        <v>1</v>
      </c>
      <c r="L1668">
        <v>2</v>
      </c>
      <c r="M1668">
        <v>4</v>
      </c>
      <c r="N1668" s="7">
        <v>1</v>
      </c>
      <c r="O1668">
        <v>6</v>
      </c>
      <c r="T1668">
        <v>2019</v>
      </c>
      <c r="U1668" s="16" t="s">
        <v>240</v>
      </c>
      <c r="V1668" t="s">
        <v>138</v>
      </c>
      <c r="W1668" t="s">
        <v>139</v>
      </c>
      <c r="Y1668">
        <v>37</v>
      </c>
      <c r="Z1668" t="s">
        <v>70</v>
      </c>
      <c r="AA1668" t="s">
        <v>140</v>
      </c>
      <c r="AB1668" t="s">
        <v>141</v>
      </c>
      <c r="AC1668" t="s">
        <v>137</v>
      </c>
      <c r="AD1668" t="s">
        <v>361</v>
      </c>
      <c r="AE1668">
        <v>201901</v>
      </c>
      <c r="AF1668">
        <v>94</v>
      </c>
      <c r="AG1668">
        <v>171</v>
      </c>
      <c r="AH1668" s="30">
        <v>43665</v>
      </c>
      <c r="AI1668">
        <v>41</v>
      </c>
      <c r="AJ1668">
        <v>60.9998</v>
      </c>
      <c r="AK1668">
        <v>-172.83647999999999</v>
      </c>
      <c r="AL1668" t="s">
        <v>225</v>
      </c>
      <c r="AM1668">
        <v>64</v>
      </c>
      <c r="AN1668">
        <v>66</v>
      </c>
      <c r="AO1668">
        <v>10.5</v>
      </c>
      <c r="AP1668">
        <v>2.2999999999999998</v>
      </c>
    </row>
    <row r="1669" spans="1:42" x14ac:dyDescent="0.35">
      <c r="A1669" s="11">
        <v>20192611</v>
      </c>
      <c r="B1669" s="5" t="s">
        <v>33</v>
      </c>
      <c r="C1669">
        <v>2</v>
      </c>
      <c r="D1669" s="1">
        <v>49.95</v>
      </c>
      <c r="E1669" s="21">
        <v>3.9110225050945626</v>
      </c>
      <c r="J1669" s="1" t="s">
        <v>154</v>
      </c>
      <c r="K1669" s="1" t="str">
        <f t="shared" si="109"/>
        <v>1</v>
      </c>
      <c r="L1669">
        <v>3</v>
      </c>
      <c r="M1669">
        <v>4</v>
      </c>
      <c r="N1669" s="7">
        <v>1</v>
      </c>
      <c r="O1669">
        <v>6</v>
      </c>
      <c r="T1669">
        <v>2019</v>
      </c>
      <c r="U1669" s="16" t="s">
        <v>240</v>
      </c>
      <c r="V1669" t="s">
        <v>138</v>
      </c>
      <c r="W1669" t="s">
        <v>139</v>
      </c>
      <c r="Y1669">
        <v>26</v>
      </c>
      <c r="Z1669" t="s">
        <v>76</v>
      </c>
      <c r="AA1669" t="s">
        <v>140</v>
      </c>
      <c r="AB1669" t="s">
        <v>141</v>
      </c>
      <c r="AC1669" t="s">
        <v>137</v>
      </c>
      <c r="AD1669" t="s">
        <v>347</v>
      </c>
      <c r="AE1669">
        <v>201901</v>
      </c>
      <c r="AF1669">
        <v>162</v>
      </c>
      <c r="AG1669">
        <v>167</v>
      </c>
      <c r="AH1669" s="30">
        <v>43665</v>
      </c>
      <c r="AI1669">
        <v>41</v>
      </c>
      <c r="AJ1669">
        <v>60.680840000000003</v>
      </c>
      <c r="AK1669">
        <v>-174.12038999999999</v>
      </c>
      <c r="AL1669" t="s">
        <v>179</v>
      </c>
      <c r="AM1669">
        <v>83</v>
      </c>
      <c r="AN1669">
        <v>86</v>
      </c>
      <c r="AO1669">
        <v>10.4</v>
      </c>
      <c r="AP1669">
        <v>2.4</v>
      </c>
    </row>
    <row r="1670" spans="1:42" x14ac:dyDescent="0.35">
      <c r="A1670" s="10">
        <v>20192591</v>
      </c>
      <c r="B1670" s="5" t="s">
        <v>33</v>
      </c>
      <c r="C1670">
        <v>2</v>
      </c>
      <c r="D1670">
        <v>50.67</v>
      </c>
      <c r="E1670" s="21">
        <v>3.9253340194878183</v>
      </c>
      <c r="J1670" s="1" t="s">
        <v>154</v>
      </c>
      <c r="K1670" s="1" t="str">
        <f t="shared" si="109"/>
        <v>1</v>
      </c>
      <c r="L1670">
        <v>3</v>
      </c>
      <c r="M1670">
        <v>4</v>
      </c>
      <c r="N1670" s="7">
        <v>1</v>
      </c>
      <c r="O1670">
        <v>6</v>
      </c>
      <c r="T1670">
        <v>2019</v>
      </c>
      <c r="U1670" s="16" t="s">
        <v>240</v>
      </c>
      <c r="V1670" t="s">
        <v>138</v>
      </c>
      <c r="W1670" t="s">
        <v>139</v>
      </c>
      <c r="Y1670">
        <v>25</v>
      </c>
      <c r="Z1670" t="s">
        <v>52</v>
      </c>
      <c r="AA1670" t="s">
        <v>140</v>
      </c>
      <c r="AB1670" t="s">
        <v>141</v>
      </c>
      <c r="AC1670" t="s">
        <v>137</v>
      </c>
      <c r="AD1670" t="s">
        <v>339</v>
      </c>
      <c r="AE1670">
        <v>201901</v>
      </c>
      <c r="AF1670">
        <v>162</v>
      </c>
      <c r="AG1670">
        <v>155</v>
      </c>
      <c r="AH1670" s="30">
        <v>43663</v>
      </c>
      <c r="AI1670">
        <v>43</v>
      </c>
      <c r="AJ1670">
        <v>60.320210000000003</v>
      </c>
      <c r="AK1670">
        <v>-174.09316999999999</v>
      </c>
      <c r="AL1670" t="s">
        <v>175</v>
      </c>
      <c r="AM1670">
        <v>89</v>
      </c>
      <c r="AN1670">
        <v>91</v>
      </c>
      <c r="AO1670">
        <v>11.2</v>
      </c>
      <c r="AP1670">
        <v>2.5</v>
      </c>
    </row>
    <row r="1671" spans="1:42" x14ac:dyDescent="0.35">
      <c r="A1671" s="10">
        <v>20192630</v>
      </c>
      <c r="B1671" s="5" t="s">
        <v>33</v>
      </c>
      <c r="C1671">
        <v>2</v>
      </c>
      <c r="D1671" s="1">
        <v>51.43</v>
      </c>
      <c r="E1671" s="21">
        <v>3.9402216597868249</v>
      </c>
      <c r="J1671" s="1" t="s">
        <v>154</v>
      </c>
      <c r="K1671" s="1" t="str">
        <f t="shared" si="109"/>
        <v>1</v>
      </c>
      <c r="L1671">
        <v>3</v>
      </c>
      <c r="M1671">
        <v>4</v>
      </c>
      <c r="N1671" s="7">
        <v>1</v>
      </c>
      <c r="O1671">
        <v>6</v>
      </c>
      <c r="T1671">
        <v>2019</v>
      </c>
      <c r="U1671" s="16" t="s">
        <v>240</v>
      </c>
      <c r="V1671" t="s">
        <v>138</v>
      </c>
      <c r="W1671" t="s">
        <v>139</v>
      </c>
      <c r="Y1671">
        <v>26</v>
      </c>
      <c r="Z1671" t="s">
        <v>94</v>
      </c>
      <c r="AA1671" t="s">
        <v>140</v>
      </c>
      <c r="AB1671" t="s">
        <v>141</v>
      </c>
      <c r="AC1671" t="s">
        <v>137</v>
      </c>
      <c r="AD1671" t="s">
        <v>347</v>
      </c>
      <c r="AE1671">
        <v>201901</v>
      </c>
      <c r="AF1671">
        <v>162</v>
      </c>
      <c r="AG1671">
        <v>167</v>
      </c>
      <c r="AH1671" s="30">
        <v>43665</v>
      </c>
      <c r="AI1671">
        <v>41</v>
      </c>
      <c r="AJ1671">
        <v>60.680840000000003</v>
      </c>
      <c r="AK1671">
        <v>-174.12038999999999</v>
      </c>
      <c r="AL1671" t="s">
        <v>179</v>
      </c>
      <c r="AM1671">
        <v>83</v>
      </c>
      <c r="AN1671">
        <v>86</v>
      </c>
      <c r="AO1671">
        <v>10.4</v>
      </c>
      <c r="AP1671">
        <v>2.4</v>
      </c>
    </row>
    <row r="1672" spans="1:42" x14ac:dyDescent="0.35">
      <c r="A1672" s="10">
        <v>20193716</v>
      </c>
      <c r="B1672" s="5" t="s">
        <v>33</v>
      </c>
      <c r="C1672">
        <v>2</v>
      </c>
      <c r="D1672" s="1">
        <v>52.67</v>
      </c>
      <c r="E1672" s="21">
        <v>3.9640460334952978</v>
      </c>
      <c r="J1672" s="1" t="s">
        <v>154</v>
      </c>
      <c r="K1672" s="1" t="str">
        <f t="shared" si="109"/>
        <v>1</v>
      </c>
      <c r="L1672">
        <v>2</v>
      </c>
      <c r="M1672">
        <v>4</v>
      </c>
      <c r="N1672" s="7">
        <v>1</v>
      </c>
      <c r="O1672">
        <v>6</v>
      </c>
      <c r="T1672">
        <v>2019</v>
      </c>
      <c r="U1672" s="16" t="s">
        <v>240</v>
      </c>
      <c r="V1672" t="s">
        <v>138</v>
      </c>
      <c r="W1672" t="s">
        <v>139</v>
      </c>
      <c r="Y1672">
        <v>37</v>
      </c>
      <c r="Z1672" t="s">
        <v>81</v>
      </c>
      <c r="AA1672" t="s">
        <v>140</v>
      </c>
      <c r="AB1672" t="s">
        <v>141</v>
      </c>
      <c r="AC1672" t="s">
        <v>137</v>
      </c>
      <c r="AD1672" t="s">
        <v>362</v>
      </c>
      <c r="AE1672">
        <v>201901</v>
      </c>
      <c r="AF1672">
        <v>94</v>
      </c>
      <c r="AG1672">
        <v>172</v>
      </c>
      <c r="AH1672" s="30">
        <v>43665</v>
      </c>
      <c r="AI1672">
        <v>41</v>
      </c>
      <c r="AJ1672">
        <v>60.998480000000001</v>
      </c>
      <c r="AK1672">
        <v>-173.46872999999999</v>
      </c>
      <c r="AL1672" t="s">
        <v>226</v>
      </c>
      <c r="AM1672">
        <v>73</v>
      </c>
      <c r="AN1672">
        <v>75</v>
      </c>
      <c r="AO1672">
        <v>10.7</v>
      </c>
      <c r="AP1672">
        <v>2.2000000000000002</v>
      </c>
    </row>
    <row r="1673" spans="1:42" x14ac:dyDescent="0.35">
      <c r="A1673" s="10">
        <v>20193704</v>
      </c>
      <c r="B1673" s="5" t="s">
        <v>33</v>
      </c>
      <c r="C1673">
        <v>2</v>
      </c>
      <c r="D1673" s="1">
        <v>54.41</v>
      </c>
      <c r="E1673" s="21">
        <v>3.9965479604978338</v>
      </c>
      <c r="J1673" s="1" t="s">
        <v>154</v>
      </c>
      <c r="K1673" s="1" t="str">
        <f t="shared" si="109"/>
        <v>1</v>
      </c>
      <c r="L1673">
        <v>2</v>
      </c>
      <c r="M1673">
        <v>4</v>
      </c>
      <c r="N1673" s="7">
        <v>1</v>
      </c>
      <c r="O1673">
        <v>6</v>
      </c>
      <c r="T1673">
        <v>2019</v>
      </c>
      <c r="U1673" s="16" t="s">
        <v>240</v>
      </c>
      <c r="V1673" t="s">
        <v>138</v>
      </c>
      <c r="W1673" t="s">
        <v>139</v>
      </c>
      <c r="Y1673">
        <v>37</v>
      </c>
      <c r="Z1673" t="s">
        <v>69</v>
      </c>
      <c r="AA1673" t="s">
        <v>140</v>
      </c>
      <c r="AB1673" t="s">
        <v>141</v>
      </c>
      <c r="AC1673" t="s">
        <v>137</v>
      </c>
      <c r="AD1673" t="s">
        <v>361</v>
      </c>
      <c r="AE1673">
        <v>201901</v>
      </c>
      <c r="AF1673">
        <v>94</v>
      </c>
      <c r="AG1673">
        <v>171</v>
      </c>
      <c r="AH1673" s="30">
        <v>43665</v>
      </c>
      <c r="AI1673">
        <v>41</v>
      </c>
      <c r="AJ1673">
        <v>60.9998</v>
      </c>
      <c r="AK1673">
        <v>-172.83647999999999</v>
      </c>
      <c r="AL1673" t="s">
        <v>225</v>
      </c>
      <c r="AM1673">
        <v>64</v>
      </c>
      <c r="AN1673">
        <v>66</v>
      </c>
      <c r="AO1673">
        <v>10.5</v>
      </c>
      <c r="AP1673">
        <v>2.2999999999999998</v>
      </c>
    </row>
    <row r="1674" spans="1:42" x14ac:dyDescent="0.35">
      <c r="A1674" s="10">
        <v>20193744</v>
      </c>
      <c r="B1674" s="5" t="s">
        <v>33</v>
      </c>
      <c r="C1674">
        <v>2</v>
      </c>
      <c r="D1674" s="1">
        <v>54.95</v>
      </c>
      <c r="E1674" s="21">
        <v>4.0064236808496307</v>
      </c>
      <c r="J1674" s="1" t="s">
        <v>154</v>
      </c>
      <c r="K1674" s="1" t="str">
        <f t="shared" si="109"/>
        <v>1</v>
      </c>
      <c r="L1674">
        <v>2</v>
      </c>
      <c r="M1674">
        <v>4</v>
      </c>
      <c r="N1674" s="7">
        <v>1</v>
      </c>
      <c r="O1674">
        <v>6</v>
      </c>
      <c r="T1674">
        <v>2019</v>
      </c>
      <c r="U1674" s="16" t="s">
        <v>240</v>
      </c>
      <c r="V1674" t="s">
        <v>138</v>
      </c>
      <c r="W1674" t="s">
        <v>139</v>
      </c>
      <c r="Y1674">
        <v>37</v>
      </c>
      <c r="Z1674" t="s">
        <v>107</v>
      </c>
      <c r="AA1674" t="s">
        <v>140</v>
      </c>
      <c r="AB1674" t="s">
        <v>141</v>
      </c>
      <c r="AC1674" t="s">
        <v>137</v>
      </c>
      <c r="AD1674" t="s">
        <v>345</v>
      </c>
      <c r="AE1674">
        <v>201901</v>
      </c>
      <c r="AF1674">
        <v>94</v>
      </c>
      <c r="AG1674">
        <v>175</v>
      </c>
      <c r="AH1674" s="30">
        <v>43666</v>
      </c>
      <c r="AI1674">
        <v>62</v>
      </c>
      <c r="AJ1674">
        <v>59.670439999999999</v>
      </c>
      <c r="AK1674">
        <v>-174.44462999999999</v>
      </c>
      <c r="AL1674" t="s">
        <v>227</v>
      </c>
      <c r="AM1674">
        <v>113</v>
      </c>
      <c r="AN1674">
        <v>115</v>
      </c>
      <c r="AO1674">
        <v>10.199999999999999</v>
      </c>
      <c r="AP1674">
        <v>3.3</v>
      </c>
    </row>
    <row r="1675" spans="1:42" x14ac:dyDescent="0.35">
      <c r="A1675" s="10">
        <v>20193745</v>
      </c>
      <c r="B1675" s="5" t="s">
        <v>33</v>
      </c>
      <c r="C1675">
        <v>2</v>
      </c>
      <c r="D1675" s="1">
        <v>55.24</v>
      </c>
      <c r="E1675" s="21">
        <v>4.0116873285410914</v>
      </c>
      <c r="J1675" s="1" t="s">
        <v>154</v>
      </c>
      <c r="K1675" s="1" t="str">
        <f t="shared" si="109"/>
        <v>1</v>
      </c>
      <c r="L1675">
        <v>2</v>
      </c>
      <c r="M1675">
        <v>4</v>
      </c>
      <c r="N1675" s="7">
        <v>1</v>
      </c>
      <c r="O1675">
        <v>6</v>
      </c>
      <c r="T1675">
        <v>2019</v>
      </c>
      <c r="U1675" s="16" t="s">
        <v>240</v>
      </c>
      <c r="V1675" t="s">
        <v>138</v>
      </c>
      <c r="W1675" t="s">
        <v>139</v>
      </c>
      <c r="Y1675">
        <v>37</v>
      </c>
      <c r="Z1675" t="s">
        <v>108</v>
      </c>
      <c r="AA1675" t="s">
        <v>140</v>
      </c>
      <c r="AB1675" t="s">
        <v>141</v>
      </c>
      <c r="AC1675" t="s">
        <v>137</v>
      </c>
      <c r="AD1675" t="s">
        <v>345</v>
      </c>
      <c r="AE1675">
        <v>201901</v>
      </c>
      <c r="AF1675">
        <v>94</v>
      </c>
      <c r="AG1675">
        <v>175</v>
      </c>
      <c r="AH1675" s="30">
        <v>43666</v>
      </c>
      <c r="AI1675">
        <v>62</v>
      </c>
      <c r="AJ1675">
        <v>59.670439999999999</v>
      </c>
      <c r="AK1675">
        <v>-174.44462999999999</v>
      </c>
      <c r="AL1675" t="s">
        <v>227</v>
      </c>
      <c r="AM1675">
        <v>113</v>
      </c>
      <c r="AN1675">
        <v>115</v>
      </c>
      <c r="AO1675">
        <v>10.199999999999999</v>
      </c>
      <c r="AP1675">
        <v>3.3</v>
      </c>
    </row>
    <row r="1676" spans="1:42" x14ac:dyDescent="0.35">
      <c r="A1676" s="10">
        <v>20193710</v>
      </c>
      <c r="B1676" s="5" t="s">
        <v>33</v>
      </c>
      <c r="C1676">
        <v>2</v>
      </c>
      <c r="D1676" s="1">
        <v>56.11</v>
      </c>
      <c r="E1676" s="21">
        <v>4.0273140497628805</v>
      </c>
      <c r="J1676" s="1" t="s">
        <v>154</v>
      </c>
      <c r="K1676" s="1" t="str">
        <f t="shared" si="109"/>
        <v>1</v>
      </c>
      <c r="L1676">
        <v>2</v>
      </c>
      <c r="M1676">
        <v>4</v>
      </c>
      <c r="N1676" s="7">
        <v>1</v>
      </c>
      <c r="O1676">
        <v>6</v>
      </c>
      <c r="T1676">
        <v>2019</v>
      </c>
      <c r="U1676" s="16" t="s">
        <v>240</v>
      </c>
      <c r="V1676" t="s">
        <v>138</v>
      </c>
      <c r="W1676" t="s">
        <v>139</v>
      </c>
      <c r="Y1676">
        <v>37</v>
      </c>
      <c r="Z1676" t="s">
        <v>75</v>
      </c>
      <c r="AA1676" t="s">
        <v>140</v>
      </c>
      <c r="AB1676" t="s">
        <v>141</v>
      </c>
      <c r="AC1676" t="s">
        <v>137</v>
      </c>
      <c r="AD1676" t="s">
        <v>362</v>
      </c>
      <c r="AE1676">
        <v>201901</v>
      </c>
      <c r="AF1676">
        <v>94</v>
      </c>
      <c r="AG1676">
        <v>172</v>
      </c>
      <c r="AH1676" s="30">
        <v>43665</v>
      </c>
      <c r="AI1676">
        <v>41</v>
      </c>
      <c r="AJ1676">
        <v>60.998480000000001</v>
      </c>
      <c r="AK1676">
        <v>-173.46872999999999</v>
      </c>
      <c r="AL1676" t="s">
        <v>226</v>
      </c>
      <c r="AM1676">
        <v>73</v>
      </c>
      <c r="AN1676">
        <v>75</v>
      </c>
      <c r="AO1676">
        <v>10.7</v>
      </c>
      <c r="AP1676">
        <v>2.2000000000000002</v>
      </c>
    </row>
    <row r="1681" spans="32:32" x14ac:dyDescent="0.35">
      <c r="AF1681" t="s">
        <v>237</v>
      </c>
    </row>
  </sheetData>
  <autoFilter ref="A1:AT1676"/>
  <sortState ref="A641:AT1024">
    <sortCondition ref="D641:D1024"/>
    <sortCondition ref="F641:F102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1"/>
  <sheetViews>
    <sheetView zoomScale="80" zoomScaleNormal="80" workbookViewId="0">
      <pane ySplit="1" topLeftCell="A2" activePane="bottomLeft" state="frozen"/>
      <selection pane="bottomLeft" activeCell="AO7" sqref="AO7"/>
    </sheetView>
  </sheetViews>
  <sheetFormatPr defaultRowHeight="14.5" x14ac:dyDescent="0.35"/>
  <cols>
    <col min="1" max="1" width="9.26953125" customWidth="1"/>
    <col min="2" max="2" width="17.7265625" bestFit="1" customWidth="1"/>
    <col min="6" max="6" width="10.81640625" bestFit="1" customWidth="1"/>
    <col min="31" max="31" width="9.54296875" bestFit="1" customWidth="1"/>
    <col min="42" max="42" width="19.7265625" customWidth="1"/>
    <col min="43" max="43" width="15.54296875" bestFit="1" customWidth="1"/>
  </cols>
  <sheetData>
    <row r="1" spans="1:43" ht="58" x14ac:dyDescent="0.35">
      <c r="A1" s="14" t="s">
        <v>148</v>
      </c>
      <c r="B1" s="4" t="s">
        <v>0</v>
      </c>
      <c r="C1" s="2" t="s">
        <v>1</v>
      </c>
      <c r="D1" s="3" t="s">
        <v>2</v>
      </c>
      <c r="E1" s="3" t="s">
        <v>262</v>
      </c>
      <c r="F1" s="20" t="s">
        <v>149</v>
      </c>
      <c r="G1" s="19" t="s">
        <v>152</v>
      </c>
      <c r="H1" s="19" t="s">
        <v>153</v>
      </c>
      <c r="I1" s="2" t="s">
        <v>4</v>
      </c>
      <c r="J1" s="2" t="s">
        <v>5</v>
      </c>
      <c r="K1" s="6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35</v>
      </c>
      <c r="AD1" s="2" t="s">
        <v>34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P1" s="16"/>
      <c r="AQ1" s="16"/>
    </row>
    <row r="2" spans="1:43" x14ac:dyDescent="0.35">
      <c r="A2" s="10">
        <v>20193216</v>
      </c>
      <c r="B2" s="5" t="s">
        <v>63</v>
      </c>
      <c r="C2">
        <v>2</v>
      </c>
      <c r="D2" s="1">
        <v>20.47</v>
      </c>
      <c r="E2" s="1" t="s">
        <v>263</v>
      </c>
      <c r="F2" s="21">
        <v>3.018960399673198</v>
      </c>
      <c r="G2" s="1" t="s">
        <v>155</v>
      </c>
      <c r="H2" s="1" t="str">
        <f t="shared" ref="H2:H65" si="0">IF(G2="mat","1","0")</f>
        <v>0</v>
      </c>
      <c r="I2">
        <v>2</v>
      </c>
      <c r="J2">
        <v>0</v>
      </c>
      <c r="K2" s="7">
        <v>0</v>
      </c>
      <c r="L2">
        <v>0</v>
      </c>
      <c r="Q2">
        <v>2019</v>
      </c>
      <c r="R2" t="s">
        <v>238</v>
      </c>
      <c r="S2" t="s">
        <v>138</v>
      </c>
      <c r="T2" t="s">
        <v>139</v>
      </c>
      <c r="V2">
        <v>32</v>
      </c>
      <c r="W2" t="s">
        <v>81</v>
      </c>
      <c r="X2" t="s">
        <v>140</v>
      </c>
      <c r="Y2" t="s">
        <v>141</v>
      </c>
      <c r="Z2" t="s">
        <v>137</v>
      </c>
      <c r="AB2">
        <v>201901</v>
      </c>
      <c r="AC2">
        <v>94</v>
      </c>
      <c r="AD2">
        <v>34</v>
      </c>
      <c r="AE2" s="30">
        <v>43626</v>
      </c>
      <c r="AF2">
        <v>31</v>
      </c>
      <c r="AG2">
        <v>55.993720000000003</v>
      </c>
      <c r="AH2">
        <v>-163.39366999999999</v>
      </c>
      <c r="AI2" t="s">
        <v>195</v>
      </c>
      <c r="AJ2">
        <v>86</v>
      </c>
      <c r="AK2">
        <v>88</v>
      </c>
      <c r="AL2">
        <v>8.9</v>
      </c>
      <c r="AM2">
        <v>4.5</v>
      </c>
    </row>
    <row r="3" spans="1:43" x14ac:dyDescent="0.35">
      <c r="A3" s="10">
        <v>20192040</v>
      </c>
      <c r="B3" s="5" t="s">
        <v>63</v>
      </c>
      <c r="C3">
        <v>2</v>
      </c>
      <c r="D3" s="1">
        <v>21.21</v>
      </c>
      <c r="E3" s="1" t="s">
        <v>263</v>
      </c>
      <c r="F3" s="21">
        <v>3.0544727685765913</v>
      </c>
      <c r="G3" s="1" t="s">
        <v>155</v>
      </c>
      <c r="H3" s="1" t="str">
        <f t="shared" si="0"/>
        <v>0</v>
      </c>
      <c r="I3">
        <v>2</v>
      </c>
      <c r="J3">
        <v>0</v>
      </c>
      <c r="K3" s="7">
        <v>0</v>
      </c>
      <c r="L3">
        <v>0</v>
      </c>
      <c r="M3">
        <v>104</v>
      </c>
      <c r="Q3">
        <v>2019</v>
      </c>
      <c r="R3" t="s">
        <v>238</v>
      </c>
      <c r="S3" t="s">
        <v>138</v>
      </c>
      <c r="T3" t="s">
        <v>139</v>
      </c>
      <c r="V3">
        <v>20</v>
      </c>
      <c r="W3" t="s">
        <v>103</v>
      </c>
      <c r="X3" t="s">
        <v>140</v>
      </c>
      <c r="Y3" t="s">
        <v>141</v>
      </c>
      <c r="Z3" t="s">
        <v>137</v>
      </c>
      <c r="AB3">
        <v>201901</v>
      </c>
      <c r="AC3">
        <v>162</v>
      </c>
      <c r="AD3">
        <v>60</v>
      </c>
      <c r="AE3" s="30">
        <v>43632</v>
      </c>
      <c r="AF3">
        <v>31</v>
      </c>
      <c r="AG3">
        <v>55.985439999999997</v>
      </c>
      <c r="AH3">
        <v>-165.16670999999999</v>
      </c>
      <c r="AI3" t="s">
        <v>159</v>
      </c>
      <c r="AJ3">
        <v>94</v>
      </c>
      <c r="AK3">
        <v>96</v>
      </c>
      <c r="AL3">
        <v>9.3000000000000007</v>
      </c>
      <c r="AM3">
        <v>4.9000000000000004</v>
      </c>
    </row>
    <row r="4" spans="1:43" x14ac:dyDescent="0.35">
      <c r="A4" s="10">
        <v>20192666</v>
      </c>
      <c r="B4" s="5" t="s">
        <v>63</v>
      </c>
      <c r="C4">
        <v>2</v>
      </c>
      <c r="D4" s="1">
        <v>25.92</v>
      </c>
      <c r="E4" s="1" t="s">
        <v>263</v>
      </c>
      <c r="F4" s="21">
        <v>3.2550148714840739</v>
      </c>
      <c r="G4" s="1" t="s">
        <v>155</v>
      </c>
      <c r="H4" s="1" t="str">
        <f t="shared" si="0"/>
        <v>0</v>
      </c>
      <c r="I4">
        <v>2</v>
      </c>
      <c r="J4">
        <v>0</v>
      </c>
      <c r="K4" s="7">
        <v>0</v>
      </c>
      <c r="L4">
        <v>0</v>
      </c>
      <c r="O4">
        <v>387</v>
      </c>
      <c r="Q4">
        <v>2019</v>
      </c>
      <c r="R4" s="16" t="s">
        <v>243</v>
      </c>
      <c r="S4" t="s">
        <v>138</v>
      </c>
      <c r="T4" t="s">
        <v>139</v>
      </c>
      <c r="V4">
        <v>26</v>
      </c>
      <c r="W4" t="s">
        <v>128</v>
      </c>
      <c r="X4" t="s">
        <v>140</v>
      </c>
      <c r="Y4" t="s">
        <v>141</v>
      </c>
      <c r="Z4" t="s">
        <v>137</v>
      </c>
      <c r="AB4">
        <v>201901</v>
      </c>
      <c r="AC4">
        <v>162</v>
      </c>
      <c r="AD4">
        <v>172</v>
      </c>
      <c r="AE4" s="30">
        <v>43668</v>
      </c>
      <c r="AF4">
        <v>61</v>
      </c>
      <c r="AG4">
        <v>59.021769999999997</v>
      </c>
      <c r="AH4">
        <v>-176.31945999999999</v>
      </c>
      <c r="AI4" t="s">
        <v>181</v>
      </c>
      <c r="AJ4">
        <v>134</v>
      </c>
      <c r="AK4">
        <v>137</v>
      </c>
      <c r="AL4">
        <v>9.9</v>
      </c>
      <c r="AM4">
        <v>3.2</v>
      </c>
    </row>
    <row r="5" spans="1:43" x14ac:dyDescent="0.35">
      <c r="A5" s="10">
        <v>20192690</v>
      </c>
      <c r="B5" s="5" t="s">
        <v>63</v>
      </c>
      <c r="C5">
        <v>2</v>
      </c>
      <c r="D5" s="1">
        <v>28.11</v>
      </c>
      <c r="E5" s="1" t="s">
        <v>263</v>
      </c>
      <c r="F5" s="21">
        <v>3.3361253849184407</v>
      </c>
      <c r="G5" s="1" t="s">
        <v>155</v>
      </c>
      <c r="H5" s="1" t="str">
        <f t="shared" si="0"/>
        <v>0</v>
      </c>
      <c r="I5">
        <v>2</v>
      </c>
      <c r="J5">
        <v>0</v>
      </c>
      <c r="K5" s="7">
        <v>0</v>
      </c>
      <c r="L5">
        <v>0</v>
      </c>
      <c r="Q5">
        <v>2019</v>
      </c>
      <c r="R5" s="16" t="s">
        <v>243</v>
      </c>
      <c r="S5" t="s">
        <v>138</v>
      </c>
      <c r="T5" t="s">
        <v>139</v>
      </c>
      <c r="V5">
        <v>26</v>
      </c>
      <c r="W5" t="s">
        <v>51</v>
      </c>
      <c r="X5" t="s">
        <v>140</v>
      </c>
      <c r="Y5" t="s">
        <v>141</v>
      </c>
      <c r="Z5" t="s">
        <v>137</v>
      </c>
      <c r="AB5">
        <v>201901</v>
      </c>
      <c r="AC5">
        <v>162</v>
      </c>
      <c r="AD5">
        <v>173</v>
      </c>
      <c r="AE5" s="30">
        <v>43668</v>
      </c>
      <c r="AF5">
        <v>61</v>
      </c>
      <c r="AG5">
        <v>58.669730000000001</v>
      </c>
      <c r="AH5">
        <v>-176.15867</v>
      </c>
      <c r="AI5" t="s">
        <v>182</v>
      </c>
      <c r="AJ5">
        <v>137</v>
      </c>
      <c r="AK5">
        <v>139</v>
      </c>
      <c r="AL5">
        <v>9.6</v>
      </c>
      <c r="AM5">
        <v>3.6</v>
      </c>
    </row>
    <row r="6" spans="1:43" x14ac:dyDescent="0.35">
      <c r="A6" s="10">
        <v>20192671</v>
      </c>
      <c r="B6" s="5" t="s">
        <v>63</v>
      </c>
      <c r="C6">
        <v>2</v>
      </c>
      <c r="D6" s="1">
        <v>28.34</v>
      </c>
      <c r="E6" s="1" t="s">
        <v>263</v>
      </c>
      <c r="F6" s="21">
        <v>3.3442742342625342</v>
      </c>
      <c r="G6" s="1" t="s">
        <v>155</v>
      </c>
      <c r="H6" s="1" t="str">
        <f t="shared" si="0"/>
        <v>0</v>
      </c>
      <c r="I6">
        <v>2</v>
      </c>
      <c r="J6">
        <v>0</v>
      </c>
      <c r="K6" s="7">
        <v>0</v>
      </c>
      <c r="L6">
        <v>0</v>
      </c>
      <c r="Q6">
        <v>2019</v>
      </c>
      <c r="R6" s="16" t="s">
        <v>243</v>
      </c>
      <c r="S6" t="s">
        <v>138</v>
      </c>
      <c r="T6" t="s">
        <v>139</v>
      </c>
      <c r="V6">
        <v>26</v>
      </c>
      <c r="W6" t="s">
        <v>133</v>
      </c>
      <c r="X6" t="s">
        <v>140</v>
      </c>
      <c r="Y6" t="s">
        <v>141</v>
      </c>
      <c r="Z6" t="s">
        <v>137</v>
      </c>
      <c r="AB6">
        <v>201901</v>
      </c>
      <c r="AC6">
        <v>162</v>
      </c>
      <c r="AD6">
        <v>172</v>
      </c>
      <c r="AE6" s="30">
        <v>43668</v>
      </c>
      <c r="AF6">
        <v>61</v>
      </c>
      <c r="AG6">
        <v>59.021769999999997</v>
      </c>
      <c r="AH6">
        <v>-176.31945999999999</v>
      </c>
      <c r="AI6" t="s">
        <v>181</v>
      </c>
      <c r="AJ6">
        <v>134</v>
      </c>
      <c r="AK6">
        <v>137</v>
      </c>
      <c r="AL6">
        <v>9.9</v>
      </c>
      <c r="AM6">
        <v>3.2</v>
      </c>
    </row>
    <row r="7" spans="1:43" x14ac:dyDescent="0.35">
      <c r="A7" s="10">
        <v>20192367</v>
      </c>
      <c r="B7" s="5" t="s">
        <v>63</v>
      </c>
      <c r="C7">
        <v>2</v>
      </c>
      <c r="D7" s="1">
        <v>29.11</v>
      </c>
      <c r="E7" s="1" t="s">
        <v>263</v>
      </c>
      <c r="F7" s="21">
        <v>3.371081757757532</v>
      </c>
      <c r="G7" s="1" t="s">
        <v>155</v>
      </c>
      <c r="H7" s="1" t="str">
        <f t="shared" si="0"/>
        <v>0</v>
      </c>
      <c r="I7">
        <v>2</v>
      </c>
      <c r="J7">
        <v>0</v>
      </c>
      <c r="K7" s="7">
        <v>0</v>
      </c>
      <c r="L7">
        <v>0</v>
      </c>
      <c r="Q7">
        <v>2019</v>
      </c>
      <c r="R7" s="16" t="s">
        <v>243</v>
      </c>
      <c r="S7" t="s">
        <v>138</v>
      </c>
      <c r="T7" t="s">
        <v>139</v>
      </c>
      <c r="V7">
        <v>23</v>
      </c>
      <c r="W7" t="s">
        <v>129</v>
      </c>
      <c r="X7" t="s">
        <v>140</v>
      </c>
      <c r="Y7" t="s">
        <v>141</v>
      </c>
      <c r="Z7" t="s">
        <v>137</v>
      </c>
      <c r="AB7">
        <v>201901</v>
      </c>
      <c r="AC7">
        <v>162</v>
      </c>
      <c r="AD7">
        <v>146</v>
      </c>
      <c r="AE7" s="30">
        <v>43661</v>
      </c>
      <c r="AF7">
        <v>61</v>
      </c>
      <c r="AG7">
        <v>58.332329999999999</v>
      </c>
      <c r="AH7">
        <v>-174.28411</v>
      </c>
      <c r="AI7" t="s">
        <v>172</v>
      </c>
      <c r="AJ7">
        <v>153</v>
      </c>
      <c r="AK7">
        <v>155</v>
      </c>
      <c r="AL7">
        <v>10.9</v>
      </c>
      <c r="AM7">
        <v>4</v>
      </c>
    </row>
    <row r="8" spans="1:43" x14ac:dyDescent="0.35">
      <c r="A8" s="10">
        <v>20193518</v>
      </c>
      <c r="B8" s="5" t="s">
        <v>63</v>
      </c>
      <c r="C8">
        <v>2</v>
      </c>
      <c r="D8" s="1">
        <v>29.41</v>
      </c>
      <c r="E8" s="1" t="s">
        <v>263</v>
      </c>
      <c r="F8" s="21">
        <v>3.3813347525659037</v>
      </c>
      <c r="G8" s="1" t="s">
        <v>155</v>
      </c>
      <c r="H8" s="1" t="str">
        <f t="shared" si="0"/>
        <v>0</v>
      </c>
      <c r="I8">
        <v>2</v>
      </c>
      <c r="J8">
        <v>0</v>
      </c>
      <c r="K8" s="7">
        <v>0</v>
      </c>
      <c r="L8">
        <v>0</v>
      </c>
      <c r="Q8">
        <v>2019</v>
      </c>
      <c r="R8" s="16" t="s">
        <v>241</v>
      </c>
      <c r="S8" t="s">
        <v>138</v>
      </c>
      <c r="T8" t="s">
        <v>139</v>
      </c>
      <c r="V8">
        <v>35</v>
      </c>
      <c r="W8" t="s">
        <v>83</v>
      </c>
      <c r="X8" t="s">
        <v>140</v>
      </c>
      <c r="Y8" t="s">
        <v>141</v>
      </c>
      <c r="Z8" t="s">
        <v>137</v>
      </c>
      <c r="AB8">
        <v>201901</v>
      </c>
      <c r="AC8">
        <v>94</v>
      </c>
      <c r="AD8">
        <v>107</v>
      </c>
      <c r="AE8" s="30">
        <v>43646</v>
      </c>
      <c r="AF8">
        <v>32</v>
      </c>
      <c r="AG8">
        <v>56.683039999999998</v>
      </c>
      <c r="AH8">
        <v>-168.88858999999999</v>
      </c>
      <c r="AI8" t="s">
        <v>210</v>
      </c>
      <c r="AJ8">
        <v>98</v>
      </c>
      <c r="AK8">
        <v>100</v>
      </c>
      <c r="AL8">
        <v>9.8000000000000007</v>
      </c>
      <c r="AM8">
        <v>4.4000000000000004</v>
      </c>
    </row>
    <row r="9" spans="1:43" x14ac:dyDescent="0.35">
      <c r="A9" s="10">
        <v>20192010</v>
      </c>
      <c r="B9" s="5" t="s">
        <v>63</v>
      </c>
      <c r="C9">
        <v>2</v>
      </c>
      <c r="D9" s="1">
        <v>29.49</v>
      </c>
      <c r="E9" s="1" t="s">
        <v>263</v>
      </c>
      <c r="F9" s="21">
        <v>3.3840512228271846</v>
      </c>
      <c r="G9" s="1" t="s">
        <v>155</v>
      </c>
      <c r="H9" s="1" t="str">
        <f t="shared" si="0"/>
        <v>0</v>
      </c>
      <c r="I9">
        <v>2</v>
      </c>
      <c r="J9">
        <v>0</v>
      </c>
      <c r="K9" s="7">
        <v>0</v>
      </c>
      <c r="L9">
        <v>0</v>
      </c>
      <c r="Q9">
        <v>2019</v>
      </c>
      <c r="R9" t="s">
        <v>238</v>
      </c>
      <c r="S9" t="s">
        <v>138</v>
      </c>
      <c r="T9" t="s">
        <v>139</v>
      </c>
      <c r="V9">
        <v>20</v>
      </c>
      <c r="W9" t="s">
        <v>75</v>
      </c>
      <c r="X9" t="s">
        <v>140</v>
      </c>
      <c r="Y9" t="s">
        <v>141</v>
      </c>
      <c r="Z9" t="s">
        <v>137</v>
      </c>
      <c r="AB9">
        <v>201901</v>
      </c>
      <c r="AC9">
        <v>162</v>
      </c>
      <c r="AD9">
        <v>59</v>
      </c>
      <c r="AE9" s="30">
        <v>43632</v>
      </c>
      <c r="AF9">
        <v>31</v>
      </c>
      <c r="AG9">
        <v>56.001379999999997</v>
      </c>
      <c r="AH9">
        <v>-164.57776999999999</v>
      </c>
      <c r="AI9" t="s">
        <v>158</v>
      </c>
      <c r="AJ9">
        <v>90</v>
      </c>
      <c r="AK9">
        <v>92</v>
      </c>
      <c r="AL9">
        <v>9.6</v>
      </c>
      <c r="AM9">
        <v>4.5999999999999996</v>
      </c>
    </row>
    <row r="10" spans="1:43" x14ac:dyDescent="0.35">
      <c r="A10" s="10">
        <v>20193288</v>
      </c>
      <c r="B10" s="5" t="s">
        <v>63</v>
      </c>
      <c r="C10">
        <v>2</v>
      </c>
      <c r="D10" s="1">
        <v>30.25</v>
      </c>
      <c r="E10" s="1" t="s">
        <v>264</v>
      </c>
      <c r="F10" s="21">
        <v>3.4094961844768505</v>
      </c>
      <c r="G10" s="1" t="s">
        <v>155</v>
      </c>
      <c r="H10" s="1" t="str">
        <f t="shared" si="0"/>
        <v>0</v>
      </c>
      <c r="I10">
        <v>2</v>
      </c>
      <c r="J10">
        <v>0</v>
      </c>
      <c r="K10" s="7">
        <v>0</v>
      </c>
      <c r="L10">
        <v>0</v>
      </c>
      <c r="Q10">
        <v>2019</v>
      </c>
      <c r="R10" t="s">
        <v>238</v>
      </c>
      <c r="S10" t="s">
        <v>138</v>
      </c>
      <c r="T10" t="s">
        <v>139</v>
      </c>
      <c r="V10">
        <v>32</v>
      </c>
      <c r="W10" t="s">
        <v>50</v>
      </c>
      <c r="X10" t="s">
        <v>140</v>
      </c>
      <c r="Y10" t="s">
        <v>141</v>
      </c>
      <c r="Z10" t="s">
        <v>137</v>
      </c>
      <c r="AB10">
        <v>201901</v>
      </c>
      <c r="AC10">
        <v>94</v>
      </c>
      <c r="AD10">
        <v>66</v>
      </c>
      <c r="AE10" s="30">
        <v>43632</v>
      </c>
      <c r="AF10">
        <v>31</v>
      </c>
      <c r="AG10">
        <v>56.677720000000001</v>
      </c>
      <c r="AH10">
        <v>-165.21241000000001</v>
      </c>
      <c r="AI10" t="s">
        <v>198</v>
      </c>
      <c r="AJ10">
        <v>73</v>
      </c>
      <c r="AK10">
        <v>76</v>
      </c>
      <c r="AL10">
        <v>9.6</v>
      </c>
      <c r="AM10">
        <v>3.9</v>
      </c>
    </row>
    <row r="11" spans="1:43" x14ac:dyDescent="0.35">
      <c r="A11" s="10">
        <v>20192404</v>
      </c>
      <c r="B11" s="5" t="s">
        <v>63</v>
      </c>
      <c r="C11">
        <v>2</v>
      </c>
      <c r="D11" s="1">
        <v>30.4</v>
      </c>
      <c r="E11" s="1" t="s">
        <v>264</v>
      </c>
      <c r="F11" s="21">
        <v>3.414442608412176</v>
      </c>
      <c r="G11" s="1" t="s">
        <v>155</v>
      </c>
      <c r="H11" s="1" t="str">
        <f t="shared" si="0"/>
        <v>0</v>
      </c>
      <c r="I11">
        <v>2</v>
      </c>
      <c r="J11">
        <v>0</v>
      </c>
      <c r="K11" s="7">
        <v>0</v>
      </c>
      <c r="L11">
        <v>0</v>
      </c>
      <c r="Q11">
        <v>2019</v>
      </c>
      <c r="R11" s="16" t="s">
        <v>241</v>
      </c>
      <c r="S11" t="s">
        <v>138</v>
      </c>
      <c r="T11" t="s">
        <v>139</v>
      </c>
      <c r="V11">
        <v>24</v>
      </c>
      <c r="W11" t="s">
        <v>69</v>
      </c>
      <c r="X11" t="s">
        <v>140</v>
      </c>
      <c r="Y11" t="s">
        <v>141</v>
      </c>
      <c r="Z11" t="s">
        <v>137</v>
      </c>
      <c r="AB11">
        <v>201901</v>
      </c>
      <c r="AC11">
        <v>162</v>
      </c>
      <c r="AD11">
        <v>138</v>
      </c>
      <c r="AE11" s="30">
        <v>43655</v>
      </c>
      <c r="AF11">
        <v>61</v>
      </c>
      <c r="AG11">
        <v>56.680990000000001</v>
      </c>
      <c r="AH11">
        <v>-171.3587</v>
      </c>
      <c r="AI11" t="s">
        <v>171</v>
      </c>
      <c r="AJ11">
        <v>117</v>
      </c>
      <c r="AK11">
        <v>119</v>
      </c>
      <c r="AL11">
        <v>9.9</v>
      </c>
      <c r="AM11">
        <v>4.4000000000000004</v>
      </c>
    </row>
    <row r="12" spans="1:43" x14ac:dyDescent="0.35">
      <c r="A12" s="11">
        <v>20193311</v>
      </c>
      <c r="B12" s="5" t="s">
        <v>63</v>
      </c>
      <c r="C12">
        <v>2</v>
      </c>
      <c r="D12" s="1">
        <v>30.41</v>
      </c>
      <c r="E12" s="1" t="s">
        <v>264</v>
      </c>
      <c r="F12" s="21">
        <v>3.4147715016892732</v>
      </c>
      <c r="G12" s="1" t="s">
        <v>155</v>
      </c>
      <c r="H12" s="1" t="str">
        <f t="shared" si="0"/>
        <v>0</v>
      </c>
      <c r="I12">
        <v>2</v>
      </c>
      <c r="J12">
        <v>0</v>
      </c>
      <c r="K12" s="7">
        <v>0</v>
      </c>
      <c r="L12">
        <v>0</v>
      </c>
      <c r="Q12">
        <v>2019</v>
      </c>
      <c r="R12" t="s">
        <v>238</v>
      </c>
      <c r="S12" t="s">
        <v>138</v>
      </c>
      <c r="T12" t="s">
        <v>139</v>
      </c>
      <c r="V12">
        <v>33</v>
      </c>
      <c r="W12" t="s">
        <v>76</v>
      </c>
      <c r="X12" t="s">
        <v>140</v>
      </c>
      <c r="Y12" t="s">
        <v>141</v>
      </c>
      <c r="Z12" t="s">
        <v>137</v>
      </c>
      <c r="AB12">
        <v>201901</v>
      </c>
      <c r="AC12">
        <v>94</v>
      </c>
      <c r="AD12">
        <v>66</v>
      </c>
      <c r="AE12" s="30">
        <v>43632</v>
      </c>
      <c r="AF12">
        <v>31</v>
      </c>
      <c r="AG12">
        <v>56.677720000000001</v>
      </c>
      <c r="AH12">
        <v>-165.21241000000001</v>
      </c>
      <c r="AI12" t="s">
        <v>198</v>
      </c>
      <c r="AJ12">
        <v>73</v>
      </c>
      <c r="AK12">
        <v>76</v>
      </c>
      <c r="AL12">
        <v>9.6</v>
      </c>
      <c r="AM12">
        <v>3.9</v>
      </c>
    </row>
    <row r="13" spans="1:43" x14ac:dyDescent="0.35">
      <c r="A13" s="27">
        <v>20193508</v>
      </c>
      <c r="B13" s="5" t="s">
        <v>63</v>
      </c>
      <c r="C13">
        <v>2</v>
      </c>
      <c r="D13" s="1">
        <v>30.52</v>
      </c>
      <c r="E13" s="1" t="s">
        <v>264</v>
      </c>
      <c r="F13" s="21">
        <v>3.4183822064162563</v>
      </c>
      <c r="G13" s="1" t="s">
        <v>155</v>
      </c>
      <c r="H13" s="1" t="str">
        <f t="shared" si="0"/>
        <v>0</v>
      </c>
      <c r="I13">
        <v>2</v>
      </c>
      <c r="J13">
        <v>0</v>
      </c>
      <c r="K13" s="7">
        <v>0</v>
      </c>
      <c r="L13">
        <v>0</v>
      </c>
      <c r="N13" s="17" t="s">
        <v>65</v>
      </c>
      <c r="Q13">
        <v>2019</v>
      </c>
      <c r="R13" s="16" t="s">
        <v>241</v>
      </c>
      <c r="S13" t="s">
        <v>138</v>
      </c>
      <c r="T13" t="s">
        <v>139</v>
      </c>
      <c r="V13">
        <v>35</v>
      </c>
      <c r="W13" t="s">
        <v>73</v>
      </c>
      <c r="X13" t="s">
        <v>140</v>
      </c>
      <c r="Y13" t="s">
        <v>141</v>
      </c>
      <c r="Z13" t="s">
        <v>137</v>
      </c>
      <c r="AB13">
        <v>201901</v>
      </c>
      <c r="AC13">
        <v>94</v>
      </c>
      <c r="AD13">
        <v>107</v>
      </c>
      <c r="AE13" s="30">
        <v>43646</v>
      </c>
      <c r="AF13">
        <v>32</v>
      </c>
      <c r="AG13">
        <v>56.683039999999998</v>
      </c>
      <c r="AH13">
        <v>-168.88858999999999</v>
      </c>
      <c r="AI13" t="s">
        <v>210</v>
      </c>
      <c r="AJ13">
        <v>98</v>
      </c>
      <c r="AK13">
        <v>100</v>
      </c>
      <c r="AL13">
        <v>9.8000000000000007</v>
      </c>
      <c r="AM13">
        <v>4.4000000000000004</v>
      </c>
    </row>
    <row r="14" spans="1:43" x14ac:dyDescent="0.35">
      <c r="A14" s="10">
        <v>20192368</v>
      </c>
      <c r="B14" s="5" t="s">
        <v>63</v>
      </c>
      <c r="C14">
        <v>2</v>
      </c>
      <c r="D14" s="1">
        <v>30.52</v>
      </c>
      <c r="E14" s="1" t="s">
        <v>264</v>
      </c>
      <c r="F14" s="21">
        <v>3.4183822064162563</v>
      </c>
      <c r="G14" s="1" t="s">
        <v>155</v>
      </c>
      <c r="H14" s="1" t="str">
        <f t="shared" si="0"/>
        <v>0</v>
      </c>
      <c r="I14">
        <v>2</v>
      </c>
      <c r="J14">
        <v>0</v>
      </c>
      <c r="K14" s="7">
        <v>0</v>
      </c>
      <c r="L14">
        <v>0</v>
      </c>
      <c r="Q14">
        <v>2019</v>
      </c>
      <c r="R14" s="16" t="s">
        <v>243</v>
      </c>
      <c r="S14" t="s">
        <v>138</v>
      </c>
      <c r="T14" t="s">
        <v>139</v>
      </c>
      <c r="V14">
        <v>23</v>
      </c>
      <c r="W14" t="s">
        <v>130</v>
      </c>
      <c r="X14" t="s">
        <v>140</v>
      </c>
      <c r="Y14" t="s">
        <v>141</v>
      </c>
      <c r="Z14" t="s">
        <v>137</v>
      </c>
      <c r="AB14">
        <v>201901</v>
      </c>
      <c r="AC14">
        <v>162</v>
      </c>
      <c r="AD14">
        <v>146</v>
      </c>
      <c r="AE14" s="30">
        <v>43661</v>
      </c>
      <c r="AF14">
        <v>61</v>
      </c>
      <c r="AG14">
        <v>58.332329999999999</v>
      </c>
      <c r="AH14">
        <v>-174.28411</v>
      </c>
      <c r="AI14" t="s">
        <v>172</v>
      </c>
      <c r="AJ14">
        <v>153</v>
      </c>
      <c r="AK14">
        <v>155</v>
      </c>
      <c r="AL14">
        <v>10.9</v>
      </c>
      <c r="AM14">
        <v>4</v>
      </c>
    </row>
    <row r="15" spans="1:43" x14ac:dyDescent="0.35">
      <c r="A15" s="10">
        <v>20192668</v>
      </c>
      <c r="B15" s="5" t="s">
        <v>63</v>
      </c>
      <c r="C15">
        <v>2</v>
      </c>
      <c r="D15" s="1">
        <v>30.67</v>
      </c>
      <c r="E15" s="1" t="s">
        <v>264</v>
      </c>
      <c r="F15" s="21">
        <v>3.4232849781261603</v>
      </c>
      <c r="G15" s="1" t="s">
        <v>155</v>
      </c>
      <c r="H15" s="1" t="str">
        <f t="shared" si="0"/>
        <v>0</v>
      </c>
      <c r="I15">
        <v>2</v>
      </c>
      <c r="J15">
        <v>0</v>
      </c>
      <c r="K15" s="7">
        <v>0</v>
      </c>
      <c r="L15">
        <v>0</v>
      </c>
      <c r="Q15">
        <v>2019</v>
      </c>
      <c r="R15" s="16" t="s">
        <v>243</v>
      </c>
      <c r="S15" t="s">
        <v>138</v>
      </c>
      <c r="T15" t="s">
        <v>139</v>
      </c>
      <c r="V15">
        <v>26</v>
      </c>
      <c r="W15" t="s">
        <v>130</v>
      </c>
      <c r="X15" t="s">
        <v>140</v>
      </c>
      <c r="Y15" t="s">
        <v>141</v>
      </c>
      <c r="Z15" t="s">
        <v>137</v>
      </c>
      <c r="AB15">
        <v>201901</v>
      </c>
      <c r="AC15">
        <v>162</v>
      </c>
      <c r="AD15">
        <v>172</v>
      </c>
      <c r="AE15" s="30">
        <v>43668</v>
      </c>
      <c r="AF15">
        <v>61</v>
      </c>
      <c r="AG15">
        <v>59.021769999999997</v>
      </c>
      <c r="AH15">
        <v>-176.31945999999999</v>
      </c>
      <c r="AI15" t="s">
        <v>181</v>
      </c>
      <c r="AJ15">
        <v>134</v>
      </c>
      <c r="AK15">
        <v>137</v>
      </c>
      <c r="AL15">
        <v>9.9</v>
      </c>
      <c r="AM15">
        <v>3.2</v>
      </c>
    </row>
    <row r="16" spans="1:43" x14ac:dyDescent="0.35">
      <c r="A16" s="10">
        <v>20192354</v>
      </c>
      <c r="B16" s="5" t="s">
        <v>63</v>
      </c>
      <c r="C16">
        <v>2</v>
      </c>
      <c r="D16" s="1">
        <v>30.77</v>
      </c>
      <c r="E16" s="1" t="s">
        <v>264</v>
      </c>
      <c r="F16" s="21">
        <v>3.4265401893339504</v>
      </c>
      <c r="G16" s="1" t="s">
        <v>155</v>
      </c>
      <c r="H16" s="1" t="str">
        <f t="shared" si="0"/>
        <v>0</v>
      </c>
      <c r="I16">
        <v>2</v>
      </c>
      <c r="J16">
        <v>0</v>
      </c>
      <c r="K16" s="7">
        <v>0</v>
      </c>
      <c r="L16">
        <v>0</v>
      </c>
      <c r="Q16">
        <v>2019</v>
      </c>
      <c r="R16" s="16" t="s">
        <v>243</v>
      </c>
      <c r="S16" t="s">
        <v>138</v>
      </c>
      <c r="T16" t="s">
        <v>139</v>
      </c>
      <c r="V16">
        <v>23</v>
      </c>
      <c r="W16" t="s">
        <v>117</v>
      </c>
      <c r="X16" t="s">
        <v>140</v>
      </c>
      <c r="Y16" t="s">
        <v>141</v>
      </c>
      <c r="Z16" t="s">
        <v>137</v>
      </c>
      <c r="AB16">
        <v>201901</v>
      </c>
      <c r="AC16">
        <v>162</v>
      </c>
      <c r="AD16">
        <v>146</v>
      </c>
      <c r="AE16" s="30">
        <v>43661</v>
      </c>
      <c r="AF16">
        <v>61</v>
      </c>
      <c r="AG16">
        <v>58.332329999999999</v>
      </c>
      <c r="AH16">
        <v>-174.28411</v>
      </c>
      <c r="AI16" t="s">
        <v>172</v>
      </c>
      <c r="AJ16">
        <v>153</v>
      </c>
      <c r="AK16">
        <v>155</v>
      </c>
      <c r="AL16">
        <v>10.9</v>
      </c>
      <c r="AM16">
        <v>4</v>
      </c>
    </row>
    <row r="17" spans="1:39" x14ac:dyDescent="0.35">
      <c r="A17" s="10">
        <v>20193502</v>
      </c>
      <c r="B17" s="5" t="s">
        <v>63</v>
      </c>
      <c r="C17">
        <v>2</v>
      </c>
      <c r="D17" s="1">
        <v>30.92</v>
      </c>
      <c r="E17" s="1" t="s">
        <v>264</v>
      </c>
      <c r="F17" s="21">
        <v>3.4314032237192214</v>
      </c>
      <c r="G17" s="1" t="s">
        <v>155</v>
      </c>
      <c r="H17" s="1" t="str">
        <f t="shared" si="0"/>
        <v>0</v>
      </c>
      <c r="I17">
        <v>2</v>
      </c>
      <c r="J17">
        <v>0</v>
      </c>
      <c r="K17" s="7">
        <v>0</v>
      </c>
      <c r="L17">
        <v>0</v>
      </c>
      <c r="Q17">
        <v>2019</v>
      </c>
      <c r="R17" s="16" t="s">
        <v>241</v>
      </c>
      <c r="S17" t="s">
        <v>138</v>
      </c>
      <c r="T17" t="s">
        <v>139</v>
      </c>
      <c r="V17">
        <v>35</v>
      </c>
      <c r="W17" t="s">
        <v>67</v>
      </c>
      <c r="X17" t="s">
        <v>140</v>
      </c>
      <c r="Y17" t="s">
        <v>141</v>
      </c>
      <c r="Z17" t="s">
        <v>137</v>
      </c>
      <c r="AB17">
        <v>201901</v>
      </c>
      <c r="AC17">
        <v>94</v>
      </c>
      <c r="AD17">
        <v>107</v>
      </c>
      <c r="AE17" s="30">
        <v>43646</v>
      </c>
      <c r="AF17">
        <v>32</v>
      </c>
      <c r="AG17">
        <v>56.683039999999998</v>
      </c>
      <c r="AH17">
        <v>-168.88858999999999</v>
      </c>
      <c r="AI17" t="s">
        <v>210</v>
      </c>
      <c r="AJ17">
        <v>98</v>
      </c>
      <c r="AK17">
        <v>100</v>
      </c>
      <c r="AL17">
        <v>9.8000000000000007</v>
      </c>
      <c r="AM17">
        <v>4.4000000000000004</v>
      </c>
    </row>
    <row r="18" spans="1:39" x14ac:dyDescent="0.35">
      <c r="A18" s="10">
        <v>20192372</v>
      </c>
      <c r="B18" s="5" t="s">
        <v>63</v>
      </c>
      <c r="C18">
        <v>2</v>
      </c>
      <c r="D18" s="1">
        <v>30.92</v>
      </c>
      <c r="E18" s="1" t="s">
        <v>264</v>
      </c>
      <c r="F18" s="21">
        <v>3.4314032237192214</v>
      </c>
      <c r="G18" s="1" t="s">
        <v>155</v>
      </c>
      <c r="H18" s="1" t="str">
        <f t="shared" si="0"/>
        <v>0</v>
      </c>
      <c r="I18">
        <v>2</v>
      </c>
      <c r="J18">
        <v>0</v>
      </c>
      <c r="K18" s="7">
        <v>0</v>
      </c>
      <c r="L18">
        <v>0</v>
      </c>
      <c r="Q18">
        <v>2019</v>
      </c>
      <c r="R18" s="16" t="s">
        <v>243</v>
      </c>
      <c r="S18" t="s">
        <v>138</v>
      </c>
      <c r="T18" t="s">
        <v>139</v>
      </c>
      <c r="V18">
        <v>23</v>
      </c>
      <c r="W18" t="s">
        <v>134</v>
      </c>
      <c r="X18" t="s">
        <v>140</v>
      </c>
      <c r="Y18" t="s">
        <v>141</v>
      </c>
      <c r="Z18" t="s">
        <v>137</v>
      </c>
      <c r="AB18">
        <v>201901</v>
      </c>
      <c r="AC18">
        <v>162</v>
      </c>
      <c r="AD18">
        <v>146</v>
      </c>
      <c r="AE18" s="30">
        <v>43661</v>
      </c>
      <c r="AF18">
        <v>61</v>
      </c>
      <c r="AG18">
        <v>58.332329999999999</v>
      </c>
      <c r="AH18">
        <v>-174.28411</v>
      </c>
      <c r="AI18" t="s">
        <v>172</v>
      </c>
      <c r="AJ18">
        <v>153</v>
      </c>
      <c r="AK18">
        <v>155</v>
      </c>
      <c r="AL18">
        <v>10.9</v>
      </c>
      <c r="AM18">
        <v>4</v>
      </c>
    </row>
    <row r="19" spans="1:39" x14ac:dyDescent="0.35">
      <c r="A19" s="10">
        <v>20193473</v>
      </c>
      <c r="B19" s="5" t="s">
        <v>63</v>
      </c>
      <c r="C19">
        <v>2</v>
      </c>
      <c r="D19" s="15">
        <v>31.15</v>
      </c>
      <c r="E19" s="1" t="s">
        <v>264</v>
      </c>
      <c r="F19" s="21">
        <v>3.4388142452334622</v>
      </c>
      <c r="G19" s="1" t="s">
        <v>155</v>
      </c>
      <c r="H19" s="1" t="str">
        <f t="shared" si="0"/>
        <v>0</v>
      </c>
      <c r="I19">
        <v>2</v>
      </c>
      <c r="J19">
        <v>0</v>
      </c>
      <c r="K19" s="7">
        <v>0</v>
      </c>
      <c r="L19">
        <v>0</v>
      </c>
      <c r="Q19">
        <v>2019</v>
      </c>
      <c r="R19" s="16" t="s">
        <v>241</v>
      </c>
      <c r="S19" t="s">
        <v>138</v>
      </c>
      <c r="T19" t="s">
        <v>139</v>
      </c>
      <c r="V19">
        <v>34</v>
      </c>
      <c r="W19" t="s">
        <v>36</v>
      </c>
      <c r="X19" t="s">
        <v>140</v>
      </c>
      <c r="Y19" t="s">
        <v>141</v>
      </c>
      <c r="Z19" t="s">
        <v>137</v>
      </c>
      <c r="AB19">
        <v>201901</v>
      </c>
      <c r="AC19">
        <v>94</v>
      </c>
      <c r="AD19">
        <v>111</v>
      </c>
      <c r="AE19" s="30">
        <v>43646</v>
      </c>
      <c r="AF19">
        <v>61</v>
      </c>
      <c r="AG19">
        <v>56.340820000000001</v>
      </c>
      <c r="AH19">
        <v>-170.64435</v>
      </c>
      <c r="AI19" t="s">
        <v>213</v>
      </c>
      <c r="AJ19">
        <v>118</v>
      </c>
      <c r="AK19">
        <v>120</v>
      </c>
      <c r="AL19">
        <v>9.9</v>
      </c>
      <c r="AM19">
        <v>4.5</v>
      </c>
    </row>
    <row r="20" spans="1:39" x14ac:dyDescent="0.35">
      <c r="A20" s="24">
        <v>20193513</v>
      </c>
      <c r="B20" s="5" t="s">
        <v>63</v>
      </c>
      <c r="C20">
        <v>2</v>
      </c>
      <c r="D20" s="1">
        <v>31.27</v>
      </c>
      <c r="E20" s="1" t="s">
        <v>264</v>
      </c>
      <c r="F20" s="21">
        <v>3.4426591714697499</v>
      </c>
      <c r="G20" s="1" t="s">
        <v>155</v>
      </c>
      <c r="H20" s="1" t="str">
        <f t="shared" si="0"/>
        <v>0</v>
      </c>
      <c r="I20">
        <v>2</v>
      </c>
      <c r="J20">
        <v>0</v>
      </c>
      <c r="K20" s="7">
        <v>0</v>
      </c>
      <c r="L20">
        <v>0</v>
      </c>
      <c r="N20" s="17" t="s">
        <v>65</v>
      </c>
      <c r="Q20">
        <v>2019</v>
      </c>
      <c r="R20" s="16" t="s">
        <v>241</v>
      </c>
      <c r="S20" t="s">
        <v>138</v>
      </c>
      <c r="T20" t="s">
        <v>139</v>
      </c>
      <c r="V20">
        <v>35</v>
      </c>
      <c r="W20" t="s">
        <v>78</v>
      </c>
      <c r="X20" t="s">
        <v>140</v>
      </c>
      <c r="Y20" t="s">
        <v>141</v>
      </c>
      <c r="Z20" t="s">
        <v>137</v>
      </c>
      <c r="AB20">
        <v>201901</v>
      </c>
      <c r="AC20">
        <v>94</v>
      </c>
      <c r="AD20">
        <v>107</v>
      </c>
      <c r="AE20" s="30">
        <v>43646</v>
      </c>
      <c r="AF20">
        <v>32</v>
      </c>
      <c r="AG20">
        <v>56.683039999999998</v>
      </c>
      <c r="AH20">
        <v>-168.88858999999999</v>
      </c>
      <c r="AI20" t="s">
        <v>210</v>
      </c>
      <c r="AJ20">
        <v>98</v>
      </c>
      <c r="AK20">
        <v>100</v>
      </c>
      <c r="AL20">
        <v>9.8000000000000007</v>
      </c>
      <c r="AM20">
        <v>4.4000000000000004</v>
      </c>
    </row>
    <row r="21" spans="1:39" x14ac:dyDescent="0.35">
      <c r="A21" s="10">
        <v>20193791</v>
      </c>
      <c r="B21" s="5" t="s">
        <v>63</v>
      </c>
      <c r="C21">
        <v>2</v>
      </c>
      <c r="D21" s="1">
        <v>31.67</v>
      </c>
      <c r="E21" s="1" t="s">
        <v>264</v>
      </c>
      <c r="F21" s="21">
        <v>3.4553698605505483</v>
      </c>
      <c r="G21" s="1" t="s">
        <v>155</v>
      </c>
      <c r="H21" s="1" t="str">
        <f t="shared" si="0"/>
        <v>0</v>
      </c>
      <c r="I21">
        <v>2</v>
      </c>
      <c r="J21">
        <v>0</v>
      </c>
      <c r="K21" s="7">
        <v>0</v>
      </c>
      <c r="L21">
        <v>0</v>
      </c>
      <c r="O21">
        <v>387</v>
      </c>
      <c r="Q21">
        <v>2019</v>
      </c>
      <c r="R21" s="16" t="s">
        <v>243</v>
      </c>
      <c r="S21" t="s">
        <v>138</v>
      </c>
      <c r="T21" t="s">
        <v>139</v>
      </c>
      <c r="V21">
        <v>37</v>
      </c>
      <c r="W21" t="s">
        <v>52</v>
      </c>
      <c r="X21" t="s">
        <v>140</v>
      </c>
      <c r="Y21" t="s">
        <v>141</v>
      </c>
      <c r="Z21" t="s">
        <v>137</v>
      </c>
      <c r="AB21">
        <v>201901</v>
      </c>
      <c r="AC21">
        <v>94</v>
      </c>
      <c r="AD21">
        <v>179</v>
      </c>
      <c r="AE21" s="30">
        <v>43668</v>
      </c>
      <c r="AF21">
        <v>61</v>
      </c>
      <c r="AG21">
        <v>58.762050000000002</v>
      </c>
      <c r="AH21">
        <v>-174.92224999999999</v>
      </c>
      <c r="AI21" t="s">
        <v>229</v>
      </c>
      <c r="AJ21">
        <v>139</v>
      </c>
      <c r="AK21">
        <v>141</v>
      </c>
      <c r="AL21">
        <v>10</v>
      </c>
      <c r="AM21">
        <v>3.8</v>
      </c>
    </row>
    <row r="22" spans="1:39" x14ac:dyDescent="0.35">
      <c r="A22" s="10">
        <v>20192366</v>
      </c>
      <c r="B22" s="5" t="s">
        <v>63</v>
      </c>
      <c r="C22">
        <v>2</v>
      </c>
      <c r="D22" s="1">
        <v>31.82</v>
      </c>
      <c r="E22" s="1" t="s">
        <v>264</v>
      </c>
      <c r="F22" s="21">
        <v>3.4600950229096408</v>
      </c>
      <c r="G22" s="1" t="s">
        <v>155</v>
      </c>
      <c r="H22" s="1" t="str">
        <f t="shared" si="0"/>
        <v>0</v>
      </c>
      <c r="I22">
        <v>2</v>
      </c>
      <c r="J22">
        <v>0</v>
      </c>
      <c r="K22" s="7">
        <v>0</v>
      </c>
      <c r="L22">
        <v>0</v>
      </c>
      <c r="Q22">
        <v>2019</v>
      </c>
      <c r="R22" s="16" t="s">
        <v>243</v>
      </c>
      <c r="S22" t="s">
        <v>138</v>
      </c>
      <c r="T22" t="s">
        <v>139</v>
      </c>
      <c r="V22">
        <v>23</v>
      </c>
      <c r="W22" t="s">
        <v>128</v>
      </c>
      <c r="X22" t="s">
        <v>140</v>
      </c>
      <c r="Y22" t="s">
        <v>141</v>
      </c>
      <c r="Z22" t="s">
        <v>137</v>
      </c>
      <c r="AB22">
        <v>201901</v>
      </c>
      <c r="AC22">
        <v>162</v>
      </c>
      <c r="AD22">
        <v>146</v>
      </c>
      <c r="AE22" s="30">
        <v>43661</v>
      </c>
      <c r="AF22">
        <v>61</v>
      </c>
      <c r="AG22">
        <v>58.332329999999999</v>
      </c>
      <c r="AH22">
        <v>-174.28411</v>
      </c>
      <c r="AI22" t="s">
        <v>172</v>
      </c>
      <c r="AJ22">
        <v>153</v>
      </c>
      <c r="AK22">
        <v>155</v>
      </c>
      <c r="AL22">
        <v>10.9</v>
      </c>
      <c r="AM22">
        <v>4</v>
      </c>
    </row>
    <row r="23" spans="1:39" x14ac:dyDescent="0.35">
      <c r="A23" s="10">
        <v>20193480</v>
      </c>
      <c r="B23" s="5" t="s">
        <v>63</v>
      </c>
      <c r="C23">
        <v>2</v>
      </c>
      <c r="D23" s="1">
        <v>31.94</v>
      </c>
      <c r="E23" s="1" t="s">
        <v>264</v>
      </c>
      <c r="F23" s="21">
        <v>3.4638591427868666</v>
      </c>
      <c r="G23" s="1" t="s">
        <v>155</v>
      </c>
      <c r="H23" s="1" t="str">
        <f t="shared" si="0"/>
        <v>0</v>
      </c>
      <c r="I23">
        <v>2</v>
      </c>
      <c r="J23">
        <v>0</v>
      </c>
      <c r="K23" s="7">
        <v>0</v>
      </c>
      <c r="L23">
        <v>0</v>
      </c>
      <c r="Q23">
        <v>2019</v>
      </c>
      <c r="R23" s="16" t="s">
        <v>241</v>
      </c>
      <c r="S23" t="s">
        <v>138</v>
      </c>
      <c r="T23" t="s">
        <v>139</v>
      </c>
      <c r="V23">
        <v>34</v>
      </c>
      <c r="W23" t="s">
        <v>42</v>
      </c>
      <c r="X23" t="s">
        <v>140</v>
      </c>
      <c r="Y23" t="s">
        <v>141</v>
      </c>
      <c r="Z23" t="s">
        <v>137</v>
      </c>
      <c r="AB23">
        <v>201901</v>
      </c>
      <c r="AC23">
        <v>94</v>
      </c>
      <c r="AD23">
        <v>111</v>
      </c>
      <c r="AE23" s="30">
        <v>43646</v>
      </c>
      <c r="AF23">
        <v>61</v>
      </c>
      <c r="AG23">
        <v>56.340820000000001</v>
      </c>
      <c r="AH23">
        <v>-170.64435</v>
      </c>
      <c r="AI23" t="s">
        <v>213</v>
      </c>
      <c r="AJ23">
        <v>118</v>
      </c>
      <c r="AK23">
        <v>120</v>
      </c>
      <c r="AL23">
        <v>9.9</v>
      </c>
      <c r="AM23">
        <v>4.5</v>
      </c>
    </row>
    <row r="24" spans="1:39" x14ac:dyDescent="0.35">
      <c r="A24" s="10">
        <v>20192716</v>
      </c>
      <c r="B24" s="5" t="s">
        <v>63</v>
      </c>
      <c r="C24">
        <v>2</v>
      </c>
      <c r="D24" s="1">
        <v>32.119999999999997</v>
      </c>
      <c r="E24" s="1" t="s">
        <v>264</v>
      </c>
      <c r="F24" s="21">
        <v>3.4694788890785611</v>
      </c>
      <c r="G24" s="1" t="s">
        <v>155</v>
      </c>
      <c r="H24" s="1" t="str">
        <f t="shared" si="0"/>
        <v>0</v>
      </c>
      <c r="I24">
        <v>2</v>
      </c>
      <c r="J24">
        <v>0</v>
      </c>
      <c r="K24" s="7">
        <v>0</v>
      </c>
      <c r="L24">
        <v>0</v>
      </c>
      <c r="Q24">
        <v>2019</v>
      </c>
      <c r="R24" s="16" t="s">
        <v>243</v>
      </c>
      <c r="S24" t="s">
        <v>138</v>
      </c>
      <c r="T24" t="s">
        <v>139</v>
      </c>
      <c r="V24">
        <v>27</v>
      </c>
      <c r="W24" t="s">
        <v>81</v>
      </c>
      <c r="X24" t="s">
        <v>140</v>
      </c>
      <c r="Y24" t="s">
        <v>141</v>
      </c>
      <c r="Z24" t="s">
        <v>137</v>
      </c>
      <c r="AB24">
        <v>201901</v>
      </c>
      <c r="AC24">
        <v>162</v>
      </c>
      <c r="AD24">
        <v>147</v>
      </c>
      <c r="AE24" s="30">
        <v>43661</v>
      </c>
      <c r="AF24">
        <v>61</v>
      </c>
      <c r="AG24">
        <v>58.6584</v>
      </c>
      <c r="AH24">
        <v>-174.27427</v>
      </c>
      <c r="AI24" t="s">
        <v>173</v>
      </c>
      <c r="AJ24">
        <v>155</v>
      </c>
      <c r="AK24">
        <v>157</v>
      </c>
      <c r="AL24">
        <v>11.3</v>
      </c>
      <c r="AM24">
        <v>3.8</v>
      </c>
    </row>
    <row r="25" spans="1:39" x14ac:dyDescent="0.35">
      <c r="A25" s="10">
        <v>20192365</v>
      </c>
      <c r="B25" s="5" t="s">
        <v>63</v>
      </c>
      <c r="C25">
        <v>2</v>
      </c>
      <c r="D25" s="15">
        <v>32.4</v>
      </c>
      <c r="E25" s="1" t="s">
        <v>264</v>
      </c>
      <c r="F25" s="21">
        <v>3.4781584227982836</v>
      </c>
      <c r="G25" s="1" t="s">
        <v>155</v>
      </c>
      <c r="H25" s="1" t="str">
        <f t="shared" si="0"/>
        <v>0</v>
      </c>
      <c r="I25">
        <v>2</v>
      </c>
      <c r="J25">
        <v>0</v>
      </c>
      <c r="K25" s="7">
        <v>0</v>
      </c>
      <c r="L25">
        <v>0</v>
      </c>
      <c r="Q25">
        <v>2019</v>
      </c>
      <c r="R25" s="16" t="s">
        <v>243</v>
      </c>
      <c r="S25" t="s">
        <v>138</v>
      </c>
      <c r="T25" t="s">
        <v>139</v>
      </c>
      <c r="V25">
        <v>23</v>
      </c>
      <c r="W25" t="s">
        <v>127</v>
      </c>
      <c r="X25" t="s">
        <v>140</v>
      </c>
      <c r="Y25" t="s">
        <v>141</v>
      </c>
      <c r="Z25" t="s">
        <v>137</v>
      </c>
      <c r="AB25">
        <v>201901</v>
      </c>
      <c r="AC25">
        <v>162</v>
      </c>
      <c r="AD25">
        <v>146</v>
      </c>
      <c r="AE25" s="30">
        <v>43661</v>
      </c>
      <c r="AF25">
        <v>61</v>
      </c>
      <c r="AG25">
        <v>58.332329999999999</v>
      </c>
      <c r="AH25">
        <v>-174.28411</v>
      </c>
      <c r="AI25" t="s">
        <v>172</v>
      </c>
      <c r="AJ25">
        <v>153</v>
      </c>
      <c r="AK25">
        <v>155</v>
      </c>
      <c r="AL25">
        <v>10.9</v>
      </c>
      <c r="AM25">
        <v>4</v>
      </c>
    </row>
    <row r="26" spans="1:39" x14ac:dyDescent="0.35">
      <c r="A26" s="10">
        <v>20193560</v>
      </c>
      <c r="B26" s="5" t="s">
        <v>63</v>
      </c>
      <c r="C26">
        <v>2</v>
      </c>
      <c r="D26" s="1">
        <v>32.42</v>
      </c>
      <c r="E26" s="1" t="s">
        <v>264</v>
      </c>
      <c r="F26" s="21">
        <v>3.4787755163075302</v>
      </c>
      <c r="G26" s="1" t="s">
        <v>155</v>
      </c>
      <c r="H26" s="1" t="str">
        <f t="shared" si="0"/>
        <v>0</v>
      </c>
      <c r="I26">
        <v>2</v>
      </c>
      <c r="J26">
        <v>0</v>
      </c>
      <c r="K26" s="7">
        <v>0</v>
      </c>
      <c r="L26">
        <v>0</v>
      </c>
      <c r="Q26">
        <v>2019</v>
      </c>
      <c r="R26" s="16" t="s">
        <v>241</v>
      </c>
      <c r="S26" t="s">
        <v>138</v>
      </c>
      <c r="T26" t="s">
        <v>139</v>
      </c>
      <c r="V26">
        <v>35</v>
      </c>
      <c r="W26" t="s">
        <v>123</v>
      </c>
      <c r="X26" t="s">
        <v>140</v>
      </c>
      <c r="Y26" t="s">
        <v>141</v>
      </c>
      <c r="Z26" t="s">
        <v>137</v>
      </c>
      <c r="AB26">
        <v>201901</v>
      </c>
      <c r="AC26">
        <v>94</v>
      </c>
      <c r="AD26">
        <v>109</v>
      </c>
      <c r="AE26" s="30">
        <v>43646</v>
      </c>
      <c r="AF26">
        <v>50</v>
      </c>
      <c r="AG26">
        <v>56.336530000000003</v>
      </c>
      <c r="AH26">
        <v>-169.30073999999999</v>
      </c>
      <c r="AI26" t="s">
        <v>212</v>
      </c>
      <c r="AJ26">
        <v>136</v>
      </c>
      <c r="AK26">
        <v>138</v>
      </c>
      <c r="AL26">
        <v>10.1</v>
      </c>
      <c r="AM26">
        <v>4.5</v>
      </c>
    </row>
    <row r="27" spans="1:39" x14ac:dyDescent="0.35">
      <c r="A27" s="10">
        <v>20193568</v>
      </c>
      <c r="B27" s="5" t="s">
        <v>63</v>
      </c>
      <c r="C27">
        <v>2</v>
      </c>
      <c r="D27" s="1">
        <v>32.49</v>
      </c>
      <c r="E27" s="1" t="s">
        <v>264</v>
      </c>
      <c r="F27" s="21">
        <v>3.4809323496810092</v>
      </c>
      <c r="G27" s="1" t="s">
        <v>155</v>
      </c>
      <c r="H27" s="1" t="str">
        <f t="shared" si="0"/>
        <v>0</v>
      </c>
      <c r="I27">
        <v>2</v>
      </c>
      <c r="J27">
        <v>0</v>
      </c>
      <c r="K27" s="7">
        <v>0</v>
      </c>
      <c r="L27">
        <v>0</v>
      </c>
      <c r="Q27">
        <v>2019</v>
      </c>
      <c r="R27" s="16" t="s">
        <v>241</v>
      </c>
      <c r="S27" t="s">
        <v>138</v>
      </c>
      <c r="T27" t="s">
        <v>139</v>
      </c>
      <c r="V27">
        <v>35</v>
      </c>
      <c r="W27" t="s">
        <v>130</v>
      </c>
      <c r="X27" t="s">
        <v>140</v>
      </c>
      <c r="Y27" t="s">
        <v>141</v>
      </c>
      <c r="Z27" t="s">
        <v>137</v>
      </c>
      <c r="AB27">
        <v>201901</v>
      </c>
      <c r="AC27">
        <v>94</v>
      </c>
      <c r="AD27">
        <v>109</v>
      </c>
      <c r="AE27" s="30">
        <v>43646</v>
      </c>
      <c r="AF27">
        <v>50</v>
      </c>
      <c r="AG27">
        <v>56.336530000000003</v>
      </c>
      <c r="AH27">
        <v>-169.30073999999999</v>
      </c>
      <c r="AI27" t="s">
        <v>212</v>
      </c>
      <c r="AJ27">
        <v>136</v>
      </c>
      <c r="AK27">
        <v>138</v>
      </c>
      <c r="AL27">
        <v>10.1</v>
      </c>
      <c r="AM27">
        <v>4.5</v>
      </c>
    </row>
    <row r="28" spans="1:39" x14ac:dyDescent="0.35">
      <c r="A28" s="10">
        <v>20192371</v>
      </c>
      <c r="B28" s="5" t="s">
        <v>63</v>
      </c>
      <c r="C28">
        <v>2</v>
      </c>
      <c r="D28" s="1">
        <v>32.58</v>
      </c>
      <c r="E28" s="1" t="s">
        <v>264</v>
      </c>
      <c r="F28" s="21">
        <v>3.4836986031738992</v>
      </c>
      <c r="G28" s="1" t="s">
        <v>155</v>
      </c>
      <c r="H28" s="1" t="str">
        <f t="shared" si="0"/>
        <v>0</v>
      </c>
      <c r="I28">
        <v>2</v>
      </c>
      <c r="J28">
        <v>0</v>
      </c>
      <c r="K28" s="7">
        <v>0</v>
      </c>
      <c r="L28">
        <v>0</v>
      </c>
      <c r="Q28">
        <v>2019</v>
      </c>
      <c r="R28" s="16" t="s">
        <v>243</v>
      </c>
      <c r="S28" t="s">
        <v>138</v>
      </c>
      <c r="T28" t="s">
        <v>139</v>
      </c>
      <c r="V28">
        <v>23</v>
      </c>
      <c r="W28" t="s">
        <v>133</v>
      </c>
      <c r="X28" t="s">
        <v>140</v>
      </c>
      <c r="Y28" t="s">
        <v>141</v>
      </c>
      <c r="Z28" t="s">
        <v>137</v>
      </c>
      <c r="AB28">
        <v>201901</v>
      </c>
      <c r="AC28">
        <v>162</v>
      </c>
      <c r="AD28">
        <v>146</v>
      </c>
      <c r="AE28" s="30">
        <v>43661</v>
      </c>
      <c r="AF28">
        <v>61</v>
      </c>
      <c r="AG28">
        <v>58.332329999999999</v>
      </c>
      <c r="AH28">
        <v>-174.28411</v>
      </c>
      <c r="AI28" t="s">
        <v>172</v>
      </c>
      <c r="AJ28">
        <v>153</v>
      </c>
      <c r="AK28">
        <v>155</v>
      </c>
      <c r="AL28">
        <v>10.9</v>
      </c>
      <c r="AM28">
        <v>4</v>
      </c>
    </row>
    <row r="29" spans="1:39" x14ac:dyDescent="0.35">
      <c r="A29" s="10">
        <v>20193294</v>
      </c>
      <c r="B29" s="5" t="s">
        <v>63</v>
      </c>
      <c r="C29">
        <v>2</v>
      </c>
      <c r="D29" s="1">
        <v>33.020000000000003</v>
      </c>
      <c r="E29" s="1" t="s">
        <v>264</v>
      </c>
      <c r="F29" s="21">
        <v>3.497113438491982</v>
      </c>
      <c r="G29" s="1" t="s">
        <v>155</v>
      </c>
      <c r="H29" s="1" t="str">
        <f t="shared" si="0"/>
        <v>0</v>
      </c>
      <c r="I29">
        <v>2</v>
      </c>
      <c r="J29">
        <v>0</v>
      </c>
      <c r="K29" s="7">
        <v>0</v>
      </c>
      <c r="L29">
        <v>0</v>
      </c>
      <c r="Q29">
        <v>2019</v>
      </c>
      <c r="R29" t="s">
        <v>238</v>
      </c>
      <c r="S29" t="s">
        <v>138</v>
      </c>
      <c r="T29" t="s">
        <v>139</v>
      </c>
      <c r="V29">
        <v>32</v>
      </c>
      <c r="W29" t="s">
        <v>55</v>
      </c>
      <c r="X29" t="s">
        <v>140</v>
      </c>
      <c r="Y29" t="s">
        <v>141</v>
      </c>
      <c r="Z29" t="s">
        <v>137</v>
      </c>
      <c r="AB29">
        <v>201901</v>
      </c>
      <c r="AC29">
        <v>94</v>
      </c>
      <c r="AD29">
        <v>66</v>
      </c>
      <c r="AE29" s="30">
        <v>43632</v>
      </c>
      <c r="AF29">
        <v>31</v>
      </c>
      <c r="AG29">
        <v>56.677720000000001</v>
      </c>
      <c r="AH29">
        <v>-165.21241000000001</v>
      </c>
      <c r="AI29" t="s">
        <v>198</v>
      </c>
      <c r="AJ29">
        <v>73</v>
      </c>
      <c r="AK29">
        <v>76</v>
      </c>
      <c r="AL29">
        <v>9.6</v>
      </c>
      <c r="AM29">
        <v>3.9</v>
      </c>
    </row>
    <row r="30" spans="1:39" x14ac:dyDescent="0.35">
      <c r="A30" s="10">
        <v>20193482</v>
      </c>
      <c r="B30" s="5" t="s">
        <v>63</v>
      </c>
      <c r="C30">
        <v>2</v>
      </c>
      <c r="D30" s="1">
        <v>33.21</v>
      </c>
      <c r="E30" s="1" t="s">
        <v>264</v>
      </c>
      <c r="F30" s="21">
        <v>3.5028510353886553</v>
      </c>
      <c r="G30" s="1" t="s">
        <v>155</v>
      </c>
      <c r="H30" s="1" t="str">
        <f t="shared" si="0"/>
        <v>0</v>
      </c>
      <c r="I30">
        <v>2</v>
      </c>
      <c r="J30">
        <v>0</v>
      </c>
      <c r="K30" s="7">
        <v>0</v>
      </c>
      <c r="L30">
        <v>0</v>
      </c>
      <c r="Q30">
        <v>2019</v>
      </c>
      <c r="R30" s="16" t="s">
        <v>241</v>
      </c>
      <c r="S30" t="s">
        <v>138</v>
      </c>
      <c r="T30" t="s">
        <v>139</v>
      </c>
      <c r="V30">
        <v>34</v>
      </c>
      <c r="W30" t="s">
        <v>44</v>
      </c>
      <c r="X30" t="s">
        <v>140</v>
      </c>
      <c r="Y30" t="s">
        <v>141</v>
      </c>
      <c r="Z30" t="s">
        <v>137</v>
      </c>
      <c r="AB30">
        <v>201901</v>
      </c>
      <c r="AC30">
        <v>94</v>
      </c>
      <c r="AD30">
        <v>111</v>
      </c>
      <c r="AE30" s="30">
        <v>43646</v>
      </c>
      <c r="AF30">
        <v>61</v>
      </c>
      <c r="AG30">
        <v>56.340820000000001</v>
      </c>
      <c r="AH30">
        <v>-170.64435</v>
      </c>
      <c r="AI30" t="s">
        <v>213</v>
      </c>
      <c r="AJ30">
        <v>118</v>
      </c>
      <c r="AK30">
        <v>120</v>
      </c>
      <c r="AL30">
        <v>9.9</v>
      </c>
      <c r="AM30">
        <v>4.5</v>
      </c>
    </row>
    <row r="31" spans="1:39" x14ac:dyDescent="0.35">
      <c r="A31" s="10">
        <v>20193495</v>
      </c>
      <c r="B31" s="5" t="s">
        <v>63</v>
      </c>
      <c r="C31">
        <v>2</v>
      </c>
      <c r="D31" s="1">
        <v>33.270000000000003</v>
      </c>
      <c r="E31" s="1" t="s">
        <v>264</v>
      </c>
      <c r="F31" s="21">
        <v>3.5046560900303856</v>
      </c>
      <c r="G31" s="1" t="s">
        <v>155</v>
      </c>
      <c r="H31" s="1" t="str">
        <f t="shared" si="0"/>
        <v>0</v>
      </c>
      <c r="I31">
        <v>2</v>
      </c>
      <c r="J31">
        <v>0</v>
      </c>
      <c r="K31" s="7">
        <v>0</v>
      </c>
      <c r="L31">
        <v>0</v>
      </c>
      <c r="Q31">
        <v>2019</v>
      </c>
      <c r="R31" s="16" t="s">
        <v>241</v>
      </c>
      <c r="S31" t="s">
        <v>138</v>
      </c>
      <c r="T31" t="s">
        <v>139</v>
      </c>
      <c r="V31">
        <v>34</v>
      </c>
      <c r="W31" t="s">
        <v>56</v>
      </c>
      <c r="X31" t="s">
        <v>140</v>
      </c>
      <c r="Y31" t="s">
        <v>141</v>
      </c>
      <c r="Z31" t="s">
        <v>137</v>
      </c>
      <c r="AB31">
        <v>201901</v>
      </c>
      <c r="AC31">
        <v>94</v>
      </c>
      <c r="AD31">
        <v>111</v>
      </c>
      <c r="AE31" s="30">
        <v>43646</v>
      </c>
      <c r="AF31">
        <v>61</v>
      </c>
      <c r="AG31">
        <v>56.340820000000001</v>
      </c>
      <c r="AH31">
        <v>-170.64435</v>
      </c>
      <c r="AI31" t="s">
        <v>213</v>
      </c>
      <c r="AJ31">
        <v>118</v>
      </c>
      <c r="AK31">
        <v>120</v>
      </c>
      <c r="AL31">
        <v>9.9</v>
      </c>
      <c r="AM31">
        <v>4.5</v>
      </c>
    </row>
    <row r="32" spans="1:39" x14ac:dyDescent="0.35">
      <c r="A32" s="10">
        <v>20193478</v>
      </c>
      <c r="B32" s="5" t="s">
        <v>63</v>
      </c>
      <c r="C32">
        <v>2</v>
      </c>
      <c r="D32" s="1">
        <v>33.28</v>
      </c>
      <c r="E32" s="1" t="s">
        <v>264</v>
      </c>
      <c r="F32" s="21">
        <v>3.5049566159530077</v>
      </c>
      <c r="G32" s="1" t="s">
        <v>155</v>
      </c>
      <c r="H32" s="1" t="str">
        <f t="shared" si="0"/>
        <v>0</v>
      </c>
      <c r="I32">
        <v>2</v>
      </c>
      <c r="J32">
        <v>0</v>
      </c>
      <c r="K32" s="7">
        <v>0</v>
      </c>
      <c r="L32">
        <v>0</v>
      </c>
      <c r="Q32">
        <v>2019</v>
      </c>
      <c r="R32" s="16" t="s">
        <v>241</v>
      </c>
      <c r="S32" t="s">
        <v>138</v>
      </c>
      <c r="T32" t="s">
        <v>139</v>
      </c>
      <c r="V32">
        <v>34</v>
      </c>
      <c r="W32" t="s">
        <v>40</v>
      </c>
      <c r="X32" t="s">
        <v>140</v>
      </c>
      <c r="Y32" t="s">
        <v>141</v>
      </c>
      <c r="Z32" t="s">
        <v>137</v>
      </c>
      <c r="AB32">
        <v>201901</v>
      </c>
      <c r="AC32">
        <v>94</v>
      </c>
      <c r="AD32">
        <v>111</v>
      </c>
      <c r="AE32" s="30">
        <v>43646</v>
      </c>
      <c r="AF32">
        <v>61</v>
      </c>
      <c r="AG32">
        <v>56.340820000000001</v>
      </c>
      <c r="AH32">
        <v>-170.64435</v>
      </c>
      <c r="AI32" t="s">
        <v>213</v>
      </c>
      <c r="AJ32">
        <v>118</v>
      </c>
      <c r="AK32">
        <v>120</v>
      </c>
      <c r="AL32">
        <v>9.9</v>
      </c>
      <c r="AM32">
        <v>4.5</v>
      </c>
    </row>
    <row r="33" spans="1:39" x14ac:dyDescent="0.35">
      <c r="A33" s="10">
        <v>20192037</v>
      </c>
      <c r="B33" s="5" t="s">
        <v>63</v>
      </c>
      <c r="C33">
        <v>2</v>
      </c>
      <c r="D33" s="1">
        <v>33.4</v>
      </c>
      <c r="E33" s="1" t="s">
        <v>264</v>
      </c>
      <c r="F33" s="21">
        <v>3.5085558999826545</v>
      </c>
      <c r="G33" s="1" t="s">
        <v>155</v>
      </c>
      <c r="H33" s="1" t="str">
        <f t="shared" si="0"/>
        <v>0</v>
      </c>
      <c r="I33">
        <v>2</v>
      </c>
      <c r="J33">
        <v>0</v>
      </c>
      <c r="K33" s="7">
        <v>0</v>
      </c>
      <c r="L33">
        <v>0</v>
      </c>
      <c r="Q33">
        <v>2019</v>
      </c>
      <c r="R33" t="s">
        <v>238</v>
      </c>
      <c r="S33" t="s">
        <v>138</v>
      </c>
      <c r="T33" t="s">
        <v>139</v>
      </c>
      <c r="V33">
        <v>20</v>
      </c>
      <c r="W33" t="s">
        <v>101</v>
      </c>
      <c r="X33" t="s">
        <v>140</v>
      </c>
      <c r="Y33" t="s">
        <v>141</v>
      </c>
      <c r="Z33" t="s">
        <v>137</v>
      </c>
      <c r="AB33">
        <v>201901</v>
      </c>
      <c r="AC33">
        <v>162</v>
      </c>
      <c r="AD33">
        <v>60</v>
      </c>
      <c r="AE33" s="30">
        <v>43632</v>
      </c>
      <c r="AF33">
        <v>31</v>
      </c>
      <c r="AG33">
        <v>55.985439999999997</v>
      </c>
      <c r="AH33">
        <v>-165.16670999999999</v>
      </c>
      <c r="AI33" t="s">
        <v>159</v>
      </c>
      <c r="AJ33">
        <v>94</v>
      </c>
      <c r="AK33">
        <v>96</v>
      </c>
      <c r="AL33">
        <v>9.3000000000000007</v>
      </c>
      <c r="AM33">
        <v>4.9000000000000004</v>
      </c>
    </row>
    <row r="34" spans="1:39" x14ac:dyDescent="0.35">
      <c r="A34" s="10">
        <v>20193578</v>
      </c>
      <c r="B34" s="5" t="s">
        <v>63</v>
      </c>
      <c r="C34">
        <v>2</v>
      </c>
      <c r="D34" s="1">
        <v>33.47</v>
      </c>
      <c r="E34" s="1" t="s">
        <v>264</v>
      </c>
      <c r="F34" s="21">
        <v>3.5106495152232351</v>
      </c>
      <c r="G34" s="1" t="s">
        <v>155</v>
      </c>
      <c r="H34" s="1" t="str">
        <f t="shared" si="0"/>
        <v>0</v>
      </c>
      <c r="I34">
        <v>2</v>
      </c>
      <c r="J34">
        <v>0</v>
      </c>
      <c r="K34" s="7">
        <v>0</v>
      </c>
      <c r="L34">
        <v>0</v>
      </c>
      <c r="Q34">
        <v>2019</v>
      </c>
      <c r="R34" s="16" t="s">
        <v>241</v>
      </c>
      <c r="S34" t="s">
        <v>138</v>
      </c>
      <c r="T34" t="s">
        <v>139</v>
      </c>
      <c r="V34">
        <v>35</v>
      </c>
      <c r="W34" t="s">
        <v>40</v>
      </c>
      <c r="X34" t="s">
        <v>140</v>
      </c>
      <c r="Y34" t="s">
        <v>141</v>
      </c>
      <c r="Z34" t="s">
        <v>137</v>
      </c>
      <c r="AB34">
        <v>201901</v>
      </c>
      <c r="AC34">
        <v>94</v>
      </c>
      <c r="AD34">
        <v>113</v>
      </c>
      <c r="AE34" s="30">
        <v>43647</v>
      </c>
      <c r="AF34">
        <v>42</v>
      </c>
      <c r="AG34">
        <v>56.661810000000003</v>
      </c>
      <c r="AH34">
        <v>-170.13445999999999</v>
      </c>
      <c r="AI34" t="s">
        <v>215</v>
      </c>
      <c r="AJ34">
        <v>95</v>
      </c>
      <c r="AK34">
        <v>97</v>
      </c>
      <c r="AL34">
        <v>9.3000000000000007</v>
      </c>
      <c r="AM34">
        <v>4.8</v>
      </c>
    </row>
    <row r="35" spans="1:39" x14ac:dyDescent="0.35">
      <c r="A35" s="10">
        <v>20193485</v>
      </c>
      <c r="B35" s="5" t="s">
        <v>63</v>
      </c>
      <c r="C35">
        <v>2</v>
      </c>
      <c r="D35" s="1">
        <v>33.58</v>
      </c>
      <c r="E35" s="1" t="s">
        <v>264</v>
      </c>
      <c r="F35" s="21">
        <v>3.5139306516493947</v>
      </c>
      <c r="G35" s="1" t="s">
        <v>155</v>
      </c>
      <c r="H35" s="1" t="str">
        <f t="shared" si="0"/>
        <v>0</v>
      </c>
      <c r="I35">
        <v>2</v>
      </c>
      <c r="J35">
        <v>0</v>
      </c>
      <c r="K35" s="7">
        <v>0</v>
      </c>
      <c r="L35">
        <v>0</v>
      </c>
      <c r="Q35">
        <v>2019</v>
      </c>
      <c r="R35" s="16" t="s">
        <v>241</v>
      </c>
      <c r="S35" t="s">
        <v>138</v>
      </c>
      <c r="T35" t="s">
        <v>139</v>
      </c>
      <c r="V35">
        <v>34</v>
      </c>
      <c r="W35" t="s">
        <v>47</v>
      </c>
      <c r="X35" t="s">
        <v>140</v>
      </c>
      <c r="Y35" t="s">
        <v>141</v>
      </c>
      <c r="Z35" t="s">
        <v>137</v>
      </c>
      <c r="AB35">
        <v>201901</v>
      </c>
      <c r="AC35">
        <v>94</v>
      </c>
      <c r="AD35">
        <v>111</v>
      </c>
      <c r="AE35" s="30">
        <v>43646</v>
      </c>
      <c r="AF35">
        <v>61</v>
      </c>
      <c r="AG35">
        <v>56.340820000000001</v>
      </c>
      <c r="AH35">
        <v>-170.64435</v>
      </c>
      <c r="AI35" t="s">
        <v>213</v>
      </c>
      <c r="AJ35">
        <v>118</v>
      </c>
      <c r="AK35">
        <v>120</v>
      </c>
      <c r="AL35">
        <v>9.9</v>
      </c>
      <c r="AM35">
        <v>4.5</v>
      </c>
    </row>
    <row r="36" spans="1:39" x14ac:dyDescent="0.35">
      <c r="A36" s="10">
        <v>20193627</v>
      </c>
      <c r="B36" s="5" t="s">
        <v>63</v>
      </c>
      <c r="C36">
        <v>2</v>
      </c>
      <c r="D36" s="1">
        <v>33.67</v>
      </c>
      <c r="E36" s="1" t="s">
        <v>264</v>
      </c>
      <c r="F36" s="21">
        <v>3.5166072331729832</v>
      </c>
      <c r="G36" s="1" t="s">
        <v>155</v>
      </c>
      <c r="H36" s="1" t="str">
        <f t="shared" si="0"/>
        <v>0</v>
      </c>
      <c r="I36">
        <v>2</v>
      </c>
      <c r="J36">
        <v>0</v>
      </c>
      <c r="K36" s="7">
        <v>0</v>
      </c>
      <c r="L36">
        <v>0</v>
      </c>
      <c r="Q36">
        <v>2019</v>
      </c>
      <c r="R36" s="16" t="s">
        <v>241</v>
      </c>
      <c r="S36" t="s">
        <v>138</v>
      </c>
      <c r="T36" t="s">
        <v>139</v>
      </c>
      <c r="V36">
        <v>36</v>
      </c>
      <c r="W36" t="s">
        <v>91</v>
      </c>
      <c r="X36" t="s">
        <v>140</v>
      </c>
      <c r="Y36" t="s">
        <v>141</v>
      </c>
      <c r="Z36" t="s">
        <v>137</v>
      </c>
      <c r="AB36">
        <v>201901</v>
      </c>
      <c r="AC36">
        <v>94</v>
      </c>
      <c r="AD36">
        <v>109</v>
      </c>
      <c r="AE36" s="30">
        <v>43646</v>
      </c>
      <c r="AF36">
        <v>50</v>
      </c>
      <c r="AG36">
        <v>56.336530000000003</v>
      </c>
      <c r="AH36">
        <v>-169.30073999999999</v>
      </c>
      <c r="AI36" t="s">
        <v>212</v>
      </c>
      <c r="AJ36">
        <v>136</v>
      </c>
      <c r="AK36">
        <v>138</v>
      </c>
      <c r="AL36">
        <v>10.1</v>
      </c>
      <c r="AM36">
        <v>4.5</v>
      </c>
    </row>
    <row r="37" spans="1:39" x14ac:dyDescent="0.35">
      <c r="A37" s="10">
        <v>20193280</v>
      </c>
      <c r="B37" s="5" t="s">
        <v>63</v>
      </c>
      <c r="C37">
        <v>2</v>
      </c>
      <c r="D37" s="1">
        <v>33.68</v>
      </c>
      <c r="E37" s="1" t="s">
        <v>264</v>
      </c>
      <c r="F37" s="21">
        <v>3.516904189374126</v>
      </c>
      <c r="G37" s="1" t="s">
        <v>155</v>
      </c>
      <c r="H37" s="1" t="str">
        <f t="shared" si="0"/>
        <v>0</v>
      </c>
      <c r="I37">
        <v>2</v>
      </c>
      <c r="J37">
        <v>0</v>
      </c>
      <c r="K37" s="7">
        <v>0</v>
      </c>
      <c r="L37">
        <v>0</v>
      </c>
      <c r="Q37">
        <v>2019</v>
      </c>
      <c r="R37" t="s">
        <v>238</v>
      </c>
      <c r="S37" t="s">
        <v>138</v>
      </c>
      <c r="T37" t="s">
        <v>139</v>
      </c>
      <c r="V37">
        <v>32</v>
      </c>
      <c r="W37" t="s">
        <v>42</v>
      </c>
      <c r="X37" t="s">
        <v>140</v>
      </c>
      <c r="Y37" t="s">
        <v>141</v>
      </c>
      <c r="Z37" t="s">
        <v>137</v>
      </c>
      <c r="AB37">
        <v>201901</v>
      </c>
      <c r="AC37">
        <v>94</v>
      </c>
      <c r="AD37">
        <v>66</v>
      </c>
      <c r="AE37" s="30">
        <v>43632</v>
      </c>
      <c r="AF37">
        <v>31</v>
      </c>
      <c r="AG37">
        <v>56.677720000000001</v>
      </c>
      <c r="AH37">
        <v>-165.21241000000001</v>
      </c>
      <c r="AI37" t="s">
        <v>198</v>
      </c>
      <c r="AJ37">
        <v>73</v>
      </c>
      <c r="AK37">
        <v>76</v>
      </c>
      <c r="AL37">
        <v>9.6</v>
      </c>
      <c r="AM37">
        <v>3.9</v>
      </c>
    </row>
    <row r="38" spans="1:39" x14ac:dyDescent="0.35">
      <c r="A38" s="10">
        <v>20193264</v>
      </c>
      <c r="B38" s="5" t="s">
        <v>63</v>
      </c>
      <c r="C38">
        <v>2</v>
      </c>
      <c r="D38" s="1">
        <v>33.869999999999997</v>
      </c>
      <c r="E38" s="1" t="s">
        <v>264</v>
      </c>
      <c r="F38" s="21">
        <v>3.5225296668296804</v>
      </c>
      <c r="G38" s="1" t="s">
        <v>155</v>
      </c>
      <c r="H38" s="1" t="str">
        <f t="shared" si="0"/>
        <v>0</v>
      </c>
      <c r="I38">
        <v>2</v>
      </c>
      <c r="J38">
        <v>0</v>
      </c>
      <c r="K38" s="7">
        <v>0</v>
      </c>
      <c r="L38">
        <v>0</v>
      </c>
      <c r="Q38">
        <v>2019</v>
      </c>
      <c r="R38" t="s">
        <v>238</v>
      </c>
      <c r="S38" t="s">
        <v>138</v>
      </c>
      <c r="T38" t="s">
        <v>139</v>
      </c>
      <c r="V38">
        <v>32</v>
      </c>
      <c r="W38" t="s">
        <v>126</v>
      </c>
      <c r="X38" t="s">
        <v>140</v>
      </c>
      <c r="Y38" t="s">
        <v>141</v>
      </c>
      <c r="Z38" t="s">
        <v>137</v>
      </c>
      <c r="AB38">
        <v>201901</v>
      </c>
      <c r="AC38">
        <v>94</v>
      </c>
      <c r="AD38">
        <v>66</v>
      </c>
      <c r="AE38" s="30">
        <v>43632</v>
      </c>
      <c r="AF38">
        <v>31</v>
      </c>
      <c r="AG38">
        <v>56.677720000000001</v>
      </c>
      <c r="AH38">
        <v>-165.21241000000001</v>
      </c>
      <c r="AI38" t="s">
        <v>198</v>
      </c>
      <c r="AJ38">
        <v>73</v>
      </c>
      <c r="AK38">
        <v>76</v>
      </c>
      <c r="AL38">
        <v>9.6</v>
      </c>
      <c r="AM38">
        <v>3.9</v>
      </c>
    </row>
    <row r="39" spans="1:39" x14ac:dyDescent="0.35">
      <c r="A39" s="10">
        <v>20193477</v>
      </c>
      <c r="B39" s="5" t="s">
        <v>63</v>
      </c>
      <c r="C39">
        <v>2</v>
      </c>
      <c r="D39" s="1">
        <v>33.909999999999997</v>
      </c>
      <c r="E39" s="1" t="s">
        <v>264</v>
      </c>
      <c r="F39" s="21">
        <v>3.5237099561375471</v>
      </c>
      <c r="G39" s="1" t="s">
        <v>155</v>
      </c>
      <c r="H39" s="1" t="str">
        <f t="shared" si="0"/>
        <v>0</v>
      </c>
      <c r="I39">
        <v>2</v>
      </c>
      <c r="J39">
        <v>0</v>
      </c>
      <c r="K39" s="7">
        <v>0</v>
      </c>
      <c r="L39">
        <v>0</v>
      </c>
      <c r="Q39">
        <v>2019</v>
      </c>
      <c r="R39" s="16" t="s">
        <v>241</v>
      </c>
      <c r="S39" t="s">
        <v>138</v>
      </c>
      <c r="T39" t="s">
        <v>139</v>
      </c>
      <c r="V39">
        <v>34</v>
      </c>
      <c r="W39" t="s">
        <v>39</v>
      </c>
      <c r="X39" t="s">
        <v>140</v>
      </c>
      <c r="Y39" t="s">
        <v>141</v>
      </c>
      <c r="Z39" t="s">
        <v>137</v>
      </c>
      <c r="AB39">
        <v>201901</v>
      </c>
      <c r="AC39">
        <v>94</v>
      </c>
      <c r="AD39">
        <v>111</v>
      </c>
      <c r="AE39" s="30">
        <v>43646</v>
      </c>
      <c r="AF39">
        <v>61</v>
      </c>
      <c r="AG39">
        <v>56.340820000000001</v>
      </c>
      <c r="AH39">
        <v>-170.64435</v>
      </c>
      <c r="AI39" t="s">
        <v>213</v>
      </c>
      <c r="AJ39">
        <v>118</v>
      </c>
      <c r="AK39">
        <v>120</v>
      </c>
      <c r="AL39">
        <v>9.9</v>
      </c>
      <c r="AM39">
        <v>4.5</v>
      </c>
    </row>
    <row r="40" spans="1:39" x14ac:dyDescent="0.35">
      <c r="A40" s="10">
        <v>20192667</v>
      </c>
      <c r="B40" s="5" t="s">
        <v>63</v>
      </c>
      <c r="C40">
        <v>2</v>
      </c>
      <c r="D40" s="1">
        <v>33.979999999999997</v>
      </c>
      <c r="E40" s="1" t="s">
        <v>264</v>
      </c>
      <c r="F40" s="21">
        <v>3.5257721162437861</v>
      </c>
      <c r="G40" s="1" t="s">
        <v>155</v>
      </c>
      <c r="H40" s="1" t="str">
        <f t="shared" si="0"/>
        <v>0</v>
      </c>
      <c r="I40">
        <v>2</v>
      </c>
      <c r="J40">
        <v>0</v>
      </c>
      <c r="K40" s="7">
        <v>0</v>
      </c>
      <c r="L40">
        <v>0</v>
      </c>
      <c r="Q40">
        <v>2019</v>
      </c>
      <c r="R40" s="16" t="s">
        <v>243</v>
      </c>
      <c r="S40" t="s">
        <v>138</v>
      </c>
      <c r="T40" t="s">
        <v>139</v>
      </c>
      <c r="V40">
        <v>26</v>
      </c>
      <c r="W40" t="s">
        <v>129</v>
      </c>
      <c r="X40" t="s">
        <v>140</v>
      </c>
      <c r="Y40" t="s">
        <v>141</v>
      </c>
      <c r="Z40" t="s">
        <v>137</v>
      </c>
      <c r="AB40">
        <v>201901</v>
      </c>
      <c r="AC40">
        <v>162</v>
      </c>
      <c r="AD40">
        <v>172</v>
      </c>
      <c r="AE40" s="30">
        <v>43668</v>
      </c>
      <c r="AF40">
        <v>61</v>
      </c>
      <c r="AG40">
        <v>59.021769999999997</v>
      </c>
      <c r="AH40">
        <v>-176.31945999999999</v>
      </c>
      <c r="AI40" t="s">
        <v>181</v>
      </c>
      <c r="AJ40">
        <v>134</v>
      </c>
      <c r="AK40">
        <v>137</v>
      </c>
      <c r="AL40">
        <v>9.9</v>
      </c>
      <c r="AM40">
        <v>3.2</v>
      </c>
    </row>
    <row r="41" spans="1:39" x14ac:dyDescent="0.35">
      <c r="A41" s="10">
        <v>20192364</v>
      </c>
      <c r="B41" s="5" t="s">
        <v>63</v>
      </c>
      <c r="C41">
        <v>2</v>
      </c>
      <c r="D41" s="1">
        <v>33.99</v>
      </c>
      <c r="E41" s="1" t="s">
        <v>264</v>
      </c>
      <c r="F41" s="21">
        <v>3.5260663637080247</v>
      </c>
      <c r="G41" s="1" t="s">
        <v>155</v>
      </c>
      <c r="H41" s="1" t="str">
        <f t="shared" si="0"/>
        <v>0</v>
      </c>
      <c r="I41">
        <v>2</v>
      </c>
      <c r="J41">
        <v>0</v>
      </c>
      <c r="K41" s="7">
        <v>0</v>
      </c>
      <c r="L41">
        <v>0</v>
      </c>
      <c r="Q41">
        <v>2019</v>
      </c>
      <c r="R41" s="16" t="s">
        <v>243</v>
      </c>
      <c r="S41" t="s">
        <v>138</v>
      </c>
      <c r="T41" t="s">
        <v>139</v>
      </c>
      <c r="V41">
        <v>23</v>
      </c>
      <c r="W41" t="s">
        <v>126</v>
      </c>
      <c r="X41" t="s">
        <v>140</v>
      </c>
      <c r="Y41" t="s">
        <v>141</v>
      </c>
      <c r="Z41" t="s">
        <v>137</v>
      </c>
      <c r="AB41">
        <v>201901</v>
      </c>
      <c r="AC41">
        <v>162</v>
      </c>
      <c r="AD41">
        <v>146</v>
      </c>
      <c r="AE41" s="30">
        <v>43661</v>
      </c>
      <c r="AF41">
        <v>61</v>
      </c>
      <c r="AG41">
        <v>58.332329999999999</v>
      </c>
      <c r="AH41">
        <v>-174.28411</v>
      </c>
      <c r="AI41" t="s">
        <v>172</v>
      </c>
      <c r="AJ41">
        <v>153</v>
      </c>
      <c r="AK41">
        <v>155</v>
      </c>
      <c r="AL41">
        <v>10.9</v>
      </c>
      <c r="AM41">
        <v>4</v>
      </c>
    </row>
    <row r="42" spans="1:39" x14ac:dyDescent="0.35">
      <c r="A42" s="10">
        <v>20192038</v>
      </c>
      <c r="B42" s="5" t="s">
        <v>63</v>
      </c>
      <c r="C42">
        <v>2</v>
      </c>
      <c r="D42" s="1">
        <v>34</v>
      </c>
      <c r="E42" s="1" t="s">
        <v>264</v>
      </c>
      <c r="F42" s="21">
        <v>3.5263605246161616</v>
      </c>
      <c r="G42" s="1" t="s">
        <v>155</v>
      </c>
      <c r="H42" s="1" t="str">
        <f t="shared" si="0"/>
        <v>0</v>
      </c>
      <c r="I42">
        <v>2</v>
      </c>
      <c r="J42">
        <v>0</v>
      </c>
      <c r="K42" s="7">
        <v>0</v>
      </c>
      <c r="L42">
        <v>0</v>
      </c>
      <c r="Q42">
        <v>2019</v>
      </c>
      <c r="R42" t="s">
        <v>238</v>
      </c>
      <c r="S42" t="s">
        <v>138</v>
      </c>
      <c r="T42" t="s">
        <v>139</v>
      </c>
      <c r="V42">
        <v>20</v>
      </c>
      <c r="W42" t="s">
        <v>102</v>
      </c>
      <c r="X42" t="s">
        <v>140</v>
      </c>
      <c r="Y42" t="s">
        <v>141</v>
      </c>
      <c r="Z42" t="s">
        <v>137</v>
      </c>
      <c r="AB42">
        <v>201901</v>
      </c>
      <c r="AC42">
        <v>162</v>
      </c>
      <c r="AD42">
        <v>60</v>
      </c>
      <c r="AE42" s="30">
        <v>43632</v>
      </c>
      <c r="AF42">
        <v>31</v>
      </c>
      <c r="AG42">
        <v>55.985439999999997</v>
      </c>
      <c r="AH42">
        <v>-165.16670999999999</v>
      </c>
      <c r="AI42" t="s">
        <v>159</v>
      </c>
      <c r="AJ42">
        <v>94</v>
      </c>
      <c r="AK42">
        <v>96</v>
      </c>
      <c r="AL42">
        <v>9.3000000000000007</v>
      </c>
      <c r="AM42">
        <v>4.9000000000000004</v>
      </c>
    </row>
    <row r="43" spans="1:39" x14ac:dyDescent="0.35">
      <c r="A43" s="10">
        <v>20193292</v>
      </c>
      <c r="B43" s="5" t="s">
        <v>63</v>
      </c>
      <c r="C43">
        <v>2</v>
      </c>
      <c r="D43" s="1">
        <v>34.06</v>
      </c>
      <c r="E43" s="1" t="s">
        <v>264</v>
      </c>
      <c r="F43" s="21">
        <v>3.5281236752345424</v>
      </c>
      <c r="G43" s="1" t="s">
        <v>155</v>
      </c>
      <c r="H43" s="1" t="str">
        <f t="shared" si="0"/>
        <v>0</v>
      </c>
      <c r="I43">
        <v>2</v>
      </c>
      <c r="J43">
        <v>0</v>
      </c>
      <c r="K43" s="7">
        <v>0</v>
      </c>
      <c r="L43">
        <v>0</v>
      </c>
      <c r="Q43">
        <v>2019</v>
      </c>
      <c r="R43" t="s">
        <v>238</v>
      </c>
      <c r="S43" t="s">
        <v>138</v>
      </c>
      <c r="T43" t="s">
        <v>139</v>
      </c>
      <c r="V43">
        <v>32</v>
      </c>
      <c r="W43" t="s">
        <v>53</v>
      </c>
      <c r="X43" t="s">
        <v>140</v>
      </c>
      <c r="Y43" t="s">
        <v>141</v>
      </c>
      <c r="Z43" t="s">
        <v>137</v>
      </c>
      <c r="AB43">
        <v>201901</v>
      </c>
      <c r="AC43">
        <v>94</v>
      </c>
      <c r="AD43">
        <v>66</v>
      </c>
      <c r="AE43" s="30">
        <v>43632</v>
      </c>
      <c r="AF43">
        <v>31</v>
      </c>
      <c r="AG43">
        <v>56.677720000000001</v>
      </c>
      <c r="AH43">
        <v>-165.21241000000001</v>
      </c>
      <c r="AI43" t="s">
        <v>198</v>
      </c>
      <c r="AJ43">
        <v>73</v>
      </c>
      <c r="AK43">
        <v>76</v>
      </c>
      <c r="AL43">
        <v>9.6</v>
      </c>
      <c r="AM43">
        <v>3.9</v>
      </c>
    </row>
    <row r="44" spans="1:39" x14ac:dyDescent="0.35">
      <c r="A44" s="10">
        <v>20193492</v>
      </c>
      <c r="B44" s="5" t="s">
        <v>63</v>
      </c>
      <c r="C44">
        <v>2</v>
      </c>
      <c r="D44" s="1">
        <v>34.229999999999997</v>
      </c>
      <c r="E44" s="1" t="s">
        <v>264</v>
      </c>
      <c r="F44" s="21">
        <v>3.533102452542094</v>
      </c>
      <c r="G44" s="1" t="s">
        <v>155</v>
      </c>
      <c r="H44" s="1" t="str">
        <f t="shared" si="0"/>
        <v>0</v>
      </c>
      <c r="I44">
        <v>2</v>
      </c>
      <c r="J44">
        <v>0</v>
      </c>
      <c r="K44" s="7">
        <v>0</v>
      </c>
      <c r="L44">
        <v>0</v>
      </c>
      <c r="Q44">
        <v>2019</v>
      </c>
      <c r="R44" s="16" t="s">
        <v>241</v>
      </c>
      <c r="S44" t="s">
        <v>138</v>
      </c>
      <c r="T44" t="s">
        <v>139</v>
      </c>
      <c r="V44">
        <v>34</v>
      </c>
      <c r="W44" t="s">
        <v>53</v>
      </c>
      <c r="X44" t="s">
        <v>140</v>
      </c>
      <c r="Y44" t="s">
        <v>141</v>
      </c>
      <c r="Z44" t="s">
        <v>137</v>
      </c>
      <c r="AB44">
        <v>201901</v>
      </c>
      <c r="AC44">
        <v>94</v>
      </c>
      <c r="AD44">
        <v>111</v>
      </c>
      <c r="AE44" s="30">
        <v>43646</v>
      </c>
      <c r="AF44">
        <v>61</v>
      </c>
      <c r="AG44">
        <v>56.340820000000001</v>
      </c>
      <c r="AH44">
        <v>-170.64435</v>
      </c>
      <c r="AI44" t="s">
        <v>213</v>
      </c>
      <c r="AJ44">
        <v>118</v>
      </c>
      <c r="AK44">
        <v>120</v>
      </c>
      <c r="AL44">
        <v>9.9</v>
      </c>
      <c r="AM44">
        <v>4.5</v>
      </c>
    </row>
    <row r="45" spans="1:39" x14ac:dyDescent="0.35">
      <c r="A45" s="10">
        <v>20193786</v>
      </c>
      <c r="B45" s="5" t="s">
        <v>63</v>
      </c>
      <c r="C45">
        <v>2</v>
      </c>
      <c r="D45" s="1">
        <v>34.85</v>
      </c>
      <c r="E45" s="1" t="s">
        <v>264</v>
      </c>
      <c r="F45" s="21">
        <v>3.5510531372065328</v>
      </c>
      <c r="G45" s="1" t="s">
        <v>155</v>
      </c>
      <c r="H45" s="1" t="str">
        <f t="shared" si="0"/>
        <v>0</v>
      </c>
      <c r="I45">
        <v>2</v>
      </c>
      <c r="J45">
        <v>0</v>
      </c>
      <c r="K45" s="7">
        <v>0</v>
      </c>
      <c r="L45">
        <v>0</v>
      </c>
      <c r="Q45">
        <v>2019</v>
      </c>
      <c r="R45" s="16" t="s">
        <v>243</v>
      </c>
      <c r="S45" t="s">
        <v>138</v>
      </c>
      <c r="T45" t="s">
        <v>139</v>
      </c>
      <c r="V45">
        <v>37</v>
      </c>
      <c r="W45" t="s">
        <v>48</v>
      </c>
      <c r="X45" t="s">
        <v>140</v>
      </c>
      <c r="Y45" t="s">
        <v>141</v>
      </c>
      <c r="Z45" t="s">
        <v>137</v>
      </c>
      <c r="AB45">
        <v>201901</v>
      </c>
      <c r="AC45">
        <v>94</v>
      </c>
      <c r="AD45">
        <v>179</v>
      </c>
      <c r="AE45" s="30">
        <v>43668</v>
      </c>
      <c r="AF45">
        <v>61</v>
      </c>
      <c r="AG45">
        <v>58.762050000000002</v>
      </c>
      <c r="AH45">
        <v>-174.92224999999999</v>
      </c>
      <c r="AI45" t="s">
        <v>229</v>
      </c>
      <c r="AJ45">
        <v>139</v>
      </c>
      <c r="AK45">
        <v>141</v>
      </c>
      <c r="AL45">
        <v>10</v>
      </c>
      <c r="AM45">
        <v>3.8</v>
      </c>
    </row>
    <row r="46" spans="1:39" x14ac:dyDescent="0.35">
      <c r="A46" s="10">
        <v>20193424</v>
      </c>
      <c r="B46" s="5" t="s">
        <v>63</v>
      </c>
      <c r="C46">
        <v>2</v>
      </c>
      <c r="D46" s="1">
        <v>35.06</v>
      </c>
      <c r="E46" s="1" t="s">
        <v>264</v>
      </c>
      <c r="F46" s="21">
        <v>3.5570608794930885</v>
      </c>
      <c r="G46" s="1" t="s">
        <v>155</v>
      </c>
      <c r="H46" s="1" t="str">
        <f t="shared" si="0"/>
        <v>0</v>
      </c>
      <c r="I46">
        <v>2</v>
      </c>
      <c r="J46">
        <v>0</v>
      </c>
      <c r="K46" s="7">
        <v>0</v>
      </c>
      <c r="L46">
        <v>0</v>
      </c>
      <c r="Q46">
        <v>2019</v>
      </c>
      <c r="R46" s="16" t="s">
        <v>241</v>
      </c>
      <c r="S46" t="s">
        <v>138</v>
      </c>
      <c r="T46" t="s">
        <v>139</v>
      </c>
      <c r="V46">
        <v>34</v>
      </c>
      <c r="W46" t="s">
        <v>88</v>
      </c>
      <c r="X46" t="s">
        <v>140</v>
      </c>
      <c r="Y46" t="s">
        <v>141</v>
      </c>
      <c r="Z46" t="s">
        <v>137</v>
      </c>
      <c r="AB46">
        <v>201901</v>
      </c>
      <c r="AC46">
        <v>94</v>
      </c>
      <c r="AD46">
        <v>105</v>
      </c>
      <c r="AE46" s="30">
        <v>43645</v>
      </c>
      <c r="AF46">
        <v>32</v>
      </c>
      <c r="AG46">
        <v>57.018639999999998</v>
      </c>
      <c r="AH46">
        <v>-168.92243999999999</v>
      </c>
      <c r="AI46" t="s">
        <v>208</v>
      </c>
      <c r="AJ46">
        <v>78</v>
      </c>
      <c r="AK46">
        <v>79</v>
      </c>
      <c r="AL46">
        <v>9.8000000000000007</v>
      </c>
      <c r="AM46">
        <v>4.3</v>
      </c>
    </row>
    <row r="47" spans="1:39" x14ac:dyDescent="0.35">
      <c r="A47" s="10">
        <v>20193309</v>
      </c>
      <c r="B47" s="5" t="s">
        <v>63</v>
      </c>
      <c r="C47">
        <v>2</v>
      </c>
      <c r="D47" s="15">
        <v>35.21</v>
      </c>
      <c r="E47" s="1" t="s">
        <v>264</v>
      </c>
      <c r="F47" s="21">
        <v>3.5613301331669613</v>
      </c>
      <c r="G47" s="1" t="s">
        <v>155</v>
      </c>
      <c r="H47" s="1" t="str">
        <f t="shared" si="0"/>
        <v>0</v>
      </c>
      <c r="I47">
        <v>2</v>
      </c>
      <c r="J47">
        <v>0</v>
      </c>
      <c r="K47" s="7">
        <v>0</v>
      </c>
      <c r="L47">
        <v>0</v>
      </c>
      <c r="Q47">
        <v>2019</v>
      </c>
      <c r="R47" t="s">
        <v>238</v>
      </c>
      <c r="S47" t="s">
        <v>138</v>
      </c>
      <c r="T47" t="s">
        <v>139</v>
      </c>
      <c r="V47">
        <v>33</v>
      </c>
      <c r="W47" t="s">
        <v>74</v>
      </c>
      <c r="X47" t="s">
        <v>140</v>
      </c>
      <c r="Y47" t="s">
        <v>141</v>
      </c>
      <c r="Z47" t="s">
        <v>137</v>
      </c>
      <c r="AB47">
        <v>201901</v>
      </c>
      <c r="AC47">
        <v>94</v>
      </c>
      <c r="AD47">
        <v>66</v>
      </c>
      <c r="AE47" s="30">
        <v>43632</v>
      </c>
      <c r="AF47">
        <v>31</v>
      </c>
      <c r="AG47">
        <v>56.677720000000001</v>
      </c>
      <c r="AH47">
        <v>-165.21241000000001</v>
      </c>
      <c r="AI47" t="s">
        <v>198</v>
      </c>
      <c r="AJ47">
        <v>73</v>
      </c>
      <c r="AK47">
        <v>76</v>
      </c>
      <c r="AL47">
        <v>9.6</v>
      </c>
      <c r="AM47">
        <v>3.9</v>
      </c>
    </row>
    <row r="48" spans="1:39" x14ac:dyDescent="0.35">
      <c r="A48" s="10">
        <v>20192029</v>
      </c>
      <c r="B48" s="5" t="s">
        <v>63</v>
      </c>
      <c r="C48">
        <v>2</v>
      </c>
      <c r="D48" s="1">
        <v>35.36</v>
      </c>
      <c r="E48" s="1" t="s">
        <v>264</v>
      </c>
      <c r="F48" s="21">
        <v>3.5655812377694427</v>
      </c>
      <c r="G48" s="1" t="s">
        <v>155</v>
      </c>
      <c r="H48" s="1" t="str">
        <f t="shared" si="0"/>
        <v>0</v>
      </c>
      <c r="I48">
        <v>2</v>
      </c>
      <c r="J48">
        <v>0</v>
      </c>
      <c r="K48" s="7">
        <v>0</v>
      </c>
      <c r="L48">
        <v>0</v>
      </c>
      <c r="Q48">
        <v>2019</v>
      </c>
      <c r="R48" t="s">
        <v>238</v>
      </c>
      <c r="S48" t="s">
        <v>138</v>
      </c>
      <c r="T48" t="s">
        <v>139</v>
      </c>
      <c r="V48">
        <v>20</v>
      </c>
      <c r="W48" t="s">
        <v>93</v>
      </c>
      <c r="X48" t="s">
        <v>140</v>
      </c>
      <c r="Y48" t="s">
        <v>141</v>
      </c>
      <c r="Z48" t="s">
        <v>137</v>
      </c>
      <c r="AB48">
        <v>201901</v>
      </c>
      <c r="AC48">
        <v>162</v>
      </c>
      <c r="AD48">
        <v>57</v>
      </c>
      <c r="AE48" s="30">
        <v>43632</v>
      </c>
      <c r="AF48">
        <v>31</v>
      </c>
      <c r="AG48">
        <v>56.685380000000002</v>
      </c>
      <c r="AH48">
        <v>-164.57938999999999</v>
      </c>
      <c r="AI48" t="s">
        <v>157</v>
      </c>
      <c r="AJ48">
        <v>73</v>
      </c>
      <c r="AK48">
        <v>75</v>
      </c>
      <c r="AL48">
        <v>9.1999999999999993</v>
      </c>
      <c r="AM48">
        <v>3.9</v>
      </c>
    </row>
    <row r="49" spans="1:39" x14ac:dyDescent="0.35">
      <c r="A49" s="10">
        <v>20192042</v>
      </c>
      <c r="B49" s="5" t="s">
        <v>63</v>
      </c>
      <c r="C49">
        <v>2</v>
      </c>
      <c r="D49" s="1">
        <v>35.49</v>
      </c>
      <c r="E49" s="1" t="s">
        <v>264</v>
      </c>
      <c r="F49" s="21">
        <v>3.5692509666584051</v>
      </c>
      <c r="G49" s="1" t="s">
        <v>155</v>
      </c>
      <c r="H49" s="1" t="str">
        <f t="shared" si="0"/>
        <v>0</v>
      </c>
      <c r="I49">
        <v>2</v>
      </c>
      <c r="J49">
        <v>0</v>
      </c>
      <c r="K49" s="7">
        <v>0</v>
      </c>
      <c r="L49">
        <v>0</v>
      </c>
      <c r="Q49">
        <v>2019</v>
      </c>
      <c r="R49" t="s">
        <v>238</v>
      </c>
      <c r="S49" t="s">
        <v>138</v>
      </c>
      <c r="T49" t="s">
        <v>139</v>
      </c>
      <c r="V49">
        <v>20</v>
      </c>
      <c r="W49" t="s">
        <v>105</v>
      </c>
      <c r="X49" t="s">
        <v>140</v>
      </c>
      <c r="Y49" t="s">
        <v>141</v>
      </c>
      <c r="Z49" t="s">
        <v>137</v>
      </c>
      <c r="AB49">
        <v>201901</v>
      </c>
      <c r="AC49">
        <v>162</v>
      </c>
      <c r="AD49">
        <v>60</v>
      </c>
      <c r="AE49" s="30">
        <v>43632</v>
      </c>
      <c r="AF49">
        <v>31</v>
      </c>
      <c r="AG49">
        <v>55.985439999999997</v>
      </c>
      <c r="AH49">
        <v>-165.16670999999999</v>
      </c>
      <c r="AI49" t="s">
        <v>159</v>
      </c>
      <c r="AJ49">
        <v>94</v>
      </c>
      <c r="AK49">
        <v>96</v>
      </c>
      <c r="AL49">
        <v>9.3000000000000007</v>
      </c>
      <c r="AM49">
        <v>4.9000000000000004</v>
      </c>
    </row>
    <row r="50" spans="1:39" x14ac:dyDescent="0.35">
      <c r="A50" s="10">
        <v>20193781</v>
      </c>
      <c r="B50" s="5" t="s">
        <v>63</v>
      </c>
      <c r="C50">
        <v>2</v>
      </c>
      <c r="D50" s="15">
        <v>35.69</v>
      </c>
      <c r="E50" s="1" t="s">
        <v>264</v>
      </c>
      <c r="F50" s="21">
        <v>3.5748705375020688</v>
      </c>
      <c r="G50" s="1" t="s">
        <v>155</v>
      </c>
      <c r="H50" s="1" t="str">
        <f t="shared" si="0"/>
        <v>0</v>
      </c>
      <c r="I50">
        <v>2</v>
      </c>
      <c r="J50">
        <v>0</v>
      </c>
      <c r="K50" s="7">
        <v>0</v>
      </c>
      <c r="L50">
        <v>0</v>
      </c>
      <c r="Q50">
        <v>2019</v>
      </c>
      <c r="R50" s="16" t="s">
        <v>243</v>
      </c>
      <c r="S50" t="s">
        <v>138</v>
      </c>
      <c r="T50" t="s">
        <v>139</v>
      </c>
      <c r="V50">
        <v>37</v>
      </c>
      <c r="W50" t="s">
        <v>43</v>
      </c>
      <c r="X50" t="s">
        <v>140</v>
      </c>
      <c r="Y50" t="s">
        <v>141</v>
      </c>
      <c r="Z50" t="s">
        <v>137</v>
      </c>
      <c r="AB50">
        <v>201901</v>
      </c>
      <c r="AC50">
        <v>94</v>
      </c>
      <c r="AD50">
        <v>179</v>
      </c>
      <c r="AE50" s="30">
        <v>43668</v>
      </c>
      <c r="AF50">
        <v>61</v>
      </c>
      <c r="AG50">
        <v>58.762050000000002</v>
      </c>
      <c r="AH50">
        <v>-174.92224999999999</v>
      </c>
      <c r="AI50" t="s">
        <v>229</v>
      </c>
      <c r="AJ50">
        <v>139</v>
      </c>
      <c r="AK50">
        <v>141</v>
      </c>
      <c r="AL50">
        <v>10</v>
      </c>
      <c r="AM50">
        <v>3.8</v>
      </c>
    </row>
    <row r="51" spans="1:39" x14ac:dyDescent="0.35">
      <c r="A51" s="10">
        <v>20193286</v>
      </c>
      <c r="B51" s="5" t="s">
        <v>63</v>
      </c>
      <c r="C51">
        <v>2</v>
      </c>
      <c r="D51" s="1">
        <v>35.909999999999997</v>
      </c>
      <c r="E51" s="1" t="s">
        <v>264</v>
      </c>
      <c r="F51" s="21">
        <v>3.5810158082379915</v>
      </c>
      <c r="G51" s="1" t="s">
        <v>155</v>
      </c>
      <c r="H51" s="1" t="str">
        <f t="shared" si="0"/>
        <v>0</v>
      </c>
      <c r="I51">
        <v>2</v>
      </c>
      <c r="J51">
        <v>0</v>
      </c>
      <c r="K51" s="7">
        <v>0</v>
      </c>
      <c r="L51">
        <v>0</v>
      </c>
      <c r="Q51">
        <v>2019</v>
      </c>
      <c r="R51" t="s">
        <v>238</v>
      </c>
      <c r="S51" t="s">
        <v>138</v>
      </c>
      <c r="T51" t="s">
        <v>139</v>
      </c>
      <c r="V51">
        <v>32</v>
      </c>
      <c r="W51" t="s">
        <v>48</v>
      </c>
      <c r="X51" t="s">
        <v>140</v>
      </c>
      <c r="Y51" t="s">
        <v>141</v>
      </c>
      <c r="Z51" t="s">
        <v>137</v>
      </c>
      <c r="AB51">
        <v>201901</v>
      </c>
      <c r="AC51">
        <v>94</v>
      </c>
      <c r="AD51">
        <v>66</v>
      </c>
      <c r="AE51" s="30">
        <v>43632</v>
      </c>
      <c r="AF51">
        <v>31</v>
      </c>
      <c r="AG51">
        <v>56.677720000000001</v>
      </c>
      <c r="AH51">
        <v>-165.21241000000001</v>
      </c>
      <c r="AI51" t="s">
        <v>198</v>
      </c>
      <c r="AJ51">
        <v>73</v>
      </c>
      <c r="AK51">
        <v>76</v>
      </c>
      <c r="AL51">
        <v>9.6</v>
      </c>
      <c r="AM51">
        <v>3.9</v>
      </c>
    </row>
    <row r="52" spans="1:39" x14ac:dyDescent="0.35">
      <c r="A52" s="10">
        <v>20193278</v>
      </c>
      <c r="B52" s="5" t="s">
        <v>63</v>
      </c>
      <c r="C52">
        <v>2</v>
      </c>
      <c r="D52" s="1">
        <v>35.93</v>
      </c>
      <c r="E52" s="1" t="s">
        <v>264</v>
      </c>
      <c r="F52" s="21">
        <v>3.5815726011254272</v>
      </c>
      <c r="G52" s="1" t="s">
        <v>155</v>
      </c>
      <c r="H52" s="1" t="str">
        <f t="shared" si="0"/>
        <v>0</v>
      </c>
      <c r="I52">
        <v>2</v>
      </c>
      <c r="J52">
        <v>0</v>
      </c>
      <c r="K52" s="7">
        <v>0</v>
      </c>
      <c r="L52">
        <v>0</v>
      </c>
      <c r="Q52">
        <v>2019</v>
      </c>
      <c r="R52" t="s">
        <v>238</v>
      </c>
      <c r="S52" t="s">
        <v>138</v>
      </c>
      <c r="T52" t="s">
        <v>139</v>
      </c>
      <c r="V52">
        <v>32</v>
      </c>
      <c r="W52" t="s">
        <v>40</v>
      </c>
      <c r="X52" t="s">
        <v>140</v>
      </c>
      <c r="Y52" t="s">
        <v>141</v>
      </c>
      <c r="Z52" t="s">
        <v>137</v>
      </c>
      <c r="AB52">
        <v>201901</v>
      </c>
      <c r="AC52">
        <v>94</v>
      </c>
      <c r="AD52">
        <v>66</v>
      </c>
      <c r="AE52" s="30">
        <v>43632</v>
      </c>
      <c r="AF52">
        <v>31</v>
      </c>
      <c r="AG52">
        <v>56.677720000000001</v>
      </c>
      <c r="AH52">
        <v>-165.21241000000001</v>
      </c>
      <c r="AI52" t="s">
        <v>198</v>
      </c>
      <c r="AJ52">
        <v>73</v>
      </c>
      <c r="AK52">
        <v>76</v>
      </c>
      <c r="AL52">
        <v>9.6</v>
      </c>
      <c r="AM52">
        <v>3.9</v>
      </c>
    </row>
    <row r="53" spans="1:39" x14ac:dyDescent="0.35">
      <c r="A53" s="10">
        <v>20193209</v>
      </c>
      <c r="B53" s="5" t="s">
        <v>63</v>
      </c>
      <c r="C53">
        <v>2</v>
      </c>
      <c r="D53" s="15">
        <v>35.99</v>
      </c>
      <c r="E53" s="1" t="s">
        <v>264</v>
      </c>
      <c r="F53" s="21">
        <v>3.5832411220909393</v>
      </c>
      <c r="G53" s="1" t="s">
        <v>155</v>
      </c>
      <c r="H53" s="1" t="str">
        <f t="shared" si="0"/>
        <v>0</v>
      </c>
      <c r="I53">
        <v>2</v>
      </c>
      <c r="J53">
        <v>0</v>
      </c>
      <c r="K53" s="7">
        <v>0</v>
      </c>
      <c r="L53">
        <v>0</v>
      </c>
      <c r="Q53">
        <v>2019</v>
      </c>
      <c r="R53" t="s">
        <v>238</v>
      </c>
      <c r="S53" t="s">
        <v>138</v>
      </c>
      <c r="T53" t="s">
        <v>139</v>
      </c>
      <c r="V53">
        <v>32</v>
      </c>
      <c r="W53" t="s">
        <v>74</v>
      </c>
      <c r="X53" t="s">
        <v>140</v>
      </c>
      <c r="Y53" t="s">
        <v>141</v>
      </c>
      <c r="Z53" t="s">
        <v>137</v>
      </c>
      <c r="AB53">
        <v>201901</v>
      </c>
      <c r="AC53">
        <v>94</v>
      </c>
      <c r="AD53">
        <v>34</v>
      </c>
      <c r="AE53" s="30">
        <v>43626</v>
      </c>
      <c r="AF53">
        <v>31</v>
      </c>
      <c r="AG53">
        <v>55.993720000000003</v>
      </c>
      <c r="AH53">
        <v>-163.39366999999999</v>
      </c>
      <c r="AI53" t="s">
        <v>195</v>
      </c>
      <c r="AJ53">
        <v>86</v>
      </c>
      <c r="AK53">
        <v>88</v>
      </c>
      <c r="AL53">
        <v>8.9</v>
      </c>
      <c r="AM53">
        <v>4.5</v>
      </c>
    </row>
    <row r="54" spans="1:39" x14ac:dyDescent="0.35">
      <c r="A54" s="10">
        <v>20192006</v>
      </c>
      <c r="B54" s="5" t="s">
        <v>63</v>
      </c>
      <c r="C54">
        <v>2</v>
      </c>
      <c r="D54" s="1">
        <v>36.14</v>
      </c>
      <c r="E54" s="1" t="s">
        <v>264</v>
      </c>
      <c r="F54" s="21">
        <v>3.5874002851640823</v>
      </c>
      <c r="G54" s="1" t="s">
        <v>155</v>
      </c>
      <c r="H54" s="1" t="str">
        <f t="shared" si="0"/>
        <v>0</v>
      </c>
      <c r="I54">
        <v>2</v>
      </c>
      <c r="J54">
        <v>0</v>
      </c>
      <c r="K54" s="7">
        <v>0</v>
      </c>
      <c r="L54">
        <v>0</v>
      </c>
      <c r="Q54">
        <v>2019</v>
      </c>
      <c r="R54" t="s">
        <v>238</v>
      </c>
      <c r="S54" t="s">
        <v>138</v>
      </c>
      <c r="T54" t="s">
        <v>139</v>
      </c>
      <c r="V54">
        <v>20</v>
      </c>
      <c r="W54" t="s">
        <v>71</v>
      </c>
      <c r="X54" t="s">
        <v>140</v>
      </c>
      <c r="Y54" t="s">
        <v>141</v>
      </c>
      <c r="Z54" t="s">
        <v>137</v>
      </c>
      <c r="AB54">
        <v>201901</v>
      </c>
      <c r="AC54">
        <v>162</v>
      </c>
      <c r="AD54">
        <v>59</v>
      </c>
      <c r="AE54" s="30">
        <v>43632</v>
      </c>
      <c r="AF54">
        <v>31</v>
      </c>
      <c r="AG54">
        <v>56.001379999999997</v>
      </c>
      <c r="AH54">
        <v>-164.57776999999999</v>
      </c>
      <c r="AI54" t="s">
        <v>158</v>
      </c>
      <c r="AJ54">
        <v>90</v>
      </c>
      <c r="AK54">
        <v>92</v>
      </c>
      <c r="AL54">
        <v>9.6</v>
      </c>
      <c r="AM54">
        <v>4.5999999999999996</v>
      </c>
    </row>
    <row r="55" spans="1:39" x14ac:dyDescent="0.35">
      <c r="A55" s="10">
        <v>20193778</v>
      </c>
      <c r="B55" s="5" t="s">
        <v>63</v>
      </c>
      <c r="C55">
        <v>2</v>
      </c>
      <c r="D55" s="1">
        <v>36.44</v>
      </c>
      <c r="E55" s="1" t="s">
        <v>264</v>
      </c>
      <c r="F55" s="21">
        <v>3.5956670723917576</v>
      </c>
      <c r="G55" s="1" t="s">
        <v>155</v>
      </c>
      <c r="H55" s="1" t="str">
        <f t="shared" si="0"/>
        <v>0</v>
      </c>
      <c r="I55">
        <v>2</v>
      </c>
      <c r="J55">
        <v>0</v>
      </c>
      <c r="K55" s="7">
        <v>0</v>
      </c>
      <c r="L55">
        <v>0</v>
      </c>
      <c r="Q55">
        <v>2019</v>
      </c>
      <c r="R55" s="16" t="s">
        <v>243</v>
      </c>
      <c r="S55" t="s">
        <v>138</v>
      </c>
      <c r="T55" t="s">
        <v>139</v>
      </c>
      <c r="V55">
        <v>37</v>
      </c>
      <c r="W55" t="s">
        <v>40</v>
      </c>
      <c r="X55" t="s">
        <v>140</v>
      </c>
      <c r="Y55" t="s">
        <v>141</v>
      </c>
      <c r="Z55" t="s">
        <v>137</v>
      </c>
      <c r="AB55">
        <v>201901</v>
      </c>
      <c r="AC55">
        <v>94</v>
      </c>
      <c r="AD55">
        <v>179</v>
      </c>
      <c r="AE55" s="30">
        <v>43668</v>
      </c>
      <c r="AF55">
        <v>61</v>
      </c>
      <c r="AG55">
        <v>58.762050000000002</v>
      </c>
      <c r="AH55">
        <v>-174.92224999999999</v>
      </c>
      <c r="AI55" t="s">
        <v>229</v>
      </c>
      <c r="AJ55">
        <v>139</v>
      </c>
      <c r="AK55">
        <v>141</v>
      </c>
      <c r="AL55">
        <v>10</v>
      </c>
      <c r="AM55">
        <v>3.8</v>
      </c>
    </row>
    <row r="56" spans="1:39" x14ac:dyDescent="0.35">
      <c r="A56" s="10">
        <v>20193291</v>
      </c>
      <c r="B56" s="5" t="s">
        <v>63</v>
      </c>
      <c r="C56">
        <v>2</v>
      </c>
      <c r="D56" s="1">
        <v>36.5</v>
      </c>
      <c r="E56" s="1" t="s">
        <v>264</v>
      </c>
      <c r="F56" s="21">
        <v>3.597312260588446</v>
      </c>
      <c r="G56" s="1" t="s">
        <v>155</v>
      </c>
      <c r="H56" s="1" t="str">
        <f t="shared" si="0"/>
        <v>0</v>
      </c>
      <c r="I56">
        <v>2</v>
      </c>
      <c r="J56">
        <v>0</v>
      </c>
      <c r="K56" s="7">
        <v>0</v>
      </c>
      <c r="L56">
        <v>0</v>
      </c>
      <c r="Q56">
        <v>2019</v>
      </c>
      <c r="R56" t="s">
        <v>238</v>
      </c>
      <c r="S56" t="s">
        <v>138</v>
      </c>
      <c r="T56" t="s">
        <v>139</v>
      </c>
      <c r="V56">
        <v>32</v>
      </c>
      <c r="W56" t="s">
        <v>52</v>
      </c>
      <c r="X56" t="s">
        <v>140</v>
      </c>
      <c r="Y56" t="s">
        <v>141</v>
      </c>
      <c r="Z56" t="s">
        <v>137</v>
      </c>
      <c r="AB56">
        <v>201901</v>
      </c>
      <c r="AC56">
        <v>94</v>
      </c>
      <c r="AD56">
        <v>66</v>
      </c>
      <c r="AE56" s="30">
        <v>43632</v>
      </c>
      <c r="AF56">
        <v>31</v>
      </c>
      <c r="AG56">
        <v>56.677720000000001</v>
      </c>
      <c r="AH56">
        <v>-165.21241000000001</v>
      </c>
      <c r="AI56" t="s">
        <v>198</v>
      </c>
      <c r="AJ56">
        <v>73</v>
      </c>
      <c r="AK56">
        <v>76</v>
      </c>
      <c r="AL56">
        <v>9.6</v>
      </c>
      <c r="AM56">
        <v>3.9</v>
      </c>
    </row>
    <row r="57" spans="1:39" x14ac:dyDescent="0.35">
      <c r="A57" s="10">
        <v>20193519</v>
      </c>
      <c r="B57" s="5" t="s">
        <v>63</v>
      </c>
      <c r="C57">
        <v>2</v>
      </c>
      <c r="D57" s="1">
        <v>36.67</v>
      </c>
      <c r="E57" s="1" t="s">
        <v>264</v>
      </c>
      <c r="F57" s="21">
        <v>3.6019589820832345</v>
      </c>
      <c r="G57" s="1" t="s">
        <v>155</v>
      </c>
      <c r="H57" s="1" t="str">
        <f t="shared" si="0"/>
        <v>0</v>
      </c>
      <c r="I57">
        <v>2</v>
      </c>
      <c r="J57">
        <v>0</v>
      </c>
      <c r="K57" s="7">
        <v>0</v>
      </c>
      <c r="L57">
        <v>0</v>
      </c>
      <c r="Q57">
        <v>2019</v>
      </c>
      <c r="R57" s="16" t="s">
        <v>241</v>
      </c>
      <c r="S57" t="s">
        <v>138</v>
      </c>
      <c r="T57" t="s">
        <v>139</v>
      </c>
      <c r="V57">
        <v>35</v>
      </c>
      <c r="W57" t="s">
        <v>84</v>
      </c>
      <c r="X57" t="s">
        <v>140</v>
      </c>
      <c r="Y57" t="s">
        <v>141</v>
      </c>
      <c r="Z57" t="s">
        <v>137</v>
      </c>
      <c r="AB57">
        <v>201901</v>
      </c>
      <c r="AC57">
        <v>94</v>
      </c>
      <c r="AD57">
        <v>107</v>
      </c>
      <c r="AE57" s="30">
        <v>43646</v>
      </c>
      <c r="AF57">
        <v>32</v>
      </c>
      <c r="AG57">
        <v>56.683039999999998</v>
      </c>
      <c r="AH57">
        <v>-168.88858999999999</v>
      </c>
      <c r="AI57" t="s">
        <v>210</v>
      </c>
      <c r="AJ57">
        <v>98</v>
      </c>
      <c r="AK57">
        <v>100</v>
      </c>
      <c r="AL57">
        <v>9.8000000000000007</v>
      </c>
      <c r="AM57">
        <v>4.4000000000000004</v>
      </c>
    </row>
    <row r="58" spans="1:39" x14ac:dyDescent="0.35">
      <c r="A58" s="10">
        <v>20193517</v>
      </c>
      <c r="B58" s="5" t="s">
        <v>63</v>
      </c>
      <c r="C58">
        <v>2</v>
      </c>
      <c r="D58" s="15">
        <v>36.72</v>
      </c>
      <c r="E58" s="1" t="s">
        <v>264</v>
      </c>
      <c r="F58" s="21">
        <v>3.6033215657522897</v>
      </c>
      <c r="G58" s="1" t="s">
        <v>155</v>
      </c>
      <c r="H58" s="1" t="str">
        <f t="shared" si="0"/>
        <v>0</v>
      </c>
      <c r="I58">
        <v>2</v>
      </c>
      <c r="J58">
        <v>0</v>
      </c>
      <c r="K58" s="7">
        <v>0</v>
      </c>
      <c r="L58">
        <v>0</v>
      </c>
      <c r="Q58">
        <v>2019</v>
      </c>
      <c r="R58" s="16" t="s">
        <v>241</v>
      </c>
      <c r="S58" t="s">
        <v>138</v>
      </c>
      <c r="T58" t="s">
        <v>139</v>
      </c>
      <c r="V58">
        <v>35</v>
      </c>
      <c r="W58" t="s">
        <v>82</v>
      </c>
      <c r="X58" t="s">
        <v>140</v>
      </c>
      <c r="Y58" t="s">
        <v>141</v>
      </c>
      <c r="Z58" t="s">
        <v>137</v>
      </c>
      <c r="AB58">
        <v>201901</v>
      </c>
      <c r="AC58">
        <v>94</v>
      </c>
      <c r="AD58">
        <v>107</v>
      </c>
      <c r="AE58" s="30">
        <v>43646</v>
      </c>
      <c r="AF58">
        <v>32</v>
      </c>
      <c r="AG58">
        <v>56.683039999999998</v>
      </c>
      <c r="AH58">
        <v>-168.88858999999999</v>
      </c>
      <c r="AI58" t="s">
        <v>210</v>
      </c>
      <c r="AJ58">
        <v>98</v>
      </c>
      <c r="AK58">
        <v>100</v>
      </c>
      <c r="AL58">
        <v>9.8000000000000007</v>
      </c>
      <c r="AM58">
        <v>4.4000000000000004</v>
      </c>
    </row>
    <row r="59" spans="1:39" x14ac:dyDescent="0.35">
      <c r="A59" s="10">
        <v>20193266</v>
      </c>
      <c r="B59" s="5" t="s">
        <v>63</v>
      </c>
      <c r="C59">
        <v>2</v>
      </c>
      <c r="D59" s="1">
        <v>36.799999999999997</v>
      </c>
      <c r="E59" s="1" t="s">
        <v>264</v>
      </c>
      <c r="F59" s="21">
        <v>3.6054978451748854</v>
      </c>
      <c r="G59" s="1" t="s">
        <v>155</v>
      </c>
      <c r="H59" s="1" t="str">
        <f t="shared" si="0"/>
        <v>0</v>
      </c>
      <c r="I59">
        <v>2</v>
      </c>
      <c r="J59">
        <v>0</v>
      </c>
      <c r="K59" s="7">
        <v>0</v>
      </c>
      <c r="L59">
        <v>0</v>
      </c>
      <c r="Q59">
        <v>2019</v>
      </c>
      <c r="R59" t="s">
        <v>238</v>
      </c>
      <c r="S59" t="s">
        <v>138</v>
      </c>
      <c r="T59" t="s">
        <v>139</v>
      </c>
      <c r="V59">
        <v>32</v>
      </c>
      <c r="W59" t="s">
        <v>128</v>
      </c>
      <c r="X59" t="s">
        <v>140</v>
      </c>
      <c r="Y59" t="s">
        <v>141</v>
      </c>
      <c r="Z59" t="s">
        <v>137</v>
      </c>
      <c r="AB59">
        <v>201901</v>
      </c>
      <c r="AC59">
        <v>94</v>
      </c>
      <c r="AD59">
        <v>66</v>
      </c>
      <c r="AE59" s="30">
        <v>43632</v>
      </c>
      <c r="AF59">
        <v>31</v>
      </c>
      <c r="AG59">
        <v>56.677720000000001</v>
      </c>
      <c r="AH59">
        <v>-165.21241000000001</v>
      </c>
      <c r="AI59" t="s">
        <v>198</v>
      </c>
      <c r="AJ59">
        <v>73</v>
      </c>
      <c r="AK59">
        <v>76</v>
      </c>
      <c r="AL59">
        <v>9.6</v>
      </c>
      <c r="AM59">
        <v>3.9</v>
      </c>
    </row>
    <row r="60" spans="1:39" x14ac:dyDescent="0.35">
      <c r="A60" s="10">
        <v>20193564</v>
      </c>
      <c r="B60" s="5" t="s">
        <v>63</v>
      </c>
      <c r="C60">
        <v>2</v>
      </c>
      <c r="D60" s="1">
        <v>36.840000000000003</v>
      </c>
      <c r="E60" s="1" t="s">
        <v>264</v>
      </c>
      <c r="F60" s="21">
        <v>3.6065842113871063</v>
      </c>
      <c r="G60" s="1" t="s">
        <v>155</v>
      </c>
      <c r="H60" s="1" t="str">
        <f t="shared" si="0"/>
        <v>0</v>
      </c>
      <c r="I60">
        <v>2</v>
      </c>
      <c r="J60">
        <v>0</v>
      </c>
      <c r="K60" s="7">
        <v>0</v>
      </c>
      <c r="L60">
        <v>0</v>
      </c>
      <c r="Q60">
        <v>2019</v>
      </c>
      <c r="R60" s="16" t="s">
        <v>241</v>
      </c>
      <c r="S60" t="s">
        <v>138</v>
      </c>
      <c r="T60" t="s">
        <v>139</v>
      </c>
      <c r="V60">
        <v>35</v>
      </c>
      <c r="W60" t="s">
        <v>126</v>
      </c>
      <c r="X60" t="s">
        <v>140</v>
      </c>
      <c r="Y60" t="s">
        <v>141</v>
      </c>
      <c r="Z60" t="s">
        <v>137</v>
      </c>
      <c r="AB60">
        <v>201901</v>
      </c>
      <c r="AC60">
        <v>94</v>
      </c>
      <c r="AD60">
        <v>109</v>
      </c>
      <c r="AE60" s="30">
        <v>43646</v>
      </c>
      <c r="AF60">
        <v>50</v>
      </c>
      <c r="AG60">
        <v>56.336530000000003</v>
      </c>
      <c r="AH60">
        <v>-169.30073999999999</v>
      </c>
      <c r="AI60" t="s">
        <v>212</v>
      </c>
      <c r="AJ60">
        <v>136</v>
      </c>
      <c r="AK60">
        <v>138</v>
      </c>
      <c r="AL60">
        <v>10.1</v>
      </c>
      <c r="AM60">
        <v>4.5</v>
      </c>
    </row>
    <row r="61" spans="1:39" x14ac:dyDescent="0.35">
      <c r="A61" s="11">
        <v>20193511</v>
      </c>
      <c r="B61" s="5" t="s">
        <v>63</v>
      </c>
      <c r="C61">
        <v>2</v>
      </c>
      <c r="D61" s="1">
        <v>36.93</v>
      </c>
      <c r="E61" s="1" t="s">
        <v>264</v>
      </c>
      <c r="F61" s="21">
        <v>3.6090242288644716</v>
      </c>
      <c r="G61" s="1" t="s">
        <v>155</v>
      </c>
      <c r="H61" s="1" t="str">
        <f t="shared" si="0"/>
        <v>0</v>
      </c>
      <c r="I61">
        <v>2</v>
      </c>
      <c r="J61">
        <v>0</v>
      </c>
      <c r="K61" s="7">
        <v>0</v>
      </c>
      <c r="L61">
        <v>0</v>
      </c>
      <c r="Q61">
        <v>2019</v>
      </c>
      <c r="R61" s="16" t="s">
        <v>241</v>
      </c>
      <c r="S61" t="s">
        <v>138</v>
      </c>
      <c r="T61" t="s">
        <v>139</v>
      </c>
      <c r="V61">
        <v>35</v>
      </c>
      <c r="W61" t="s">
        <v>76</v>
      </c>
      <c r="X61" t="s">
        <v>140</v>
      </c>
      <c r="Y61" t="s">
        <v>141</v>
      </c>
      <c r="Z61" t="s">
        <v>137</v>
      </c>
      <c r="AB61">
        <v>201901</v>
      </c>
      <c r="AC61">
        <v>94</v>
      </c>
      <c r="AD61">
        <v>107</v>
      </c>
      <c r="AE61" s="30">
        <v>43646</v>
      </c>
      <c r="AF61">
        <v>32</v>
      </c>
      <c r="AG61">
        <v>56.683039999999998</v>
      </c>
      <c r="AH61">
        <v>-168.88858999999999</v>
      </c>
      <c r="AI61" t="s">
        <v>210</v>
      </c>
      <c r="AJ61">
        <v>98</v>
      </c>
      <c r="AK61">
        <v>100</v>
      </c>
      <c r="AL61">
        <v>9.8000000000000007</v>
      </c>
      <c r="AM61">
        <v>4.4000000000000004</v>
      </c>
    </row>
    <row r="62" spans="1:39" x14ac:dyDescent="0.35">
      <c r="A62" s="10">
        <v>20193504</v>
      </c>
      <c r="B62" s="5" t="s">
        <v>63</v>
      </c>
      <c r="C62">
        <v>2</v>
      </c>
      <c r="D62" s="1">
        <v>36.97</v>
      </c>
      <c r="E62" s="1" t="s">
        <v>264</v>
      </c>
      <c r="F62" s="21">
        <v>3.6101067729485403</v>
      </c>
      <c r="G62" s="1" t="s">
        <v>155</v>
      </c>
      <c r="H62" s="1" t="str">
        <f t="shared" si="0"/>
        <v>0</v>
      </c>
      <c r="I62">
        <v>2</v>
      </c>
      <c r="J62">
        <v>0</v>
      </c>
      <c r="K62" s="7">
        <v>0</v>
      </c>
      <c r="L62">
        <v>0</v>
      </c>
      <c r="Q62">
        <v>2019</v>
      </c>
      <c r="R62" s="16" t="s">
        <v>241</v>
      </c>
      <c r="S62" t="s">
        <v>138</v>
      </c>
      <c r="T62" t="s">
        <v>139</v>
      </c>
      <c r="V62">
        <v>35</v>
      </c>
      <c r="W62" t="s">
        <v>69</v>
      </c>
      <c r="X62" t="s">
        <v>140</v>
      </c>
      <c r="Y62" t="s">
        <v>141</v>
      </c>
      <c r="Z62" t="s">
        <v>137</v>
      </c>
      <c r="AB62">
        <v>201901</v>
      </c>
      <c r="AC62">
        <v>94</v>
      </c>
      <c r="AD62">
        <v>107</v>
      </c>
      <c r="AE62" s="30">
        <v>43646</v>
      </c>
      <c r="AF62">
        <v>32</v>
      </c>
      <c r="AG62">
        <v>56.683039999999998</v>
      </c>
      <c r="AH62">
        <v>-168.88858999999999</v>
      </c>
      <c r="AI62" t="s">
        <v>210</v>
      </c>
      <c r="AJ62">
        <v>98</v>
      </c>
      <c r="AK62">
        <v>100</v>
      </c>
      <c r="AL62">
        <v>9.8000000000000007</v>
      </c>
      <c r="AM62">
        <v>4.4000000000000004</v>
      </c>
    </row>
    <row r="63" spans="1:39" x14ac:dyDescent="0.35">
      <c r="A63" s="10">
        <v>20193787</v>
      </c>
      <c r="B63" s="5" t="s">
        <v>63</v>
      </c>
      <c r="C63">
        <v>2</v>
      </c>
      <c r="D63" s="1">
        <v>37.33</v>
      </c>
      <c r="E63" s="1" t="s">
        <v>264</v>
      </c>
      <c r="F63" s="21">
        <v>3.6197972929264925</v>
      </c>
      <c r="G63" s="1" t="s">
        <v>155</v>
      </c>
      <c r="H63" s="1" t="str">
        <f t="shared" si="0"/>
        <v>0</v>
      </c>
      <c r="I63">
        <v>2</v>
      </c>
      <c r="J63">
        <v>0</v>
      </c>
      <c r="K63" s="7">
        <v>0</v>
      </c>
      <c r="L63">
        <v>0</v>
      </c>
      <c r="Q63">
        <v>2019</v>
      </c>
      <c r="R63" s="16" t="s">
        <v>243</v>
      </c>
      <c r="S63" t="s">
        <v>138</v>
      </c>
      <c r="T63" t="s">
        <v>139</v>
      </c>
      <c r="V63">
        <v>37</v>
      </c>
      <c r="W63" t="s">
        <v>49</v>
      </c>
      <c r="X63" t="s">
        <v>140</v>
      </c>
      <c r="Y63" t="s">
        <v>141</v>
      </c>
      <c r="Z63" t="s">
        <v>137</v>
      </c>
      <c r="AB63">
        <v>201901</v>
      </c>
      <c r="AC63">
        <v>94</v>
      </c>
      <c r="AD63">
        <v>179</v>
      </c>
      <c r="AE63" s="30">
        <v>43668</v>
      </c>
      <c r="AF63">
        <v>61</v>
      </c>
      <c r="AG63">
        <v>58.762050000000002</v>
      </c>
      <c r="AH63">
        <v>-174.92224999999999</v>
      </c>
      <c r="AI63" t="s">
        <v>229</v>
      </c>
      <c r="AJ63">
        <v>139</v>
      </c>
      <c r="AK63">
        <v>141</v>
      </c>
      <c r="AL63">
        <v>10</v>
      </c>
      <c r="AM63">
        <v>3.8</v>
      </c>
    </row>
    <row r="64" spans="1:39" x14ac:dyDescent="0.35">
      <c r="A64" s="10">
        <v>20193310</v>
      </c>
      <c r="B64" s="5" t="s">
        <v>63</v>
      </c>
      <c r="C64">
        <v>2</v>
      </c>
      <c r="D64" s="1">
        <v>37.72</v>
      </c>
      <c r="E64" s="1" t="s">
        <v>264</v>
      </c>
      <c r="F64" s="21">
        <v>3.6301904577652566</v>
      </c>
      <c r="G64" s="1" t="s">
        <v>155</v>
      </c>
      <c r="H64" s="1" t="str">
        <f t="shared" si="0"/>
        <v>0</v>
      </c>
      <c r="I64">
        <v>2</v>
      </c>
      <c r="J64">
        <v>0</v>
      </c>
      <c r="K64" s="7">
        <v>0</v>
      </c>
      <c r="L64">
        <v>0</v>
      </c>
      <c r="Q64">
        <v>2019</v>
      </c>
      <c r="R64" t="s">
        <v>238</v>
      </c>
      <c r="S64" t="s">
        <v>138</v>
      </c>
      <c r="T64" t="s">
        <v>139</v>
      </c>
      <c r="V64">
        <v>33</v>
      </c>
      <c r="W64" t="s">
        <v>75</v>
      </c>
      <c r="X64" t="s">
        <v>140</v>
      </c>
      <c r="Y64" t="s">
        <v>141</v>
      </c>
      <c r="Z64" t="s">
        <v>137</v>
      </c>
      <c r="AB64">
        <v>201901</v>
      </c>
      <c r="AC64">
        <v>94</v>
      </c>
      <c r="AD64">
        <v>66</v>
      </c>
      <c r="AE64" s="30">
        <v>43632</v>
      </c>
      <c r="AF64">
        <v>31</v>
      </c>
      <c r="AG64">
        <v>56.677720000000001</v>
      </c>
      <c r="AH64">
        <v>-165.21241000000001</v>
      </c>
      <c r="AI64" t="s">
        <v>198</v>
      </c>
      <c r="AJ64">
        <v>73</v>
      </c>
      <c r="AK64">
        <v>76</v>
      </c>
      <c r="AL64">
        <v>9.6</v>
      </c>
      <c r="AM64">
        <v>3.9</v>
      </c>
    </row>
    <row r="65" spans="1:39" x14ac:dyDescent="0.35">
      <c r="A65" s="10">
        <v>20193795</v>
      </c>
      <c r="B65" s="5" t="s">
        <v>63</v>
      </c>
      <c r="C65">
        <v>2</v>
      </c>
      <c r="D65" s="1">
        <v>37.82</v>
      </c>
      <c r="E65" s="1" t="s">
        <v>264</v>
      </c>
      <c r="F65" s="21">
        <v>3.6328380632303117</v>
      </c>
      <c r="G65" s="1" t="s">
        <v>155</v>
      </c>
      <c r="H65" s="1" t="str">
        <f t="shared" si="0"/>
        <v>0</v>
      </c>
      <c r="I65">
        <v>2</v>
      </c>
      <c r="J65">
        <v>0</v>
      </c>
      <c r="K65" s="7">
        <v>0</v>
      </c>
      <c r="L65">
        <v>0</v>
      </c>
      <c r="Q65">
        <v>2019</v>
      </c>
      <c r="R65" s="16" t="s">
        <v>243</v>
      </c>
      <c r="S65" t="s">
        <v>138</v>
      </c>
      <c r="T65" t="s">
        <v>139</v>
      </c>
      <c r="V65">
        <v>37</v>
      </c>
      <c r="W65" t="s">
        <v>56</v>
      </c>
      <c r="X65" t="s">
        <v>140</v>
      </c>
      <c r="Y65" t="s">
        <v>141</v>
      </c>
      <c r="Z65" t="s">
        <v>137</v>
      </c>
      <c r="AB65">
        <v>201901</v>
      </c>
      <c r="AC65">
        <v>94</v>
      </c>
      <c r="AD65">
        <v>180</v>
      </c>
      <c r="AE65" s="30">
        <v>43668</v>
      </c>
      <c r="AF65">
        <v>61</v>
      </c>
      <c r="AG65">
        <v>58.675240000000002</v>
      </c>
      <c r="AH65">
        <v>-175.52778000000001</v>
      </c>
      <c r="AI65" t="s">
        <v>230</v>
      </c>
      <c r="AJ65">
        <v>133</v>
      </c>
      <c r="AK65">
        <v>135</v>
      </c>
      <c r="AL65">
        <v>10.3</v>
      </c>
      <c r="AM65">
        <v>3.7</v>
      </c>
    </row>
    <row r="66" spans="1:39" x14ac:dyDescent="0.35">
      <c r="A66" s="10">
        <v>20193522</v>
      </c>
      <c r="B66" s="5" t="s">
        <v>63</v>
      </c>
      <c r="C66">
        <v>2</v>
      </c>
      <c r="D66" s="1">
        <v>37.979999999999997</v>
      </c>
      <c r="E66" s="1" t="s">
        <v>264</v>
      </c>
      <c r="F66" s="21">
        <v>3.6370597053841398</v>
      </c>
      <c r="G66" s="1" t="s">
        <v>155</v>
      </c>
      <c r="H66" s="1" t="str">
        <f t="shared" ref="H66:H129" si="1">IF(G66="mat","1","0")</f>
        <v>0</v>
      </c>
      <c r="I66">
        <v>2</v>
      </c>
      <c r="J66">
        <v>0</v>
      </c>
      <c r="K66" s="7">
        <v>0</v>
      </c>
      <c r="L66">
        <v>0</v>
      </c>
      <c r="Q66">
        <v>2019</v>
      </c>
      <c r="R66" s="16" t="s">
        <v>241</v>
      </c>
      <c r="S66" t="s">
        <v>138</v>
      </c>
      <c r="T66" t="s">
        <v>139</v>
      </c>
      <c r="V66">
        <v>35</v>
      </c>
      <c r="W66" t="s">
        <v>86</v>
      </c>
      <c r="X66" t="s">
        <v>140</v>
      </c>
      <c r="Y66" t="s">
        <v>141</v>
      </c>
      <c r="Z66" t="s">
        <v>137</v>
      </c>
      <c r="AB66">
        <v>201901</v>
      </c>
      <c r="AC66">
        <v>94</v>
      </c>
      <c r="AD66">
        <v>107</v>
      </c>
      <c r="AE66" s="30">
        <v>43646</v>
      </c>
      <c r="AF66">
        <v>32</v>
      </c>
      <c r="AG66">
        <v>56.683039999999998</v>
      </c>
      <c r="AH66">
        <v>-168.88858999999999</v>
      </c>
      <c r="AI66" t="s">
        <v>210</v>
      </c>
      <c r="AJ66">
        <v>98</v>
      </c>
      <c r="AK66">
        <v>100</v>
      </c>
      <c r="AL66">
        <v>9.8000000000000007</v>
      </c>
      <c r="AM66">
        <v>4.4000000000000004</v>
      </c>
    </row>
    <row r="67" spans="1:39" x14ac:dyDescent="0.35">
      <c r="A67" s="10">
        <v>20193553</v>
      </c>
      <c r="B67" s="5" t="s">
        <v>63</v>
      </c>
      <c r="C67">
        <v>2</v>
      </c>
      <c r="D67" s="1">
        <v>38.04</v>
      </c>
      <c r="E67" s="1" t="s">
        <v>264</v>
      </c>
      <c r="F67" s="21">
        <v>3.6386382376771897</v>
      </c>
      <c r="G67" s="1" t="s">
        <v>155</v>
      </c>
      <c r="H67" s="1" t="str">
        <f t="shared" si="1"/>
        <v>0</v>
      </c>
      <c r="I67">
        <v>2</v>
      </c>
      <c r="J67">
        <v>0</v>
      </c>
      <c r="K67" s="7">
        <v>0</v>
      </c>
      <c r="L67">
        <v>0</v>
      </c>
      <c r="Q67">
        <v>2019</v>
      </c>
      <c r="R67" s="16" t="s">
        <v>241</v>
      </c>
      <c r="S67" t="s">
        <v>138</v>
      </c>
      <c r="T67" t="s">
        <v>139</v>
      </c>
      <c r="V67">
        <v>35</v>
      </c>
      <c r="W67" t="s">
        <v>116</v>
      </c>
      <c r="X67" t="s">
        <v>140</v>
      </c>
      <c r="Y67" t="s">
        <v>141</v>
      </c>
      <c r="Z67" t="s">
        <v>137</v>
      </c>
      <c r="AB67">
        <v>201901</v>
      </c>
      <c r="AC67">
        <v>94</v>
      </c>
      <c r="AD67">
        <v>109</v>
      </c>
      <c r="AE67" s="30">
        <v>43646</v>
      </c>
      <c r="AF67">
        <v>50</v>
      </c>
      <c r="AG67">
        <v>56.336530000000003</v>
      </c>
      <c r="AH67">
        <v>-169.30073999999999</v>
      </c>
      <c r="AI67" t="s">
        <v>212</v>
      </c>
      <c r="AJ67">
        <v>136</v>
      </c>
      <c r="AK67">
        <v>138</v>
      </c>
      <c r="AL67">
        <v>10.1</v>
      </c>
      <c r="AM67">
        <v>4.5</v>
      </c>
    </row>
    <row r="68" spans="1:39" x14ac:dyDescent="0.35">
      <c r="A68" s="10">
        <v>20193585</v>
      </c>
      <c r="B68" s="5" t="s">
        <v>63</v>
      </c>
      <c r="C68">
        <v>2</v>
      </c>
      <c r="D68" s="1">
        <v>38.33</v>
      </c>
      <c r="E68" s="1" t="s">
        <v>264</v>
      </c>
      <c r="F68" s="21">
        <v>3.6462328793924637</v>
      </c>
      <c r="G68" s="1" t="s">
        <v>155</v>
      </c>
      <c r="H68" s="1" t="str">
        <f t="shared" si="1"/>
        <v>0</v>
      </c>
      <c r="I68">
        <v>2</v>
      </c>
      <c r="J68">
        <v>0</v>
      </c>
      <c r="K68" s="7">
        <v>0</v>
      </c>
      <c r="L68">
        <v>0</v>
      </c>
      <c r="Q68">
        <v>2019</v>
      </c>
      <c r="R68" s="16" t="s">
        <v>241</v>
      </c>
      <c r="S68" t="s">
        <v>138</v>
      </c>
      <c r="T68" t="s">
        <v>139</v>
      </c>
      <c r="V68">
        <v>35</v>
      </c>
      <c r="W68" t="s">
        <v>47</v>
      </c>
      <c r="X68" t="s">
        <v>140</v>
      </c>
      <c r="Y68" t="s">
        <v>141</v>
      </c>
      <c r="Z68" t="s">
        <v>137</v>
      </c>
      <c r="AB68">
        <v>201901</v>
      </c>
      <c r="AC68">
        <v>94</v>
      </c>
      <c r="AD68">
        <v>112</v>
      </c>
      <c r="AE68" s="30">
        <v>43647</v>
      </c>
      <c r="AF68">
        <v>61</v>
      </c>
      <c r="AG68">
        <v>56.672789999999999</v>
      </c>
      <c r="AH68">
        <v>-170.73415</v>
      </c>
      <c r="AI68" t="s">
        <v>214</v>
      </c>
      <c r="AJ68">
        <v>112</v>
      </c>
      <c r="AK68">
        <v>115</v>
      </c>
      <c r="AL68">
        <v>9.1</v>
      </c>
      <c r="AM68">
        <v>4.4000000000000004</v>
      </c>
    </row>
    <row r="69" spans="1:39" x14ac:dyDescent="0.35">
      <c r="A69" s="10">
        <v>20192684</v>
      </c>
      <c r="B69" s="5" t="s">
        <v>63</v>
      </c>
      <c r="C69">
        <v>2</v>
      </c>
      <c r="D69" s="1">
        <v>38.39</v>
      </c>
      <c r="E69" s="1" t="s">
        <v>264</v>
      </c>
      <c r="F69" s="21">
        <v>3.6477970090127063</v>
      </c>
      <c r="G69" s="1" t="s">
        <v>155</v>
      </c>
      <c r="H69" s="1" t="str">
        <f t="shared" si="1"/>
        <v>0</v>
      </c>
      <c r="I69">
        <v>2</v>
      </c>
      <c r="J69">
        <v>0</v>
      </c>
      <c r="K69" s="7">
        <v>0</v>
      </c>
      <c r="L69">
        <v>0</v>
      </c>
      <c r="Q69">
        <v>2019</v>
      </c>
      <c r="R69" s="16" t="s">
        <v>243</v>
      </c>
      <c r="S69" t="s">
        <v>138</v>
      </c>
      <c r="T69" t="s">
        <v>139</v>
      </c>
      <c r="V69">
        <v>26</v>
      </c>
      <c r="W69" t="s">
        <v>46</v>
      </c>
      <c r="X69" t="s">
        <v>140</v>
      </c>
      <c r="Y69" t="s">
        <v>141</v>
      </c>
      <c r="Z69" t="s">
        <v>137</v>
      </c>
      <c r="AB69">
        <v>201901</v>
      </c>
      <c r="AC69">
        <v>162</v>
      </c>
      <c r="AD69">
        <v>173</v>
      </c>
      <c r="AE69" s="30">
        <v>43668</v>
      </c>
      <c r="AF69">
        <v>61</v>
      </c>
      <c r="AG69">
        <v>58.669730000000001</v>
      </c>
      <c r="AH69">
        <v>-176.15867</v>
      </c>
      <c r="AI69" t="s">
        <v>182</v>
      </c>
      <c r="AJ69">
        <v>137</v>
      </c>
      <c r="AK69">
        <v>139</v>
      </c>
      <c r="AL69">
        <v>9.6</v>
      </c>
      <c r="AM69">
        <v>3.6</v>
      </c>
    </row>
    <row r="70" spans="1:39" x14ac:dyDescent="0.35">
      <c r="A70" s="10">
        <v>20192005</v>
      </c>
      <c r="B70" s="5" t="s">
        <v>63</v>
      </c>
      <c r="C70">
        <v>2</v>
      </c>
      <c r="D70" s="1">
        <v>38.49</v>
      </c>
      <c r="E70" s="1" t="s">
        <v>264</v>
      </c>
      <c r="F70" s="21">
        <v>3.6503984672956546</v>
      </c>
      <c r="G70" s="1" t="s">
        <v>155</v>
      </c>
      <c r="H70" s="1" t="str">
        <f t="shared" si="1"/>
        <v>0</v>
      </c>
      <c r="I70">
        <v>2</v>
      </c>
      <c r="J70">
        <v>0</v>
      </c>
      <c r="K70" s="7">
        <v>0</v>
      </c>
      <c r="L70">
        <v>0</v>
      </c>
      <c r="Q70">
        <v>2019</v>
      </c>
      <c r="R70" t="s">
        <v>238</v>
      </c>
      <c r="S70" t="s">
        <v>138</v>
      </c>
      <c r="T70" t="s">
        <v>139</v>
      </c>
      <c r="V70">
        <v>20</v>
      </c>
      <c r="W70" t="s">
        <v>70</v>
      </c>
      <c r="X70" t="s">
        <v>140</v>
      </c>
      <c r="Y70" t="s">
        <v>141</v>
      </c>
      <c r="Z70" t="s">
        <v>137</v>
      </c>
      <c r="AB70">
        <v>201901</v>
      </c>
      <c r="AC70">
        <v>162</v>
      </c>
      <c r="AD70">
        <v>59</v>
      </c>
      <c r="AE70" s="30">
        <v>43632</v>
      </c>
      <c r="AF70">
        <v>31</v>
      </c>
      <c r="AG70">
        <v>56.001379999999997</v>
      </c>
      <c r="AH70">
        <v>-164.57776999999999</v>
      </c>
      <c r="AI70" t="s">
        <v>158</v>
      </c>
      <c r="AJ70">
        <v>90</v>
      </c>
      <c r="AK70">
        <v>92</v>
      </c>
      <c r="AL70">
        <v>9.6</v>
      </c>
      <c r="AM70">
        <v>4.5999999999999996</v>
      </c>
    </row>
    <row r="71" spans="1:39" x14ac:dyDescent="0.35">
      <c r="A71" s="10">
        <v>20193238</v>
      </c>
      <c r="B71" s="5" t="s">
        <v>63</v>
      </c>
      <c r="C71">
        <v>2</v>
      </c>
      <c r="D71" s="1">
        <v>38.68</v>
      </c>
      <c r="E71" s="1" t="s">
        <v>264</v>
      </c>
      <c r="F71" s="21">
        <v>3.6553226705850936</v>
      </c>
      <c r="G71" s="1" t="s">
        <v>155</v>
      </c>
      <c r="H71" s="1" t="str">
        <f t="shared" si="1"/>
        <v>0</v>
      </c>
      <c r="I71">
        <v>2</v>
      </c>
      <c r="J71">
        <v>0</v>
      </c>
      <c r="K71" s="7">
        <v>0</v>
      </c>
      <c r="L71">
        <v>0</v>
      </c>
      <c r="Q71">
        <v>2019</v>
      </c>
      <c r="R71" t="s">
        <v>238</v>
      </c>
      <c r="S71" t="s">
        <v>138</v>
      </c>
      <c r="T71" t="s">
        <v>139</v>
      </c>
      <c r="V71">
        <v>32</v>
      </c>
      <c r="W71" t="s">
        <v>102</v>
      </c>
      <c r="X71" t="s">
        <v>140</v>
      </c>
      <c r="Y71" t="s">
        <v>141</v>
      </c>
      <c r="Z71" t="s">
        <v>137</v>
      </c>
      <c r="AB71">
        <v>201901</v>
      </c>
      <c r="AC71">
        <v>94</v>
      </c>
      <c r="AD71">
        <v>34</v>
      </c>
      <c r="AE71" s="30">
        <v>43626</v>
      </c>
      <c r="AF71">
        <v>31</v>
      </c>
      <c r="AG71">
        <v>55.993720000000003</v>
      </c>
      <c r="AH71">
        <v>-163.39366999999999</v>
      </c>
      <c r="AI71" t="s">
        <v>195</v>
      </c>
      <c r="AJ71">
        <v>86</v>
      </c>
      <c r="AK71">
        <v>88</v>
      </c>
      <c r="AL71">
        <v>8.9</v>
      </c>
      <c r="AM71">
        <v>4.5</v>
      </c>
    </row>
    <row r="72" spans="1:39" x14ac:dyDescent="0.35">
      <c r="A72" s="10">
        <v>20192669</v>
      </c>
      <c r="B72" s="5" t="s">
        <v>63</v>
      </c>
      <c r="C72">
        <v>2</v>
      </c>
      <c r="D72" s="1">
        <v>38.75</v>
      </c>
      <c r="E72" s="1" t="s">
        <v>264</v>
      </c>
      <c r="F72" s="21">
        <v>3.657130755799356</v>
      </c>
      <c r="G72" s="1" t="s">
        <v>155</v>
      </c>
      <c r="H72" s="1" t="str">
        <f t="shared" si="1"/>
        <v>0</v>
      </c>
      <c r="I72">
        <v>2</v>
      </c>
      <c r="J72">
        <v>0</v>
      </c>
      <c r="K72" s="7">
        <v>0</v>
      </c>
      <c r="L72">
        <v>0</v>
      </c>
      <c r="Q72">
        <v>2019</v>
      </c>
      <c r="R72" s="16" t="s">
        <v>243</v>
      </c>
      <c r="S72" t="s">
        <v>138</v>
      </c>
      <c r="T72" t="s">
        <v>139</v>
      </c>
      <c r="V72">
        <v>26</v>
      </c>
      <c r="W72" t="s">
        <v>131</v>
      </c>
      <c r="X72" t="s">
        <v>140</v>
      </c>
      <c r="Y72" t="s">
        <v>141</v>
      </c>
      <c r="Z72" t="s">
        <v>137</v>
      </c>
      <c r="AB72">
        <v>201901</v>
      </c>
      <c r="AC72">
        <v>162</v>
      </c>
      <c r="AD72">
        <v>172</v>
      </c>
      <c r="AE72" s="30">
        <v>43668</v>
      </c>
      <c r="AF72">
        <v>61</v>
      </c>
      <c r="AG72">
        <v>59.021769999999997</v>
      </c>
      <c r="AH72">
        <v>-176.31945999999999</v>
      </c>
      <c r="AI72" t="s">
        <v>181</v>
      </c>
      <c r="AJ72">
        <v>134</v>
      </c>
      <c r="AK72">
        <v>137</v>
      </c>
      <c r="AL72">
        <v>9.9</v>
      </c>
      <c r="AM72">
        <v>3.2</v>
      </c>
    </row>
    <row r="73" spans="1:39" x14ac:dyDescent="0.35">
      <c r="A73" s="10">
        <v>20192361</v>
      </c>
      <c r="B73" s="5" t="s">
        <v>63</v>
      </c>
      <c r="C73">
        <v>2</v>
      </c>
      <c r="D73" s="1">
        <v>39.01</v>
      </c>
      <c r="E73" s="1" t="s">
        <v>264</v>
      </c>
      <c r="F73" s="21">
        <v>3.6638180235185649</v>
      </c>
      <c r="G73" s="1" t="s">
        <v>155</v>
      </c>
      <c r="H73" s="1" t="str">
        <f t="shared" si="1"/>
        <v>0</v>
      </c>
      <c r="I73">
        <v>2</v>
      </c>
      <c r="J73">
        <v>0</v>
      </c>
      <c r="K73" s="7">
        <v>0</v>
      </c>
      <c r="L73">
        <v>0</v>
      </c>
      <c r="Q73">
        <v>2019</v>
      </c>
      <c r="R73" s="16" t="s">
        <v>243</v>
      </c>
      <c r="S73" t="s">
        <v>138</v>
      </c>
      <c r="T73" t="s">
        <v>139</v>
      </c>
      <c r="V73">
        <v>23</v>
      </c>
      <c r="W73" t="s">
        <v>124</v>
      </c>
      <c r="X73" t="s">
        <v>140</v>
      </c>
      <c r="Y73" t="s">
        <v>141</v>
      </c>
      <c r="Z73" t="s">
        <v>137</v>
      </c>
      <c r="AB73">
        <v>201901</v>
      </c>
      <c r="AC73">
        <v>162</v>
      </c>
      <c r="AD73">
        <v>146</v>
      </c>
      <c r="AE73" s="30">
        <v>43661</v>
      </c>
      <c r="AF73">
        <v>61</v>
      </c>
      <c r="AG73">
        <v>58.332329999999999</v>
      </c>
      <c r="AH73">
        <v>-174.28411</v>
      </c>
      <c r="AI73" t="s">
        <v>172</v>
      </c>
      <c r="AJ73">
        <v>153</v>
      </c>
      <c r="AK73">
        <v>155</v>
      </c>
      <c r="AL73">
        <v>10.9</v>
      </c>
      <c r="AM73">
        <v>4</v>
      </c>
    </row>
    <row r="74" spans="1:39" x14ac:dyDescent="0.35">
      <c r="A74" s="10">
        <v>20193572</v>
      </c>
      <c r="B74" s="5" t="s">
        <v>63</v>
      </c>
      <c r="C74">
        <v>2</v>
      </c>
      <c r="D74" s="1">
        <v>39.15</v>
      </c>
      <c r="E74" s="1" t="s">
        <v>264</v>
      </c>
      <c r="F74" s="21">
        <v>3.667400422436812</v>
      </c>
      <c r="G74" s="1" t="s">
        <v>155</v>
      </c>
      <c r="H74" s="1" t="str">
        <f t="shared" si="1"/>
        <v>0</v>
      </c>
      <c r="I74">
        <v>2</v>
      </c>
      <c r="J74">
        <v>0</v>
      </c>
      <c r="K74" s="7">
        <v>0</v>
      </c>
      <c r="L74">
        <v>0</v>
      </c>
      <c r="Q74">
        <v>2019</v>
      </c>
      <c r="R74" s="16" t="s">
        <v>241</v>
      </c>
      <c r="S74" t="s">
        <v>138</v>
      </c>
      <c r="T74" t="s">
        <v>139</v>
      </c>
      <c r="V74">
        <v>35</v>
      </c>
      <c r="W74" t="s">
        <v>134</v>
      </c>
      <c r="X74" t="s">
        <v>140</v>
      </c>
      <c r="Y74" t="s">
        <v>141</v>
      </c>
      <c r="Z74" t="s">
        <v>137</v>
      </c>
      <c r="AB74">
        <v>201901</v>
      </c>
      <c r="AC74">
        <v>94</v>
      </c>
      <c r="AD74">
        <v>109</v>
      </c>
      <c r="AE74" s="30">
        <v>43646</v>
      </c>
      <c r="AF74">
        <v>50</v>
      </c>
      <c r="AG74">
        <v>56.336530000000003</v>
      </c>
      <c r="AH74">
        <v>-169.30073999999999</v>
      </c>
      <c r="AI74" t="s">
        <v>212</v>
      </c>
      <c r="AJ74">
        <v>136</v>
      </c>
      <c r="AK74">
        <v>138</v>
      </c>
      <c r="AL74">
        <v>10.1</v>
      </c>
      <c r="AM74">
        <v>4.5</v>
      </c>
    </row>
    <row r="75" spans="1:39" x14ac:dyDescent="0.35">
      <c r="A75" s="10">
        <v>20193226</v>
      </c>
      <c r="B75" s="5" t="s">
        <v>63</v>
      </c>
      <c r="C75">
        <v>2</v>
      </c>
      <c r="D75" s="1">
        <v>39.159999999999997</v>
      </c>
      <c r="E75" s="1" t="s">
        <v>264</v>
      </c>
      <c r="F75" s="21">
        <v>3.6676558176623097</v>
      </c>
      <c r="G75" s="1" t="s">
        <v>155</v>
      </c>
      <c r="H75" s="1" t="str">
        <f t="shared" si="1"/>
        <v>0</v>
      </c>
      <c r="I75">
        <v>2</v>
      </c>
      <c r="J75">
        <v>0</v>
      </c>
      <c r="K75" s="7">
        <v>0</v>
      </c>
      <c r="L75">
        <v>0</v>
      </c>
      <c r="Q75">
        <v>2019</v>
      </c>
      <c r="R75" t="s">
        <v>238</v>
      </c>
      <c r="S75" t="s">
        <v>138</v>
      </c>
      <c r="T75" t="s">
        <v>139</v>
      </c>
      <c r="V75">
        <v>32</v>
      </c>
      <c r="W75" t="s">
        <v>90</v>
      </c>
      <c r="X75" t="s">
        <v>140</v>
      </c>
      <c r="Y75" t="s">
        <v>141</v>
      </c>
      <c r="Z75" t="s">
        <v>137</v>
      </c>
      <c r="AB75">
        <v>201901</v>
      </c>
      <c r="AC75">
        <v>94</v>
      </c>
      <c r="AD75">
        <v>34</v>
      </c>
      <c r="AE75" s="30">
        <v>43626</v>
      </c>
      <c r="AF75">
        <v>31</v>
      </c>
      <c r="AG75">
        <v>55.993720000000003</v>
      </c>
      <c r="AH75">
        <v>-163.39366999999999</v>
      </c>
      <c r="AI75" t="s">
        <v>195</v>
      </c>
      <c r="AJ75">
        <v>86</v>
      </c>
      <c r="AK75">
        <v>88</v>
      </c>
      <c r="AL75">
        <v>8.9</v>
      </c>
      <c r="AM75">
        <v>4.5</v>
      </c>
    </row>
    <row r="76" spans="1:39" x14ac:dyDescent="0.35">
      <c r="A76" s="10">
        <v>20193784</v>
      </c>
      <c r="B76" s="5" t="s">
        <v>63</v>
      </c>
      <c r="C76">
        <v>2</v>
      </c>
      <c r="D76" s="1">
        <v>39.33</v>
      </c>
      <c r="E76" s="1" t="s">
        <v>264</v>
      </c>
      <c r="F76" s="21">
        <v>3.6719875864437181</v>
      </c>
      <c r="G76" s="1" t="s">
        <v>155</v>
      </c>
      <c r="H76" s="1" t="str">
        <f t="shared" si="1"/>
        <v>0</v>
      </c>
      <c r="I76">
        <v>2</v>
      </c>
      <c r="J76">
        <v>0</v>
      </c>
      <c r="K76" s="7">
        <v>0</v>
      </c>
      <c r="L76">
        <v>0</v>
      </c>
      <c r="Q76">
        <v>2019</v>
      </c>
      <c r="R76" s="16" t="s">
        <v>243</v>
      </c>
      <c r="S76" t="s">
        <v>138</v>
      </c>
      <c r="T76" t="s">
        <v>139</v>
      </c>
      <c r="V76">
        <v>37</v>
      </c>
      <c r="W76" t="s">
        <v>46</v>
      </c>
      <c r="X76" t="s">
        <v>140</v>
      </c>
      <c r="Y76" t="s">
        <v>141</v>
      </c>
      <c r="Z76" t="s">
        <v>137</v>
      </c>
      <c r="AB76">
        <v>201901</v>
      </c>
      <c r="AC76">
        <v>94</v>
      </c>
      <c r="AD76">
        <v>179</v>
      </c>
      <c r="AE76" s="30">
        <v>43668</v>
      </c>
      <c r="AF76">
        <v>61</v>
      </c>
      <c r="AG76">
        <v>58.762050000000002</v>
      </c>
      <c r="AH76">
        <v>-174.92224999999999</v>
      </c>
      <c r="AI76" t="s">
        <v>229</v>
      </c>
      <c r="AJ76">
        <v>139</v>
      </c>
      <c r="AK76">
        <v>141</v>
      </c>
      <c r="AL76">
        <v>10</v>
      </c>
      <c r="AM76">
        <v>3.8</v>
      </c>
    </row>
    <row r="77" spans="1:39" x14ac:dyDescent="0.35">
      <c r="A77" s="10">
        <v>20192681</v>
      </c>
      <c r="B77" s="5" t="s">
        <v>63</v>
      </c>
      <c r="C77">
        <v>2</v>
      </c>
      <c r="D77" s="15">
        <v>39.89</v>
      </c>
      <c r="E77" s="1" t="s">
        <v>264</v>
      </c>
      <c r="F77" s="21">
        <v>3.6861256659173152</v>
      </c>
      <c r="G77" s="1" t="s">
        <v>155</v>
      </c>
      <c r="H77" s="1" t="str">
        <f t="shared" si="1"/>
        <v>0</v>
      </c>
      <c r="I77">
        <v>2</v>
      </c>
      <c r="J77">
        <v>0</v>
      </c>
      <c r="K77" s="7">
        <v>0</v>
      </c>
      <c r="L77">
        <v>0</v>
      </c>
      <c r="Q77">
        <v>2019</v>
      </c>
      <c r="R77" s="16" t="s">
        <v>243</v>
      </c>
      <c r="S77" t="s">
        <v>138</v>
      </c>
      <c r="T77" t="s">
        <v>139</v>
      </c>
      <c r="V77">
        <v>26</v>
      </c>
      <c r="W77" t="s">
        <v>43</v>
      </c>
      <c r="X77" t="s">
        <v>140</v>
      </c>
      <c r="Y77" t="s">
        <v>141</v>
      </c>
      <c r="Z77" t="s">
        <v>137</v>
      </c>
      <c r="AB77">
        <v>201901</v>
      </c>
      <c r="AC77">
        <v>162</v>
      </c>
      <c r="AD77">
        <v>173</v>
      </c>
      <c r="AE77" s="30">
        <v>43668</v>
      </c>
      <c r="AF77">
        <v>61</v>
      </c>
      <c r="AG77">
        <v>58.669730000000001</v>
      </c>
      <c r="AH77">
        <v>-176.15867</v>
      </c>
      <c r="AI77" t="s">
        <v>182</v>
      </c>
      <c r="AJ77">
        <v>137</v>
      </c>
      <c r="AK77">
        <v>139</v>
      </c>
      <c r="AL77">
        <v>9.6</v>
      </c>
      <c r="AM77">
        <v>3.6</v>
      </c>
    </row>
    <row r="78" spans="1:39" x14ac:dyDescent="0.35">
      <c r="A78" s="10">
        <v>20192686</v>
      </c>
      <c r="B78" s="5" t="s">
        <v>63</v>
      </c>
      <c r="C78">
        <v>2</v>
      </c>
      <c r="D78" s="1">
        <v>40.01</v>
      </c>
      <c r="E78" s="1" t="s">
        <v>265</v>
      </c>
      <c r="F78" s="21">
        <v>3.6891294228691436</v>
      </c>
      <c r="G78" s="1" t="s">
        <v>155</v>
      </c>
      <c r="H78" s="1" t="str">
        <f t="shared" si="1"/>
        <v>0</v>
      </c>
      <c r="I78">
        <v>2</v>
      </c>
      <c r="J78">
        <v>0</v>
      </c>
      <c r="K78" s="7">
        <v>0</v>
      </c>
      <c r="L78">
        <v>0</v>
      </c>
      <c r="Q78">
        <v>2019</v>
      </c>
      <c r="R78" s="16" t="s">
        <v>243</v>
      </c>
      <c r="S78" t="s">
        <v>138</v>
      </c>
      <c r="T78" t="s">
        <v>139</v>
      </c>
      <c r="V78">
        <v>26</v>
      </c>
      <c r="W78" t="s">
        <v>48</v>
      </c>
      <c r="X78" t="s">
        <v>140</v>
      </c>
      <c r="Y78" t="s">
        <v>141</v>
      </c>
      <c r="Z78" t="s">
        <v>137</v>
      </c>
      <c r="AB78">
        <v>201901</v>
      </c>
      <c r="AC78">
        <v>162</v>
      </c>
      <c r="AD78">
        <v>173</v>
      </c>
      <c r="AE78" s="30">
        <v>43668</v>
      </c>
      <c r="AF78">
        <v>61</v>
      </c>
      <c r="AG78">
        <v>58.669730000000001</v>
      </c>
      <c r="AH78">
        <v>-176.15867</v>
      </c>
      <c r="AI78" t="s">
        <v>182</v>
      </c>
      <c r="AJ78">
        <v>137</v>
      </c>
      <c r="AK78">
        <v>139</v>
      </c>
      <c r="AL78">
        <v>9.6</v>
      </c>
      <c r="AM78">
        <v>3.6</v>
      </c>
    </row>
    <row r="79" spans="1:39" x14ac:dyDescent="0.35">
      <c r="A79" s="10">
        <v>20192691</v>
      </c>
      <c r="B79" s="5" t="s">
        <v>63</v>
      </c>
      <c r="C79">
        <v>2</v>
      </c>
      <c r="D79" s="1">
        <v>40.14</v>
      </c>
      <c r="E79" s="1" t="s">
        <v>265</v>
      </c>
      <c r="F79" s="21">
        <v>3.692373343368192</v>
      </c>
      <c r="G79" s="1" t="s">
        <v>155</v>
      </c>
      <c r="H79" s="1" t="str">
        <f t="shared" si="1"/>
        <v>0</v>
      </c>
      <c r="I79">
        <v>2</v>
      </c>
      <c r="J79">
        <v>0</v>
      </c>
      <c r="K79" s="7">
        <v>0</v>
      </c>
      <c r="L79">
        <v>0</v>
      </c>
      <c r="Q79">
        <v>2019</v>
      </c>
      <c r="R79" s="16" t="s">
        <v>243</v>
      </c>
      <c r="S79" t="s">
        <v>138</v>
      </c>
      <c r="T79" t="s">
        <v>139</v>
      </c>
      <c r="V79">
        <v>26</v>
      </c>
      <c r="W79" t="s">
        <v>52</v>
      </c>
      <c r="X79" t="s">
        <v>140</v>
      </c>
      <c r="Y79" t="s">
        <v>141</v>
      </c>
      <c r="Z79" t="s">
        <v>137</v>
      </c>
      <c r="AB79">
        <v>201901</v>
      </c>
      <c r="AC79">
        <v>162</v>
      </c>
      <c r="AD79">
        <v>173</v>
      </c>
      <c r="AE79" s="30">
        <v>43668</v>
      </c>
      <c r="AF79">
        <v>61</v>
      </c>
      <c r="AG79">
        <v>58.669730000000001</v>
      </c>
      <c r="AH79">
        <v>-176.15867</v>
      </c>
      <c r="AI79" t="s">
        <v>182</v>
      </c>
      <c r="AJ79">
        <v>137</v>
      </c>
      <c r="AK79">
        <v>139</v>
      </c>
      <c r="AL79">
        <v>9.6</v>
      </c>
      <c r="AM79">
        <v>3.6</v>
      </c>
    </row>
    <row r="80" spans="1:39" x14ac:dyDescent="0.35">
      <c r="A80" s="10">
        <v>20192685</v>
      </c>
      <c r="B80" s="5" t="s">
        <v>63</v>
      </c>
      <c r="C80">
        <v>2</v>
      </c>
      <c r="D80" s="1">
        <v>40.33</v>
      </c>
      <c r="E80" s="1" t="s">
        <v>265</v>
      </c>
      <c r="F80" s="21">
        <v>3.6970956088852769</v>
      </c>
      <c r="G80" s="1" t="s">
        <v>155</v>
      </c>
      <c r="H80" s="1" t="str">
        <f t="shared" si="1"/>
        <v>0</v>
      </c>
      <c r="I80">
        <v>2</v>
      </c>
      <c r="J80">
        <v>0</v>
      </c>
      <c r="K80" s="7">
        <v>0</v>
      </c>
      <c r="L80">
        <v>0</v>
      </c>
      <c r="O80">
        <v>387</v>
      </c>
      <c r="Q80">
        <v>2019</v>
      </c>
      <c r="R80" s="16" t="s">
        <v>243</v>
      </c>
      <c r="S80" t="s">
        <v>138</v>
      </c>
      <c r="T80" t="s">
        <v>139</v>
      </c>
      <c r="V80">
        <v>26</v>
      </c>
      <c r="W80" t="s">
        <v>47</v>
      </c>
      <c r="X80" t="s">
        <v>140</v>
      </c>
      <c r="Y80" t="s">
        <v>141</v>
      </c>
      <c r="Z80" t="s">
        <v>137</v>
      </c>
      <c r="AB80">
        <v>201901</v>
      </c>
      <c r="AC80">
        <v>162</v>
      </c>
      <c r="AD80">
        <v>173</v>
      </c>
      <c r="AE80" s="30">
        <v>43668</v>
      </c>
      <c r="AF80">
        <v>61</v>
      </c>
      <c r="AG80">
        <v>58.669730000000001</v>
      </c>
      <c r="AH80">
        <v>-176.15867</v>
      </c>
      <c r="AI80" t="s">
        <v>182</v>
      </c>
      <c r="AJ80">
        <v>137</v>
      </c>
      <c r="AK80">
        <v>139</v>
      </c>
      <c r="AL80">
        <v>9.6</v>
      </c>
      <c r="AM80">
        <v>3.6</v>
      </c>
    </row>
    <row r="81" spans="1:39" x14ac:dyDescent="0.35">
      <c r="A81" s="10">
        <v>20193217</v>
      </c>
      <c r="B81" s="5" t="s">
        <v>63</v>
      </c>
      <c r="C81">
        <v>2</v>
      </c>
      <c r="D81" s="15">
        <v>40.590000000000003</v>
      </c>
      <c r="E81" s="1" t="s">
        <v>265</v>
      </c>
      <c r="F81" s="21">
        <v>3.7035217308508064</v>
      </c>
      <c r="G81" s="1" t="s">
        <v>155</v>
      </c>
      <c r="H81" s="1" t="str">
        <f t="shared" si="1"/>
        <v>0</v>
      </c>
      <c r="I81">
        <v>2</v>
      </c>
      <c r="J81">
        <v>0</v>
      </c>
      <c r="K81" s="7">
        <v>0</v>
      </c>
      <c r="L81">
        <v>0</v>
      </c>
      <c r="Q81">
        <v>2019</v>
      </c>
      <c r="R81" t="s">
        <v>238</v>
      </c>
      <c r="S81" t="s">
        <v>138</v>
      </c>
      <c r="T81" t="s">
        <v>139</v>
      </c>
      <c r="V81">
        <v>32</v>
      </c>
      <c r="W81" t="s">
        <v>82</v>
      </c>
      <c r="X81" t="s">
        <v>140</v>
      </c>
      <c r="Y81" t="s">
        <v>141</v>
      </c>
      <c r="Z81" t="s">
        <v>137</v>
      </c>
      <c r="AB81">
        <v>201901</v>
      </c>
      <c r="AC81">
        <v>94</v>
      </c>
      <c r="AD81">
        <v>34</v>
      </c>
      <c r="AE81" s="30">
        <v>43626</v>
      </c>
      <c r="AF81">
        <v>31</v>
      </c>
      <c r="AG81">
        <v>55.993720000000003</v>
      </c>
      <c r="AH81">
        <v>-163.39366999999999</v>
      </c>
      <c r="AI81" t="s">
        <v>195</v>
      </c>
      <c r="AJ81">
        <v>86</v>
      </c>
      <c r="AK81">
        <v>88</v>
      </c>
      <c r="AL81">
        <v>8.9</v>
      </c>
      <c r="AM81">
        <v>4.5</v>
      </c>
    </row>
    <row r="82" spans="1:39" x14ac:dyDescent="0.35">
      <c r="A82" s="10">
        <v>20193547</v>
      </c>
      <c r="B82" s="5" t="s">
        <v>63</v>
      </c>
      <c r="C82">
        <v>2</v>
      </c>
      <c r="D82" s="1">
        <v>41.02</v>
      </c>
      <c r="E82" s="1" t="s">
        <v>265</v>
      </c>
      <c r="F82" s="21">
        <v>3.7140597526442347</v>
      </c>
      <c r="G82" s="1" t="s">
        <v>155</v>
      </c>
      <c r="H82" s="1" t="str">
        <f t="shared" si="1"/>
        <v>0</v>
      </c>
      <c r="I82">
        <v>2</v>
      </c>
      <c r="J82">
        <v>0</v>
      </c>
      <c r="K82" s="7">
        <v>0</v>
      </c>
      <c r="L82">
        <v>0</v>
      </c>
      <c r="O82">
        <v>387</v>
      </c>
      <c r="Q82">
        <v>2019</v>
      </c>
      <c r="R82" s="16" t="s">
        <v>241</v>
      </c>
      <c r="S82" t="s">
        <v>138</v>
      </c>
      <c r="T82" t="s">
        <v>139</v>
      </c>
      <c r="V82">
        <v>35</v>
      </c>
      <c r="W82" t="s">
        <v>110</v>
      </c>
      <c r="X82" t="s">
        <v>140</v>
      </c>
      <c r="Y82" t="s">
        <v>141</v>
      </c>
      <c r="Z82" t="s">
        <v>137</v>
      </c>
      <c r="AB82">
        <v>201901</v>
      </c>
      <c r="AC82">
        <v>94</v>
      </c>
      <c r="AD82">
        <v>109</v>
      </c>
      <c r="AE82" s="30">
        <v>43646</v>
      </c>
      <c r="AF82">
        <v>50</v>
      </c>
      <c r="AG82">
        <v>56.336530000000003</v>
      </c>
      <c r="AH82">
        <v>-169.30073999999999</v>
      </c>
      <c r="AI82" t="s">
        <v>212</v>
      </c>
      <c r="AJ82">
        <v>136</v>
      </c>
      <c r="AK82">
        <v>138</v>
      </c>
      <c r="AL82">
        <v>10.1</v>
      </c>
      <c r="AM82">
        <v>4.5</v>
      </c>
    </row>
    <row r="83" spans="1:39" x14ac:dyDescent="0.35">
      <c r="A83" s="10">
        <v>20192710</v>
      </c>
      <c r="B83" s="5" t="s">
        <v>63</v>
      </c>
      <c r="C83">
        <v>2</v>
      </c>
      <c r="D83" s="1">
        <v>41.11</v>
      </c>
      <c r="E83" s="1" t="s">
        <v>265</v>
      </c>
      <c r="F83" s="21">
        <v>3.7162514009097869</v>
      </c>
      <c r="G83" s="1" t="s">
        <v>155</v>
      </c>
      <c r="H83" s="1" t="str">
        <f t="shared" si="1"/>
        <v>0</v>
      </c>
      <c r="I83">
        <v>2</v>
      </c>
      <c r="J83">
        <v>0</v>
      </c>
      <c r="K83">
        <v>0</v>
      </c>
      <c r="L83">
        <v>0</v>
      </c>
      <c r="Q83">
        <v>2019</v>
      </c>
      <c r="R83" s="16" t="s">
        <v>243</v>
      </c>
      <c r="S83" t="s">
        <v>138</v>
      </c>
      <c r="T83" t="s">
        <v>139</v>
      </c>
      <c r="V83">
        <v>27</v>
      </c>
      <c r="W83" t="s">
        <v>75</v>
      </c>
      <c r="X83" t="s">
        <v>140</v>
      </c>
      <c r="Y83" t="s">
        <v>141</v>
      </c>
      <c r="Z83" t="s">
        <v>137</v>
      </c>
      <c r="AB83">
        <v>201901</v>
      </c>
      <c r="AC83">
        <v>162</v>
      </c>
      <c r="AD83">
        <v>147</v>
      </c>
      <c r="AE83" s="30">
        <v>43661</v>
      </c>
      <c r="AF83">
        <v>61</v>
      </c>
      <c r="AG83">
        <v>58.6584</v>
      </c>
      <c r="AH83">
        <v>-174.27427</v>
      </c>
      <c r="AI83" t="s">
        <v>173</v>
      </c>
      <c r="AJ83">
        <v>155</v>
      </c>
      <c r="AK83">
        <v>157</v>
      </c>
      <c r="AL83">
        <v>11.3</v>
      </c>
      <c r="AM83">
        <v>3.8</v>
      </c>
    </row>
    <row r="84" spans="1:39" x14ac:dyDescent="0.35">
      <c r="A84" s="10">
        <v>20192356</v>
      </c>
      <c r="B84" s="5" t="s">
        <v>63</v>
      </c>
      <c r="C84">
        <v>2</v>
      </c>
      <c r="D84" s="1">
        <v>41.47</v>
      </c>
      <c r="E84" s="1" t="s">
        <v>265</v>
      </c>
      <c r="F84" s="21">
        <v>3.7249702742582897</v>
      </c>
      <c r="G84" s="1" t="s">
        <v>155</v>
      </c>
      <c r="H84" s="1" t="str">
        <f t="shared" si="1"/>
        <v>0</v>
      </c>
      <c r="I84">
        <v>2</v>
      </c>
      <c r="J84">
        <v>0</v>
      </c>
      <c r="K84" s="7">
        <v>0</v>
      </c>
      <c r="L84">
        <v>0</v>
      </c>
      <c r="Q84">
        <v>2019</v>
      </c>
      <c r="R84" s="16" t="s">
        <v>243</v>
      </c>
      <c r="S84" t="s">
        <v>138</v>
      </c>
      <c r="T84" t="s">
        <v>139</v>
      </c>
      <c r="V84">
        <v>23</v>
      </c>
      <c r="W84" t="s">
        <v>119</v>
      </c>
      <c r="X84" t="s">
        <v>140</v>
      </c>
      <c r="Y84" t="s">
        <v>141</v>
      </c>
      <c r="Z84" t="s">
        <v>137</v>
      </c>
      <c r="AB84">
        <v>201901</v>
      </c>
      <c r="AC84">
        <v>162</v>
      </c>
      <c r="AD84">
        <v>146</v>
      </c>
      <c r="AE84" s="30">
        <v>43661</v>
      </c>
      <c r="AF84">
        <v>61</v>
      </c>
      <c r="AG84">
        <v>58.332329999999999</v>
      </c>
      <c r="AH84">
        <v>-174.28411</v>
      </c>
      <c r="AI84" t="s">
        <v>172</v>
      </c>
      <c r="AJ84">
        <v>153</v>
      </c>
      <c r="AK84">
        <v>155</v>
      </c>
      <c r="AL84">
        <v>10.9</v>
      </c>
      <c r="AM84">
        <v>4</v>
      </c>
    </row>
    <row r="85" spans="1:39" x14ac:dyDescent="0.35">
      <c r="A85" s="10">
        <v>20193514</v>
      </c>
      <c r="B85" s="5" t="s">
        <v>63</v>
      </c>
      <c r="C85">
        <v>2</v>
      </c>
      <c r="D85" s="1">
        <v>41.65</v>
      </c>
      <c r="E85" s="1" t="s">
        <v>265</v>
      </c>
      <c r="F85" s="21">
        <v>3.7293013686128518</v>
      </c>
      <c r="G85" s="1" t="s">
        <v>155</v>
      </c>
      <c r="H85" s="1" t="str">
        <f t="shared" si="1"/>
        <v>0</v>
      </c>
      <c r="I85">
        <v>2</v>
      </c>
      <c r="J85">
        <v>0</v>
      </c>
      <c r="K85" s="7">
        <v>0</v>
      </c>
      <c r="L85">
        <v>0</v>
      </c>
      <c r="Q85">
        <v>2019</v>
      </c>
      <c r="R85" s="16" t="s">
        <v>241</v>
      </c>
      <c r="S85" t="s">
        <v>138</v>
      </c>
      <c r="T85" t="s">
        <v>139</v>
      </c>
      <c r="V85">
        <v>35</v>
      </c>
      <c r="W85" t="s">
        <v>79</v>
      </c>
      <c r="X85" t="s">
        <v>140</v>
      </c>
      <c r="Y85" t="s">
        <v>141</v>
      </c>
      <c r="Z85" t="s">
        <v>137</v>
      </c>
      <c r="AB85">
        <v>201901</v>
      </c>
      <c r="AC85">
        <v>94</v>
      </c>
      <c r="AD85">
        <v>107</v>
      </c>
      <c r="AE85" s="30">
        <v>43646</v>
      </c>
      <c r="AF85">
        <v>32</v>
      </c>
      <c r="AG85">
        <v>56.683039999999998</v>
      </c>
      <c r="AH85">
        <v>-168.88858999999999</v>
      </c>
      <c r="AI85" t="s">
        <v>210</v>
      </c>
      <c r="AJ85">
        <v>98</v>
      </c>
      <c r="AK85">
        <v>100</v>
      </c>
      <c r="AL85">
        <v>9.8000000000000007</v>
      </c>
      <c r="AM85">
        <v>4.4000000000000004</v>
      </c>
    </row>
    <row r="86" spans="1:39" x14ac:dyDescent="0.35">
      <c r="A86" s="10">
        <v>20193770</v>
      </c>
      <c r="B86" s="5" t="s">
        <v>63</v>
      </c>
      <c r="C86">
        <v>2</v>
      </c>
      <c r="D86" s="1">
        <v>41.81</v>
      </c>
      <c r="E86" s="1" t="s">
        <v>265</v>
      </c>
      <c r="F86" s="21">
        <v>3.7331355453684738</v>
      </c>
      <c r="G86" s="1" t="s">
        <v>155</v>
      </c>
      <c r="H86" s="1" t="str">
        <f t="shared" si="1"/>
        <v>0</v>
      </c>
      <c r="I86">
        <v>2</v>
      </c>
      <c r="J86">
        <v>0</v>
      </c>
      <c r="K86" s="7">
        <v>0</v>
      </c>
      <c r="L86">
        <v>0</v>
      </c>
      <c r="Q86">
        <v>2019</v>
      </c>
      <c r="R86" s="16" t="s">
        <v>243</v>
      </c>
      <c r="S86" t="s">
        <v>138</v>
      </c>
      <c r="T86" t="s">
        <v>139</v>
      </c>
      <c r="V86">
        <v>37</v>
      </c>
      <c r="W86" t="s">
        <v>132</v>
      </c>
      <c r="X86" t="s">
        <v>140</v>
      </c>
      <c r="Y86" t="s">
        <v>141</v>
      </c>
      <c r="Z86" t="s">
        <v>137</v>
      </c>
      <c r="AB86">
        <v>201901</v>
      </c>
      <c r="AC86">
        <v>94</v>
      </c>
      <c r="AD86">
        <v>179</v>
      </c>
      <c r="AE86" s="30">
        <v>43668</v>
      </c>
      <c r="AF86">
        <v>61</v>
      </c>
      <c r="AG86">
        <v>58.762050000000002</v>
      </c>
      <c r="AH86">
        <v>-174.92224999999999</v>
      </c>
      <c r="AI86" t="s">
        <v>229</v>
      </c>
      <c r="AJ86">
        <v>139</v>
      </c>
      <c r="AK86">
        <v>141</v>
      </c>
      <c r="AL86">
        <v>10</v>
      </c>
      <c r="AM86">
        <v>3.8</v>
      </c>
    </row>
    <row r="87" spans="1:39" x14ac:dyDescent="0.35">
      <c r="A87" s="10">
        <v>20192403</v>
      </c>
      <c r="B87" s="5" t="s">
        <v>63</v>
      </c>
      <c r="C87">
        <v>2</v>
      </c>
      <c r="D87" s="1">
        <v>41.86</v>
      </c>
      <c r="E87" s="1" t="s">
        <v>265</v>
      </c>
      <c r="F87" s="21">
        <v>3.7343307170178535</v>
      </c>
      <c r="G87" s="1" t="s">
        <v>155</v>
      </c>
      <c r="H87" s="1" t="str">
        <f t="shared" si="1"/>
        <v>0</v>
      </c>
      <c r="I87">
        <v>2</v>
      </c>
      <c r="J87">
        <v>0</v>
      </c>
      <c r="K87" s="7">
        <v>0</v>
      </c>
      <c r="L87">
        <v>0</v>
      </c>
      <c r="Q87">
        <v>2019</v>
      </c>
      <c r="R87" s="16" t="s">
        <v>241</v>
      </c>
      <c r="S87" t="s">
        <v>138</v>
      </c>
      <c r="T87" t="s">
        <v>139</v>
      </c>
      <c r="V87">
        <v>24</v>
      </c>
      <c r="W87" t="s">
        <v>68</v>
      </c>
      <c r="X87" t="s">
        <v>140</v>
      </c>
      <c r="Y87" t="s">
        <v>141</v>
      </c>
      <c r="Z87" t="s">
        <v>137</v>
      </c>
      <c r="AB87">
        <v>201901</v>
      </c>
      <c r="AC87">
        <v>162</v>
      </c>
      <c r="AD87">
        <v>138</v>
      </c>
      <c r="AE87" s="30">
        <v>43655</v>
      </c>
      <c r="AF87">
        <v>61</v>
      </c>
      <c r="AG87">
        <v>56.680990000000001</v>
      </c>
      <c r="AH87">
        <v>-171.3587</v>
      </c>
      <c r="AI87" t="s">
        <v>171</v>
      </c>
      <c r="AJ87">
        <v>117</v>
      </c>
      <c r="AK87">
        <v>119</v>
      </c>
      <c r="AL87">
        <v>9.9</v>
      </c>
      <c r="AM87">
        <v>4.4000000000000004</v>
      </c>
    </row>
    <row r="88" spans="1:39" x14ac:dyDescent="0.35">
      <c r="A88" s="10">
        <v>20193515</v>
      </c>
      <c r="B88" s="5" t="s">
        <v>63</v>
      </c>
      <c r="C88">
        <v>2</v>
      </c>
      <c r="D88" s="1">
        <v>42.02</v>
      </c>
      <c r="E88" s="1" t="s">
        <v>265</v>
      </c>
      <c r="F88" s="21">
        <v>3.7381456954168546</v>
      </c>
      <c r="G88" s="1" t="s">
        <v>155</v>
      </c>
      <c r="H88" s="1" t="str">
        <f t="shared" si="1"/>
        <v>0</v>
      </c>
      <c r="I88">
        <v>2</v>
      </c>
      <c r="J88">
        <v>0</v>
      </c>
      <c r="K88" s="7">
        <v>0</v>
      </c>
      <c r="L88">
        <v>0</v>
      </c>
      <c r="Q88">
        <v>2019</v>
      </c>
      <c r="R88" s="16" t="s">
        <v>241</v>
      </c>
      <c r="S88" t="s">
        <v>138</v>
      </c>
      <c r="T88" t="s">
        <v>139</v>
      </c>
      <c r="V88">
        <v>35</v>
      </c>
      <c r="W88" t="s">
        <v>80</v>
      </c>
      <c r="X88" t="s">
        <v>140</v>
      </c>
      <c r="Y88" t="s">
        <v>141</v>
      </c>
      <c r="Z88" t="s">
        <v>137</v>
      </c>
      <c r="AB88">
        <v>201901</v>
      </c>
      <c r="AC88">
        <v>94</v>
      </c>
      <c r="AD88">
        <v>107</v>
      </c>
      <c r="AE88" s="30">
        <v>43646</v>
      </c>
      <c r="AF88">
        <v>32</v>
      </c>
      <c r="AG88">
        <v>56.683039999999998</v>
      </c>
      <c r="AH88">
        <v>-168.88858999999999</v>
      </c>
      <c r="AI88" t="s">
        <v>210</v>
      </c>
      <c r="AJ88">
        <v>98</v>
      </c>
      <c r="AK88">
        <v>100</v>
      </c>
      <c r="AL88">
        <v>9.8000000000000007</v>
      </c>
      <c r="AM88">
        <v>4.4000000000000004</v>
      </c>
    </row>
    <row r="89" spans="1:39" x14ac:dyDescent="0.35">
      <c r="A89" s="10">
        <v>20193610</v>
      </c>
      <c r="B89" s="5" t="s">
        <v>63</v>
      </c>
      <c r="C89">
        <v>2</v>
      </c>
      <c r="D89" s="1">
        <v>42.32</v>
      </c>
      <c r="E89" s="1" t="s">
        <v>265</v>
      </c>
      <c r="F89" s="21">
        <v>3.7452597875500437</v>
      </c>
      <c r="G89" s="1" t="s">
        <v>155</v>
      </c>
      <c r="H89" s="1" t="str">
        <f t="shared" si="1"/>
        <v>0</v>
      </c>
      <c r="I89">
        <v>2</v>
      </c>
      <c r="J89">
        <v>0</v>
      </c>
      <c r="K89" s="7">
        <v>0</v>
      </c>
      <c r="L89">
        <v>0</v>
      </c>
      <c r="Q89">
        <v>2019</v>
      </c>
      <c r="R89" s="16" t="s">
        <v>241</v>
      </c>
      <c r="S89" t="s">
        <v>138</v>
      </c>
      <c r="T89" t="s">
        <v>139</v>
      </c>
      <c r="V89">
        <v>36</v>
      </c>
      <c r="W89" t="s">
        <v>75</v>
      </c>
      <c r="X89" t="s">
        <v>140</v>
      </c>
      <c r="Y89" t="s">
        <v>141</v>
      </c>
      <c r="Z89" t="s">
        <v>137</v>
      </c>
      <c r="AB89">
        <v>201901</v>
      </c>
      <c r="AC89">
        <v>94</v>
      </c>
      <c r="AD89">
        <v>109</v>
      </c>
      <c r="AE89" s="30">
        <v>43646</v>
      </c>
      <c r="AF89">
        <v>50</v>
      </c>
      <c r="AG89">
        <v>56.336530000000003</v>
      </c>
      <c r="AH89">
        <v>-169.30073999999999</v>
      </c>
      <c r="AI89" t="s">
        <v>212</v>
      </c>
      <c r="AJ89">
        <v>136</v>
      </c>
      <c r="AK89">
        <v>138</v>
      </c>
      <c r="AL89">
        <v>10.1</v>
      </c>
      <c r="AM89">
        <v>4.5</v>
      </c>
    </row>
    <row r="90" spans="1:39" x14ac:dyDescent="0.35">
      <c r="A90" s="10">
        <v>20192688</v>
      </c>
      <c r="B90" s="5" t="s">
        <v>63</v>
      </c>
      <c r="C90">
        <v>2</v>
      </c>
      <c r="D90" s="1">
        <v>42.37</v>
      </c>
      <c r="E90" s="1" t="s">
        <v>265</v>
      </c>
      <c r="F90" s="21">
        <v>3.7464405646384678</v>
      </c>
      <c r="G90" s="1" t="s">
        <v>155</v>
      </c>
      <c r="H90" s="1" t="str">
        <f t="shared" si="1"/>
        <v>0</v>
      </c>
      <c r="I90">
        <v>2</v>
      </c>
      <c r="J90">
        <v>0</v>
      </c>
      <c r="K90" s="7">
        <v>0</v>
      </c>
      <c r="L90">
        <v>0</v>
      </c>
      <c r="Q90">
        <v>2019</v>
      </c>
      <c r="R90" s="16" t="s">
        <v>243</v>
      </c>
      <c r="S90" t="s">
        <v>138</v>
      </c>
      <c r="T90" t="s">
        <v>139</v>
      </c>
      <c r="V90">
        <v>26</v>
      </c>
      <c r="W90" t="s">
        <v>50</v>
      </c>
      <c r="X90" t="s">
        <v>140</v>
      </c>
      <c r="Y90" t="s">
        <v>141</v>
      </c>
      <c r="Z90" t="s">
        <v>137</v>
      </c>
      <c r="AB90">
        <v>201901</v>
      </c>
      <c r="AC90">
        <v>162</v>
      </c>
      <c r="AD90">
        <v>173</v>
      </c>
      <c r="AE90" s="30">
        <v>43668</v>
      </c>
      <c r="AF90">
        <v>61</v>
      </c>
      <c r="AG90">
        <v>58.669730000000001</v>
      </c>
      <c r="AH90">
        <v>-176.15867</v>
      </c>
      <c r="AI90" t="s">
        <v>182</v>
      </c>
      <c r="AJ90">
        <v>137</v>
      </c>
      <c r="AK90">
        <v>139</v>
      </c>
      <c r="AL90">
        <v>9.6</v>
      </c>
      <c r="AM90">
        <v>3.6</v>
      </c>
    </row>
    <row r="91" spans="1:39" x14ac:dyDescent="0.35">
      <c r="A91" s="10">
        <v>20192683</v>
      </c>
      <c r="B91" s="5" t="s">
        <v>63</v>
      </c>
      <c r="C91">
        <v>2</v>
      </c>
      <c r="D91" s="1">
        <v>42.48</v>
      </c>
      <c r="E91" s="1" t="s">
        <v>265</v>
      </c>
      <c r="F91" s="21">
        <v>3.7490333769336832</v>
      </c>
      <c r="G91" s="1" t="s">
        <v>155</v>
      </c>
      <c r="H91" s="1" t="str">
        <f t="shared" si="1"/>
        <v>0</v>
      </c>
      <c r="I91">
        <v>2</v>
      </c>
      <c r="J91">
        <v>0</v>
      </c>
      <c r="K91" s="7">
        <v>0</v>
      </c>
      <c r="L91">
        <v>0</v>
      </c>
      <c r="O91">
        <v>387</v>
      </c>
      <c r="Q91">
        <v>2019</v>
      </c>
      <c r="R91" s="16" t="s">
        <v>243</v>
      </c>
      <c r="S91" t="s">
        <v>138</v>
      </c>
      <c r="T91" t="s">
        <v>139</v>
      </c>
      <c r="V91">
        <v>26</v>
      </c>
      <c r="W91" t="s">
        <v>45</v>
      </c>
      <c r="X91" t="s">
        <v>140</v>
      </c>
      <c r="Y91" t="s">
        <v>141</v>
      </c>
      <c r="Z91" t="s">
        <v>137</v>
      </c>
      <c r="AB91">
        <v>201901</v>
      </c>
      <c r="AC91">
        <v>162</v>
      </c>
      <c r="AD91">
        <v>173</v>
      </c>
      <c r="AE91" s="30">
        <v>43668</v>
      </c>
      <c r="AF91">
        <v>61</v>
      </c>
      <c r="AG91">
        <v>58.669730000000001</v>
      </c>
      <c r="AH91">
        <v>-176.15867</v>
      </c>
      <c r="AI91" t="s">
        <v>182</v>
      </c>
      <c r="AJ91">
        <v>137</v>
      </c>
      <c r="AK91">
        <v>139</v>
      </c>
      <c r="AL91">
        <v>9.6</v>
      </c>
      <c r="AM91">
        <v>3.6</v>
      </c>
    </row>
    <row r="92" spans="1:39" x14ac:dyDescent="0.35">
      <c r="A92" s="10">
        <v>20193773</v>
      </c>
      <c r="B92" s="5" t="s">
        <v>63</v>
      </c>
      <c r="C92">
        <v>2</v>
      </c>
      <c r="D92" s="15">
        <v>42.7</v>
      </c>
      <c r="E92" s="1" t="s">
        <v>265</v>
      </c>
      <c r="F92" s="21">
        <v>3.7541989202345789</v>
      </c>
      <c r="G92" s="1" t="s">
        <v>155</v>
      </c>
      <c r="H92" s="1" t="str">
        <f t="shared" si="1"/>
        <v>0</v>
      </c>
      <c r="I92">
        <v>2</v>
      </c>
      <c r="J92">
        <v>0</v>
      </c>
      <c r="K92" s="7">
        <v>0</v>
      </c>
      <c r="L92">
        <v>0</v>
      </c>
      <c r="Q92">
        <v>2019</v>
      </c>
      <c r="R92" s="16" t="s">
        <v>243</v>
      </c>
      <c r="S92" t="s">
        <v>138</v>
      </c>
      <c r="T92" t="s">
        <v>139</v>
      </c>
      <c r="V92">
        <v>37</v>
      </c>
      <c r="W92" t="s">
        <v>36</v>
      </c>
      <c r="X92" t="s">
        <v>140</v>
      </c>
      <c r="Y92" t="s">
        <v>141</v>
      </c>
      <c r="Z92" t="s">
        <v>137</v>
      </c>
      <c r="AB92">
        <v>201901</v>
      </c>
      <c r="AC92">
        <v>94</v>
      </c>
      <c r="AD92">
        <v>179</v>
      </c>
      <c r="AE92" s="30">
        <v>43668</v>
      </c>
      <c r="AF92">
        <v>61</v>
      </c>
      <c r="AG92">
        <v>58.762050000000002</v>
      </c>
      <c r="AH92">
        <v>-174.92224999999999</v>
      </c>
      <c r="AI92" t="s">
        <v>229</v>
      </c>
      <c r="AJ92">
        <v>139</v>
      </c>
      <c r="AK92">
        <v>141</v>
      </c>
      <c r="AL92">
        <v>10</v>
      </c>
      <c r="AM92">
        <v>3.8</v>
      </c>
    </row>
    <row r="93" spans="1:39" x14ac:dyDescent="0.35">
      <c r="A93" s="10">
        <v>20193782</v>
      </c>
      <c r="B93" s="5" t="s">
        <v>63</v>
      </c>
      <c r="C93">
        <v>2</v>
      </c>
      <c r="D93" s="1">
        <v>42.76</v>
      </c>
      <c r="E93" s="1" t="s">
        <v>265</v>
      </c>
      <c r="F93" s="21">
        <v>3.7556030861568446</v>
      </c>
      <c r="G93" s="1" t="s">
        <v>155</v>
      </c>
      <c r="H93" s="1" t="str">
        <f t="shared" si="1"/>
        <v>0</v>
      </c>
      <c r="I93">
        <v>2</v>
      </c>
      <c r="J93">
        <v>0</v>
      </c>
      <c r="K93" s="7">
        <v>0</v>
      </c>
      <c r="L93">
        <v>0</v>
      </c>
      <c r="Q93">
        <v>2019</v>
      </c>
      <c r="R93" s="16" t="s">
        <v>243</v>
      </c>
      <c r="S93" t="s">
        <v>138</v>
      </c>
      <c r="T93" t="s">
        <v>139</v>
      </c>
      <c r="V93">
        <v>37</v>
      </c>
      <c r="W93" t="s">
        <v>44</v>
      </c>
      <c r="X93" t="s">
        <v>140</v>
      </c>
      <c r="Y93" t="s">
        <v>141</v>
      </c>
      <c r="Z93" t="s">
        <v>137</v>
      </c>
      <c r="AB93">
        <v>201901</v>
      </c>
      <c r="AC93">
        <v>94</v>
      </c>
      <c r="AD93">
        <v>179</v>
      </c>
      <c r="AE93" s="30">
        <v>43668</v>
      </c>
      <c r="AF93">
        <v>61</v>
      </c>
      <c r="AG93">
        <v>58.762050000000002</v>
      </c>
      <c r="AH93">
        <v>-174.92224999999999</v>
      </c>
      <c r="AI93" t="s">
        <v>229</v>
      </c>
      <c r="AJ93">
        <v>139</v>
      </c>
      <c r="AK93">
        <v>141</v>
      </c>
      <c r="AL93">
        <v>10</v>
      </c>
      <c r="AM93">
        <v>3.8</v>
      </c>
    </row>
    <row r="94" spans="1:39" x14ac:dyDescent="0.35">
      <c r="A94" s="10">
        <v>20193635</v>
      </c>
      <c r="B94" s="5" t="s">
        <v>63</v>
      </c>
      <c r="C94">
        <v>2</v>
      </c>
      <c r="D94" s="1">
        <v>42.88</v>
      </c>
      <c r="E94" s="1" t="s">
        <v>265</v>
      </c>
      <c r="F94" s="21">
        <v>3.7584055167625467</v>
      </c>
      <c r="G94" s="1" t="s">
        <v>155</v>
      </c>
      <c r="H94" s="1" t="str">
        <f t="shared" si="1"/>
        <v>0</v>
      </c>
      <c r="I94">
        <v>2</v>
      </c>
      <c r="J94">
        <v>0</v>
      </c>
      <c r="K94" s="7">
        <v>0</v>
      </c>
      <c r="L94">
        <v>0</v>
      </c>
      <c r="Q94">
        <v>2019</v>
      </c>
      <c r="R94" s="16" t="s">
        <v>241</v>
      </c>
      <c r="S94" t="s">
        <v>138</v>
      </c>
      <c r="T94" t="s">
        <v>139</v>
      </c>
      <c r="V94">
        <v>36</v>
      </c>
      <c r="W94" t="s">
        <v>99</v>
      </c>
      <c r="X94" t="s">
        <v>140</v>
      </c>
      <c r="Y94" t="s">
        <v>141</v>
      </c>
      <c r="Z94" t="s">
        <v>137</v>
      </c>
      <c r="AB94">
        <v>201901</v>
      </c>
      <c r="AC94">
        <v>94</v>
      </c>
      <c r="AD94">
        <v>109</v>
      </c>
      <c r="AE94" s="30">
        <v>43646</v>
      </c>
      <c r="AF94">
        <v>50</v>
      </c>
      <c r="AG94">
        <v>56.336530000000003</v>
      </c>
      <c r="AH94">
        <v>-169.30073999999999</v>
      </c>
      <c r="AI94" t="s">
        <v>212</v>
      </c>
      <c r="AJ94">
        <v>136</v>
      </c>
      <c r="AK94">
        <v>138</v>
      </c>
      <c r="AL94">
        <v>10.1</v>
      </c>
      <c r="AM94">
        <v>4.5</v>
      </c>
    </row>
    <row r="95" spans="1:39" x14ac:dyDescent="0.35">
      <c r="A95" s="10">
        <v>20192696</v>
      </c>
      <c r="B95" s="5" t="s">
        <v>63</v>
      </c>
      <c r="C95">
        <v>2</v>
      </c>
      <c r="D95" s="1">
        <v>42.92</v>
      </c>
      <c r="E95" s="1" t="s">
        <v>265</v>
      </c>
      <c r="F95" s="21">
        <v>3.7593379177624979</v>
      </c>
      <c r="G95" s="1" t="s">
        <v>155</v>
      </c>
      <c r="H95" s="1" t="str">
        <f t="shared" si="1"/>
        <v>0</v>
      </c>
      <c r="I95">
        <v>2</v>
      </c>
      <c r="J95">
        <v>0</v>
      </c>
      <c r="K95" s="7">
        <v>0</v>
      </c>
      <c r="L95">
        <v>0</v>
      </c>
      <c r="Q95">
        <v>2019</v>
      </c>
      <c r="R95" s="16" t="s">
        <v>243</v>
      </c>
      <c r="S95" t="s">
        <v>138</v>
      </c>
      <c r="T95" t="s">
        <v>139</v>
      </c>
      <c r="V95">
        <v>26</v>
      </c>
      <c r="W95" t="s">
        <v>57</v>
      </c>
      <c r="X95" t="s">
        <v>140</v>
      </c>
      <c r="Y95" t="s">
        <v>141</v>
      </c>
      <c r="Z95" t="s">
        <v>137</v>
      </c>
      <c r="AB95">
        <v>201901</v>
      </c>
      <c r="AC95">
        <v>162</v>
      </c>
      <c r="AD95">
        <v>174</v>
      </c>
      <c r="AE95" s="30">
        <v>43668</v>
      </c>
      <c r="AF95">
        <v>61</v>
      </c>
      <c r="AG95">
        <v>58.664239999999999</v>
      </c>
      <c r="AH95">
        <v>-176.78598</v>
      </c>
      <c r="AI95" t="s">
        <v>183</v>
      </c>
      <c r="AJ95">
        <v>134</v>
      </c>
      <c r="AK95">
        <v>136</v>
      </c>
      <c r="AL95">
        <v>9.6999999999999993</v>
      </c>
      <c r="AM95">
        <v>3.4</v>
      </c>
    </row>
    <row r="96" spans="1:39" x14ac:dyDescent="0.35">
      <c r="A96" s="10">
        <v>20193777</v>
      </c>
      <c r="B96" s="5" t="s">
        <v>63</v>
      </c>
      <c r="C96">
        <v>2</v>
      </c>
      <c r="D96" s="1">
        <v>43.09</v>
      </c>
      <c r="E96" s="1" t="s">
        <v>265</v>
      </c>
      <c r="F96" s="21">
        <v>3.7632909516277468</v>
      </c>
      <c r="G96" s="1" t="s">
        <v>155</v>
      </c>
      <c r="H96" s="1" t="str">
        <f t="shared" si="1"/>
        <v>0</v>
      </c>
      <c r="I96">
        <v>2</v>
      </c>
      <c r="J96">
        <v>0</v>
      </c>
      <c r="K96" s="7">
        <v>0</v>
      </c>
      <c r="L96">
        <v>0</v>
      </c>
      <c r="Q96">
        <v>2019</v>
      </c>
      <c r="R96" s="16" t="s">
        <v>243</v>
      </c>
      <c r="S96" t="s">
        <v>138</v>
      </c>
      <c r="T96" t="s">
        <v>139</v>
      </c>
      <c r="V96">
        <v>37</v>
      </c>
      <c r="W96" t="s">
        <v>39</v>
      </c>
      <c r="X96" t="s">
        <v>140</v>
      </c>
      <c r="Y96" t="s">
        <v>141</v>
      </c>
      <c r="Z96" t="s">
        <v>137</v>
      </c>
      <c r="AB96">
        <v>201901</v>
      </c>
      <c r="AC96">
        <v>94</v>
      </c>
      <c r="AD96">
        <v>179</v>
      </c>
      <c r="AE96" s="30">
        <v>43668</v>
      </c>
      <c r="AF96">
        <v>61</v>
      </c>
      <c r="AG96">
        <v>58.762050000000002</v>
      </c>
      <c r="AH96">
        <v>-174.92224999999999</v>
      </c>
      <c r="AI96" t="s">
        <v>229</v>
      </c>
      <c r="AJ96">
        <v>139</v>
      </c>
      <c r="AK96">
        <v>141</v>
      </c>
      <c r="AL96">
        <v>10</v>
      </c>
      <c r="AM96">
        <v>3.8</v>
      </c>
    </row>
    <row r="97" spans="1:39" x14ac:dyDescent="0.35">
      <c r="A97" s="10">
        <v>20193607</v>
      </c>
      <c r="B97" s="5" t="s">
        <v>63</v>
      </c>
      <c r="C97">
        <v>2</v>
      </c>
      <c r="D97" s="1">
        <v>43.11</v>
      </c>
      <c r="E97" s="1" t="s">
        <v>265</v>
      </c>
      <c r="F97" s="21">
        <v>3.7637549887590431</v>
      </c>
      <c r="G97" s="1" t="s">
        <v>155</v>
      </c>
      <c r="H97" s="1" t="str">
        <f t="shared" si="1"/>
        <v>0</v>
      </c>
      <c r="I97">
        <v>2</v>
      </c>
      <c r="J97">
        <v>0</v>
      </c>
      <c r="K97" s="7">
        <v>0</v>
      </c>
      <c r="L97">
        <v>0</v>
      </c>
      <c r="Q97">
        <v>2019</v>
      </c>
      <c r="R97" s="16" t="s">
        <v>241</v>
      </c>
      <c r="S97" t="s">
        <v>138</v>
      </c>
      <c r="T97" t="s">
        <v>139</v>
      </c>
      <c r="V97">
        <v>36</v>
      </c>
      <c r="W97" t="s">
        <v>72</v>
      </c>
      <c r="X97" t="s">
        <v>140</v>
      </c>
      <c r="Y97" t="s">
        <v>141</v>
      </c>
      <c r="Z97" t="s">
        <v>137</v>
      </c>
      <c r="AB97">
        <v>201901</v>
      </c>
      <c r="AC97">
        <v>94</v>
      </c>
      <c r="AD97">
        <v>109</v>
      </c>
      <c r="AE97" s="30">
        <v>43646</v>
      </c>
      <c r="AF97">
        <v>50</v>
      </c>
      <c r="AG97">
        <v>56.336530000000003</v>
      </c>
      <c r="AH97">
        <v>-169.30073999999999</v>
      </c>
      <c r="AI97" t="s">
        <v>212</v>
      </c>
      <c r="AJ97">
        <v>136</v>
      </c>
      <c r="AK97">
        <v>138</v>
      </c>
      <c r="AL97">
        <v>10.1</v>
      </c>
      <c r="AM97">
        <v>4.5</v>
      </c>
    </row>
    <row r="98" spans="1:39" x14ac:dyDescent="0.35">
      <c r="A98" s="10">
        <v>20193596</v>
      </c>
      <c r="B98" s="5" t="s">
        <v>63</v>
      </c>
      <c r="C98">
        <v>2</v>
      </c>
      <c r="D98" s="1">
        <v>43.11</v>
      </c>
      <c r="E98" s="1" t="s">
        <v>265</v>
      </c>
      <c r="F98" s="21">
        <v>3.7637549887590431</v>
      </c>
      <c r="G98" s="1" t="s">
        <v>155</v>
      </c>
      <c r="H98" s="1" t="str">
        <f t="shared" si="1"/>
        <v>0</v>
      </c>
      <c r="I98">
        <v>2</v>
      </c>
      <c r="J98">
        <v>0</v>
      </c>
      <c r="K98" s="7">
        <v>0</v>
      </c>
      <c r="L98">
        <v>0</v>
      </c>
      <c r="Q98">
        <v>2019</v>
      </c>
      <c r="R98" s="16" t="s">
        <v>241</v>
      </c>
      <c r="S98" t="s">
        <v>138</v>
      </c>
      <c r="T98" t="s">
        <v>139</v>
      </c>
      <c r="V98">
        <v>35</v>
      </c>
      <c r="W98" t="s">
        <v>57</v>
      </c>
      <c r="X98" t="s">
        <v>140</v>
      </c>
      <c r="Y98" t="s">
        <v>141</v>
      </c>
      <c r="Z98" t="s">
        <v>137</v>
      </c>
      <c r="AB98">
        <v>201901</v>
      </c>
      <c r="AC98">
        <v>94</v>
      </c>
      <c r="AD98">
        <v>109</v>
      </c>
      <c r="AE98" s="30">
        <v>43646</v>
      </c>
      <c r="AF98">
        <v>50</v>
      </c>
      <c r="AG98">
        <v>56.336530000000003</v>
      </c>
      <c r="AH98">
        <v>-169.30073999999999</v>
      </c>
      <c r="AI98" t="s">
        <v>212</v>
      </c>
      <c r="AJ98">
        <v>136</v>
      </c>
      <c r="AK98">
        <v>138</v>
      </c>
      <c r="AL98">
        <v>10.1</v>
      </c>
      <c r="AM98">
        <v>4.5</v>
      </c>
    </row>
    <row r="99" spans="1:39" x14ac:dyDescent="0.35">
      <c r="A99" s="11">
        <v>20193512</v>
      </c>
      <c r="B99" s="5" t="s">
        <v>63</v>
      </c>
      <c r="C99">
        <v>2</v>
      </c>
      <c r="D99" s="1">
        <v>43.34</v>
      </c>
      <c r="E99" s="1" t="s">
        <v>265</v>
      </c>
      <c r="F99" s="21">
        <v>3.7690759961082132</v>
      </c>
      <c r="G99" s="1" t="s">
        <v>155</v>
      </c>
      <c r="H99" s="1" t="str">
        <f t="shared" si="1"/>
        <v>0</v>
      </c>
      <c r="I99">
        <v>2</v>
      </c>
      <c r="J99">
        <v>0</v>
      </c>
      <c r="K99" s="7">
        <v>0</v>
      </c>
      <c r="L99">
        <v>0</v>
      </c>
      <c r="Q99">
        <v>2019</v>
      </c>
      <c r="R99" s="16" t="s">
        <v>241</v>
      </c>
      <c r="S99" t="s">
        <v>138</v>
      </c>
      <c r="T99" t="s">
        <v>139</v>
      </c>
      <c r="V99">
        <v>35</v>
      </c>
      <c r="W99" t="s">
        <v>77</v>
      </c>
      <c r="X99" t="s">
        <v>140</v>
      </c>
      <c r="Y99" t="s">
        <v>141</v>
      </c>
      <c r="Z99" t="s">
        <v>137</v>
      </c>
      <c r="AB99">
        <v>201901</v>
      </c>
      <c r="AC99">
        <v>94</v>
      </c>
      <c r="AD99">
        <v>107</v>
      </c>
      <c r="AE99" s="30">
        <v>43646</v>
      </c>
      <c r="AF99">
        <v>32</v>
      </c>
      <c r="AG99">
        <v>56.683039999999998</v>
      </c>
      <c r="AH99">
        <v>-168.88858999999999</v>
      </c>
      <c r="AI99" t="s">
        <v>210</v>
      </c>
      <c r="AJ99">
        <v>98</v>
      </c>
      <c r="AK99">
        <v>100</v>
      </c>
      <c r="AL99">
        <v>9.8000000000000007</v>
      </c>
      <c r="AM99">
        <v>4.4000000000000004</v>
      </c>
    </row>
    <row r="100" spans="1:39" x14ac:dyDescent="0.35">
      <c r="A100" s="10">
        <v>20193584</v>
      </c>
      <c r="B100" s="5" t="s">
        <v>63</v>
      </c>
      <c r="C100">
        <v>2</v>
      </c>
      <c r="D100" s="1">
        <v>43.37</v>
      </c>
      <c r="E100" s="1" t="s">
        <v>265</v>
      </c>
      <c r="F100" s="21">
        <v>3.7697679578472747</v>
      </c>
      <c r="G100" s="1" t="s">
        <v>155</v>
      </c>
      <c r="H100" s="1" t="str">
        <f t="shared" si="1"/>
        <v>0</v>
      </c>
      <c r="I100">
        <v>2</v>
      </c>
      <c r="J100">
        <v>0</v>
      </c>
      <c r="K100" s="7">
        <v>0</v>
      </c>
      <c r="L100">
        <v>0</v>
      </c>
      <c r="Q100">
        <v>2019</v>
      </c>
      <c r="R100" s="16" t="s">
        <v>241</v>
      </c>
      <c r="S100" t="s">
        <v>138</v>
      </c>
      <c r="T100" t="s">
        <v>139</v>
      </c>
      <c r="V100">
        <v>35</v>
      </c>
      <c r="W100" t="s">
        <v>46</v>
      </c>
      <c r="X100" t="s">
        <v>140</v>
      </c>
      <c r="Y100" t="s">
        <v>141</v>
      </c>
      <c r="Z100" t="s">
        <v>137</v>
      </c>
      <c r="AB100">
        <v>201901</v>
      </c>
      <c r="AC100">
        <v>94</v>
      </c>
      <c r="AD100">
        <v>112</v>
      </c>
      <c r="AE100" s="30">
        <v>43647</v>
      </c>
      <c r="AF100">
        <v>61</v>
      </c>
      <c r="AG100">
        <v>56.672789999999999</v>
      </c>
      <c r="AH100">
        <v>-170.73415</v>
      </c>
      <c r="AI100" t="s">
        <v>214</v>
      </c>
      <c r="AJ100">
        <v>112</v>
      </c>
      <c r="AK100">
        <v>115</v>
      </c>
      <c r="AL100">
        <v>9.1</v>
      </c>
      <c r="AM100">
        <v>4.4000000000000004</v>
      </c>
    </row>
    <row r="101" spans="1:39" x14ac:dyDescent="0.35">
      <c r="A101" s="10">
        <v>20193771</v>
      </c>
      <c r="B101" s="5" t="s">
        <v>63</v>
      </c>
      <c r="C101">
        <v>2</v>
      </c>
      <c r="D101" s="1">
        <v>43.57</v>
      </c>
      <c r="E101" s="1" t="s">
        <v>265</v>
      </c>
      <c r="F101" s="21">
        <v>3.7743688401293509</v>
      </c>
      <c r="G101" s="1" t="s">
        <v>155</v>
      </c>
      <c r="H101" s="1" t="str">
        <f t="shared" si="1"/>
        <v>0</v>
      </c>
      <c r="I101">
        <v>2</v>
      </c>
      <c r="J101">
        <v>0</v>
      </c>
      <c r="K101" s="7">
        <v>0</v>
      </c>
      <c r="L101">
        <v>0</v>
      </c>
      <c r="Q101">
        <v>2019</v>
      </c>
      <c r="R101" s="16" t="s">
        <v>243</v>
      </c>
      <c r="S101" t="s">
        <v>138</v>
      </c>
      <c r="T101" t="s">
        <v>139</v>
      </c>
      <c r="V101">
        <v>37</v>
      </c>
      <c r="W101" t="s">
        <v>133</v>
      </c>
      <c r="X101" t="s">
        <v>140</v>
      </c>
      <c r="Y101" t="s">
        <v>141</v>
      </c>
      <c r="Z101" t="s">
        <v>137</v>
      </c>
      <c r="AB101">
        <v>201901</v>
      </c>
      <c r="AC101">
        <v>94</v>
      </c>
      <c r="AD101">
        <v>179</v>
      </c>
      <c r="AE101" s="30">
        <v>43668</v>
      </c>
      <c r="AF101">
        <v>61</v>
      </c>
      <c r="AG101">
        <v>58.762050000000002</v>
      </c>
      <c r="AH101">
        <v>-174.92224999999999</v>
      </c>
      <c r="AI101" t="s">
        <v>229</v>
      </c>
      <c r="AJ101">
        <v>139</v>
      </c>
      <c r="AK101">
        <v>141</v>
      </c>
      <c r="AL101">
        <v>10</v>
      </c>
      <c r="AM101">
        <v>3.8</v>
      </c>
    </row>
    <row r="102" spans="1:39" x14ac:dyDescent="0.35">
      <c r="A102" s="10">
        <v>20193240</v>
      </c>
      <c r="B102" s="5" t="s">
        <v>63</v>
      </c>
      <c r="C102">
        <v>2</v>
      </c>
      <c r="D102" s="1">
        <v>43.64</v>
      </c>
      <c r="E102" s="1" t="s">
        <v>265</v>
      </c>
      <c r="F102" s="21">
        <v>3.77597416096487</v>
      </c>
      <c r="G102" s="1" t="s">
        <v>155</v>
      </c>
      <c r="H102" s="1" t="str">
        <f t="shared" si="1"/>
        <v>0</v>
      </c>
      <c r="I102">
        <v>2</v>
      </c>
      <c r="J102">
        <v>0</v>
      </c>
      <c r="K102" s="7">
        <v>0</v>
      </c>
      <c r="L102">
        <v>0</v>
      </c>
      <c r="Q102">
        <v>2019</v>
      </c>
      <c r="R102" t="s">
        <v>238</v>
      </c>
      <c r="S102" t="s">
        <v>138</v>
      </c>
      <c r="T102" t="s">
        <v>139</v>
      </c>
      <c r="V102">
        <v>32</v>
      </c>
      <c r="W102" t="s">
        <v>103</v>
      </c>
      <c r="X102" t="s">
        <v>140</v>
      </c>
      <c r="Y102" t="s">
        <v>141</v>
      </c>
      <c r="Z102" t="s">
        <v>137</v>
      </c>
      <c r="AB102">
        <v>201901</v>
      </c>
      <c r="AC102">
        <v>94</v>
      </c>
      <c r="AD102">
        <v>34</v>
      </c>
      <c r="AE102" s="30">
        <v>43626</v>
      </c>
      <c r="AF102">
        <v>31</v>
      </c>
      <c r="AG102">
        <v>55.993720000000003</v>
      </c>
      <c r="AH102">
        <v>-163.39366999999999</v>
      </c>
      <c r="AI102" t="s">
        <v>195</v>
      </c>
      <c r="AJ102">
        <v>86</v>
      </c>
      <c r="AK102">
        <v>88</v>
      </c>
      <c r="AL102">
        <v>8.9</v>
      </c>
      <c r="AM102">
        <v>4.5</v>
      </c>
    </row>
    <row r="103" spans="1:39" x14ac:dyDescent="0.35">
      <c r="A103" s="10">
        <v>20193780</v>
      </c>
      <c r="B103" s="5" t="s">
        <v>63</v>
      </c>
      <c r="C103">
        <v>2</v>
      </c>
      <c r="D103" s="1">
        <v>43.82</v>
      </c>
      <c r="E103" s="1" t="s">
        <v>265</v>
      </c>
      <c r="F103" s="21">
        <v>3.7800903341673204</v>
      </c>
      <c r="G103" s="1" t="s">
        <v>155</v>
      </c>
      <c r="H103" s="1" t="str">
        <f t="shared" si="1"/>
        <v>0</v>
      </c>
      <c r="I103">
        <v>2</v>
      </c>
      <c r="J103">
        <v>0</v>
      </c>
      <c r="K103" s="7">
        <v>0</v>
      </c>
      <c r="L103">
        <v>0</v>
      </c>
      <c r="Q103">
        <v>2019</v>
      </c>
      <c r="R103" s="16" t="s">
        <v>243</v>
      </c>
      <c r="S103" t="s">
        <v>138</v>
      </c>
      <c r="T103" t="s">
        <v>139</v>
      </c>
      <c r="V103">
        <v>37</v>
      </c>
      <c r="W103" t="s">
        <v>42</v>
      </c>
      <c r="X103" t="s">
        <v>140</v>
      </c>
      <c r="Y103" t="s">
        <v>141</v>
      </c>
      <c r="Z103" t="s">
        <v>137</v>
      </c>
      <c r="AB103">
        <v>201901</v>
      </c>
      <c r="AC103">
        <v>94</v>
      </c>
      <c r="AD103">
        <v>179</v>
      </c>
      <c r="AE103" s="30">
        <v>43668</v>
      </c>
      <c r="AF103">
        <v>61</v>
      </c>
      <c r="AG103">
        <v>58.762050000000002</v>
      </c>
      <c r="AH103">
        <v>-174.92224999999999</v>
      </c>
      <c r="AI103" t="s">
        <v>229</v>
      </c>
      <c r="AJ103">
        <v>139</v>
      </c>
      <c r="AK103">
        <v>141</v>
      </c>
      <c r="AL103">
        <v>10</v>
      </c>
      <c r="AM103">
        <v>3.8</v>
      </c>
    </row>
    <row r="104" spans="1:39" x14ac:dyDescent="0.35">
      <c r="A104" s="11">
        <v>20192708</v>
      </c>
      <c r="B104" s="5" t="s">
        <v>63</v>
      </c>
      <c r="C104">
        <v>2</v>
      </c>
      <c r="D104" s="1">
        <v>43.93</v>
      </c>
      <c r="E104" s="1" t="s">
        <v>265</v>
      </c>
      <c r="F104" s="21">
        <v>3.7825974579876882</v>
      </c>
      <c r="G104" s="1" t="s">
        <v>155</v>
      </c>
      <c r="H104" s="1" t="str">
        <f t="shared" si="1"/>
        <v>0</v>
      </c>
      <c r="I104">
        <v>2</v>
      </c>
      <c r="J104">
        <v>0</v>
      </c>
      <c r="K104" s="7">
        <v>0</v>
      </c>
      <c r="L104">
        <v>0</v>
      </c>
      <c r="Q104">
        <v>2019</v>
      </c>
      <c r="R104" s="16" t="s">
        <v>243</v>
      </c>
      <c r="S104" t="s">
        <v>138</v>
      </c>
      <c r="T104" t="s">
        <v>139</v>
      </c>
      <c r="V104">
        <v>27</v>
      </c>
      <c r="W104" t="s">
        <v>73</v>
      </c>
      <c r="X104" t="s">
        <v>140</v>
      </c>
      <c r="Y104" t="s">
        <v>141</v>
      </c>
      <c r="Z104" t="s">
        <v>137</v>
      </c>
      <c r="AB104">
        <v>201901</v>
      </c>
      <c r="AC104">
        <v>162</v>
      </c>
      <c r="AD104">
        <v>147</v>
      </c>
      <c r="AE104" s="30">
        <v>43661</v>
      </c>
      <c r="AF104">
        <v>61</v>
      </c>
      <c r="AG104">
        <v>58.6584</v>
      </c>
      <c r="AH104">
        <v>-174.27427</v>
      </c>
      <c r="AI104" t="s">
        <v>173</v>
      </c>
      <c r="AJ104">
        <v>155</v>
      </c>
      <c r="AK104">
        <v>157</v>
      </c>
      <c r="AL104">
        <v>11.3</v>
      </c>
      <c r="AM104">
        <v>3.8</v>
      </c>
    </row>
    <row r="105" spans="1:39" x14ac:dyDescent="0.35">
      <c r="A105" s="10">
        <v>20192378</v>
      </c>
      <c r="B105" s="5" t="s">
        <v>63</v>
      </c>
      <c r="C105">
        <v>2</v>
      </c>
      <c r="D105" s="1">
        <v>44.87</v>
      </c>
      <c r="E105" s="1" t="s">
        <v>265</v>
      </c>
      <c r="F105" s="21">
        <v>3.803769419987892</v>
      </c>
      <c r="G105" s="1" t="s">
        <v>155</v>
      </c>
      <c r="H105" s="1" t="str">
        <f t="shared" si="1"/>
        <v>0</v>
      </c>
      <c r="I105">
        <v>2</v>
      </c>
      <c r="J105">
        <v>0</v>
      </c>
      <c r="K105" s="7">
        <v>0</v>
      </c>
      <c r="L105">
        <v>0</v>
      </c>
      <c r="Q105">
        <v>2019</v>
      </c>
      <c r="R105" s="16" t="s">
        <v>243</v>
      </c>
      <c r="S105" t="s">
        <v>138</v>
      </c>
      <c r="T105" t="s">
        <v>139</v>
      </c>
      <c r="V105">
        <v>23</v>
      </c>
      <c r="W105" t="s">
        <v>40</v>
      </c>
      <c r="X105" t="s">
        <v>140</v>
      </c>
      <c r="Y105" t="s">
        <v>141</v>
      </c>
      <c r="Z105" t="s">
        <v>137</v>
      </c>
      <c r="AB105">
        <v>201901</v>
      </c>
      <c r="AC105">
        <v>162</v>
      </c>
      <c r="AD105">
        <v>147</v>
      </c>
      <c r="AE105" s="30">
        <v>43661</v>
      </c>
      <c r="AF105">
        <v>61</v>
      </c>
      <c r="AG105">
        <v>58.6584</v>
      </c>
      <c r="AH105">
        <v>-174.27427</v>
      </c>
      <c r="AI105" t="s">
        <v>173</v>
      </c>
      <c r="AJ105">
        <v>155</v>
      </c>
      <c r="AK105">
        <v>157</v>
      </c>
      <c r="AL105">
        <v>11.3</v>
      </c>
      <c r="AM105">
        <v>3.8</v>
      </c>
    </row>
    <row r="106" spans="1:39" x14ac:dyDescent="0.35">
      <c r="A106" s="11">
        <v>20192711</v>
      </c>
      <c r="B106" s="5" t="s">
        <v>63</v>
      </c>
      <c r="C106">
        <v>2</v>
      </c>
      <c r="D106" s="1">
        <v>45.23</v>
      </c>
      <c r="E106" s="1" t="s">
        <v>265</v>
      </c>
      <c r="F106" s="21">
        <v>3.8117605834897517</v>
      </c>
      <c r="G106" s="1" t="s">
        <v>155</v>
      </c>
      <c r="H106" s="1" t="str">
        <f t="shared" si="1"/>
        <v>0</v>
      </c>
      <c r="I106">
        <v>2</v>
      </c>
      <c r="J106">
        <v>0</v>
      </c>
      <c r="K106">
        <v>0</v>
      </c>
      <c r="L106">
        <v>0</v>
      </c>
      <c r="Q106">
        <v>2019</v>
      </c>
      <c r="R106" s="16" t="s">
        <v>243</v>
      </c>
      <c r="S106" t="s">
        <v>138</v>
      </c>
      <c r="T106" t="s">
        <v>139</v>
      </c>
      <c r="V106">
        <v>27</v>
      </c>
      <c r="W106" t="s">
        <v>76</v>
      </c>
      <c r="X106" t="s">
        <v>140</v>
      </c>
      <c r="Y106" t="s">
        <v>141</v>
      </c>
      <c r="Z106" t="s">
        <v>137</v>
      </c>
      <c r="AB106">
        <v>201901</v>
      </c>
      <c r="AC106">
        <v>162</v>
      </c>
      <c r="AD106">
        <v>147</v>
      </c>
      <c r="AE106" s="30">
        <v>43661</v>
      </c>
      <c r="AF106">
        <v>61</v>
      </c>
      <c r="AG106">
        <v>58.6584</v>
      </c>
      <c r="AH106">
        <v>-174.27427</v>
      </c>
      <c r="AI106" t="s">
        <v>173</v>
      </c>
      <c r="AJ106">
        <v>155</v>
      </c>
      <c r="AK106">
        <v>157</v>
      </c>
      <c r="AL106">
        <v>11.3</v>
      </c>
      <c r="AM106">
        <v>3.8</v>
      </c>
    </row>
    <row r="107" spans="1:39" x14ac:dyDescent="0.35">
      <c r="A107" s="10">
        <v>20193250</v>
      </c>
      <c r="B107" s="5" t="s">
        <v>63</v>
      </c>
      <c r="C107">
        <v>2</v>
      </c>
      <c r="D107" s="1">
        <v>45.46</v>
      </c>
      <c r="E107" s="1" t="s">
        <v>265</v>
      </c>
      <c r="F107" s="21">
        <v>3.8168328184243974</v>
      </c>
      <c r="G107" s="1" t="s">
        <v>155</v>
      </c>
      <c r="H107" s="1" t="str">
        <f t="shared" si="1"/>
        <v>0</v>
      </c>
      <c r="I107">
        <v>2</v>
      </c>
      <c r="J107">
        <v>0</v>
      </c>
      <c r="K107" s="7">
        <v>0</v>
      </c>
      <c r="L107">
        <v>0</v>
      </c>
      <c r="Q107">
        <v>2019</v>
      </c>
      <c r="R107" t="s">
        <v>238</v>
      </c>
      <c r="S107" t="s">
        <v>138</v>
      </c>
      <c r="T107" t="s">
        <v>139</v>
      </c>
      <c r="V107">
        <v>32</v>
      </c>
      <c r="W107" t="s">
        <v>113</v>
      </c>
      <c r="X107" t="s">
        <v>140</v>
      </c>
      <c r="Y107" t="s">
        <v>141</v>
      </c>
      <c r="Z107" t="s">
        <v>137</v>
      </c>
      <c r="AB107">
        <v>201901</v>
      </c>
      <c r="AC107">
        <v>94</v>
      </c>
      <c r="AD107">
        <v>34</v>
      </c>
      <c r="AE107" s="30">
        <v>43626</v>
      </c>
      <c r="AF107">
        <v>31</v>
      </c>
      <c r="AG107">
        <v>55.993720000000003</v>
      </c>
      <c r="AH107">
        <v>-163.39366999999999</v>
      </c>
      <c r="AI107" t="s">
        <v>195</v>
      </c>
      <c r="AJ107">
        <v>86</v>
      </c>
      <c r="AK107">
        <v>88</v>
      </c>
      <c r="AL107">
        <v>8.9</v>
      </c>
      <c r="AM107">
        <v>4.5</v>
      </c>
    </row>
    <row r="108" spans="1:39" x14ac:dyDescent="0.35">
      <c r="A108" s="10">
        <v>20193201</v>
      </c>
      <c r="B108" s="5" t="s">
        <v>63</v>
      </c>
      <c r="C108">
        <v>2</v>
      </c>
      <c r="D108" s="15">
        <v>45.53</v>
      </c>
      <c r="E108" s="1" t="s">
        <v>265</v>
      </c>
      <c r="F108" s="21">
        <v>3.8183714493466909</v>
      </c>
      <c r="G108" s="1" t="s">
        <v>155</v>
      </c>
      <c r="H108" s="1" t="str">
        <f t="shared" si="1"/>
        <v>0</v>
      </c>
      <c r="I108">
        <v>2</v>
      </c>
      <c r="J108">
        <v>0</v>
      </c>
      <c r="K108" s="7">
        <v>0</v>
      </c>
      <c r="L108">
        <v>0</v>
      </c>
      <c r="Q108">
        <v>2019</v>
      </c>
      <c r="R108" t="s">
        <v>238</v>
      </c>
      <c r="S108" t="s">
        <v>138</v>
      </c>
      <c r="T108" t="s">
        <v>139</v>
      </c>
      <c r="V108">
        <v>32</v>
      </c>
      <c r="W108" t="s">
        <v>66</v>
      </c>
      <c r="X108" t="s">
        <v>140</v>
      </c>
      <c r="Y108" t="s">
        <v>141</v>
      </c>
      <c r="Z108" t="s">
        <v>137</v>
      </c>
      <c r="AB108">
        <v>201901</v>
      </c>
      <c r="AC108">
        <v>94</v>
      </c>
      <c r="AD108">
        <v>31</v>
      </c>
      <c r="AE108" s="30">
        <v>43625</v>
      </c>
      <c r="AF108">
        <v>31</v>
      </c>
      <c r="AG108">
        <v>56.66986</v>
      </c>
      <c r="AH108">
        <v>-162.81097</v>
      </c>
      <c r="AI108" t="s">
        <v>194</v>
      </c>
      <c r="AJ108">
        <v>70</v>
      </c>
      <c r="AK108">
        <v>72</v>
      </c>
      <c r="AL108">
        <v>8.5</v>
      </c>
      <c r="AM108">
        <v>4.2</v>
      </c>
    </row>
    <row r="109" spans="1:39" x14ac:dyDescent="0.35">
      <c r="A109" s="10">
        <v>20193634</v>
      </c>
      <c r="B109" s="5" t="s">
        <v>63</v>
      </c>
      <c r="C109">
        <v>2</v>
      </c>
      <c r="D109" s="1">
        <v>45.78</v>
      </c>
      <c r="E109" s="1" t="s">
        <v>265</v>
      </c>
      <c r="F109" s="21">
        <v>3.8238473145244205</v>
      </c>
      <c r="G109" s="1" t="s">
        <v>155</v>
      </c>
      <c r="H109" s="1" t="str">
        <f t="shared" si="1"/>
        <v>0</v>
      </c>
      <c r="I109">
        <v>2</v>
      </c>
      <c r="J109">
        <v>0</v>
      </c>
      <c r="K109" s="7">
        <v>0</v>
      </c>
      <c r="L109">
        <v>0</v>
      </c>
      <c r="Q109">
        <v>2019</v>
      </c>
      <c r="R109" s="16" t="s">
        <v>241</v>
      </c>
      <c r="S109" t="s">
        <v>138</v>
      </c>
      <c r="T109" t="s">
        <v>139</v>
      </c>
      <c r="V109">
        <v>36</v>
      </c>
      <c r="W109" t="s">
        <v>98</v>
      </c>
      <c r="X109" t="s">
        <v>140</v>
      </c>
      <c r="Y109" t="s">
        <v>141</v>
      </c>
      <c r="Z109" t="s">
        <v>137</v>
      </c>
      <c r="AB109">
        <v>201901</v>
      </c>
      <c r="AC109">
        <v>94</v>
      </c>
      <c r="AD109">
        <v>109</v>
      </c>
      <c r="AE109" s="30">
        <v>43646</v>
      </c>
      <c r="AF109">
        <v>50</v>
      </c>
      <c r="AG109">
        <v>56.336530000000003</v>
      </c>
      <c r="AH109">
        <v>-169.30073999999999</v>
      </c>
      <c r="AI109" t="s">
        <v>212</v>
      </c>
      <c r="AJ109">
        <v>136</v>
      </c>
      <c r="AK109">
        <v>138</v>
      </c>
      <c r="AL109">
        <v>10.1</v>
      </c>
      <c r="AM109">
        <v>4.5</v>
      </c>
    </row>
    <row r="110" spans="1:39" x14ac:dyDescent="0.35">
      <c r="A110" s="10">
        <v>20192692</v>
      </c>
      <c r="B110" s="5" t="s">
        <v>63</v>
      </c>
      <c r="C110">
        <v>2</v>
      </c>
      <c r="D110" s="1">
        <v>46.21</v>
      </c>
      <c r="E110" s="1" t="s">
        <v>265</v>
      </c>
      <c r="F110" s="21">
        <v>3.8331962248821752</v>
      </c>
      <c r="G110" s="1" t="s">
        <v>155</v>
      </c>
      <c r="H110" s="1" t="str">
        <f t="shared" si="1"/>
        <v>0</v>
      </c>
      <c r="I110">
        <v>2</v>
      </c>
      <c r="J110">
        <v>0</v>
      </c>
      <c r="K110" s="7">
        <v>0</v>
      </c>
      <c r="L110">
        <v>0</v>
      </c>
      <c r="Q110">
        <v>2019</v>
      </c>
      <c r="R110" s="16" t="s">
        <v>243</v>
      </c>
      <c r="S110" t="s">
        <v>138</v>
      </c>
      <c r="T110" t="s">
        <v>139</v>
      </c>
      <c r="V110">
        <v>26</v>
      </c>
      <c r="W110" t="s">
        <v>53</v>
      </c>
      <c r="X110" t="s">
        <v>140</v>
      </c>
      <c r="Y110" t="s">
        <v>141</v>
      </c>
      <c r="Z110" t="s">
        <v>137</v>
      </c>
      <c r="AB110">
        <v>201901</v>
      </c>
      <c r="AC110">
        <v>162</v>
      </c>
      <c r="AD110">
        <v>173</v>
      </c>
      <c r="AE110" s="30">
        <v>43668</v>
      </c>
      <c r="AF110">
        <v>61</v>
      </c>
      <c r="AG110">
        <v>58.669730000000001</v>
      </c>
      <c r="AH110">
        <v>-176.15867</v>
      </c>
      <c r="AI110" t="s">
        <v>182</v>
      </c>
      <c r="AJ110">
        <v>137</v>
      </c>
      <c r="AK110">
        <v>139</v>
      </c>
      <c r="AL110">
        <v>9.6</v>
      </c>
      <c r="AM110">
        <v>3.6</v>
      </c>
    </row>
    <row r="111" spans="1:39" x14ac:dyDescent="0.35">
      <c r="A111" s="10">
        <v>20192682</v>
      </c>
      <c r="B111" s="5" t="s">
        <v>63</v>
      </c>
      <c r="C111">
        <v>2</v>
      </c>
      <c r="D111" s="1">
        <v>46.7</v>
      </c>
      <c r="E111" s="1" t="s">
        <v>265</v>
      </c>
      <c r="F111" s="21">
        <v>3.8437441646748516</v>
      </c>
      <c r="G111" s="1" t="s">
        <v>155</v>
      </c>
      <c r="H111" s="1" t="str">
        <f t="shared" si="1"/>
        <v>0</v>
      </c>
      <c r="I111">
        <v>2</v>
      </c>
      <c r="J111">
        <v>0</v>
      </c>
      <c r="K111" s="7">
        <v>0</v>
      </c>
      <c r="L111">
        <v>0</v>
      </c>
      <c r="Q111">
        <v>2019</v>
      </c>
      <c r="R111" s="16" t="s">
        <v>243</v>
      </c>
      <c r="S111" t="s">
        <v>138</v>
      </c>
      <c r="T111" t="s">
        <v>139</v>
      </c>
      <c r="V111">
        <v>26</v>
      </c>
      <c r="W111" t="s">
        <v>44</v>
      </c>
      <c r="X111" t="s">
        <v>140</v>
      </c>
      <c r="Y111" t="s">
        <v>141</v>
      </c>
      <c r="Z111" t="s">
        <v>137</v>
      </c>
      <c r="AB111">
        <v>201901</v>
      </c>
      <c r="AC111">
        <v>162</v>
      </c>
      <c r="AD111">
        <v>173</v>
      </c>
      <c r="AE111" s="30">
        <v>43668</v>
      </c>
      <c r="AF111">
        <v>61</v>
      </c>
      <c r="AG111">
        <v>58.669730000000001</v>
      </c>
      <c r="AH111">
        <v>-176.15867</v>
      </c>
      <c r="AI111" t="s">
        <v>182</v>
      </c>
      <c r="AJ111">
        <v>137</v>
      </c>
      <c r="AK111">
        <v>139</v>
      </c>
      <c r="AL111">
        <v>9.6</v>
      </c>
      <c r="AM111">
        <v>3.6</v>
      </c>
    </row>
    <row r="112" spans="1:39" x14ac:dyDescent="0.35">
      <c r="A112" s="10">
        <v>20193623</v>
      </c>
      <c r="B112" s="5" t="s">
        <v>63</v>
      </c>
      <c r="C112">
        <v>2</v>
      </c>
      <c r="D112" s="1">
        <v>46.75</v>
      </c>
      <c r="E112" s="1" t="s">
        <v>265</v>
      </c>
      <c r="F112" s="21">
        <v>3.844814255734696</v>
      </c>
      <c r="G112" s="1" t="s">
        <v>155</v>
      </c>
      <c r="H112" s="1" t="str">
        <f t="shared" si="1"/>
        <v>0</v>
      </c>
      <c r="I112">
        <v>2</v>
      </c>
      <c r="J112">
        <v>0</v>
      </c>
      <c r="K112" s="7">
        <v>0</v>
      </c>
      <c r="L112">
        <v>0</v>
      </c>
      <c r="Q112">
        <v>2019</v>
      </c>
      <c r="R112" s="16" t="s">
        <v>241</v>
      </c>
      <c r="S112" t="s">
        <v>138</v>
      </c>
      <c r="T112" t="s">
        <v>139</v>
      </c>
      <c r="V112">
        <v>36</v>
      </c>
      <c r="W112" t="s">
        <v>87</v>
      </c>
      <c r="X112" t="s">
        <v>140</v>
      </c>
      <c r="Y112" t="s">
        <v>141</v>
      </c>
      <c r="Z112" t="s">
        <v>137</v>
      </c>
      <c r="AB112">
        <v>201901</v>
      </c>
      <c r="AC112">
        <v>94</v>
      </c>
      <c r="AD112">
        <v>109</v>
      </c>
      <c r="AE112" s="30">
        <v>43646</v>
      </c>
      <c r="AF112">
        <v>50</v>
      </c>
      <c r="AG112">
        <v>56.336530000000003</v>
      </c>
      <c r="AH112">
        <v>-169.30073999999999</v>
      </c>
      <c r="AI112" t="s">
        <v>212</v>
      </c>
      <c r="AJ112">
        <v>136</v>
      </c>
      <c r="AK112">
        <v>138</v>
      </c>
      <c r="AL112">
        <v>10.1</v>
      </c>
      <c r="AM112">
        <v>4.5</v>
      </c>
    </row>
    <row r="113" spans="1:39" x14ac:dyDescent="0.35">
      <c r="A113" s="10">
        <v>20193631</v>
      </c>
      <c r="B113" s="5" t="s">
        <v>63</v>
      </c>
      <c r="C113">
        <v>2</v>
      </c>
      <c r="D113" s="1">
        <v>46.81</v>
      </c>
      <c r="E113" s="1" t="s">
        <v>265</v>
      </c>
      <c r="F113" s="21">
        <v>3.8460968553119792</v>
      </c>
      <c r="G113" s="1" t="s">
        <v>155</v>
      </c>
      <c r="H113" s="1" t="str">
        <f t="shared" si="1"/>
        <v>0</v>
      </c>
      <c r="I113">
        <v>2</v>
      </c>
      <c r="J113">
        <v>0</v>
      </c>
      <c r="K113" s="7">
        <v>0</v>
      </c>
      <c r="L113">
        <v>0</v>
      </c>
      <c r="Q113">
        <v>2019</v>
      </c>
      <c r="R113" s="16" t="s">
        <v>241</v>
      </c>
      <c r="S113" t="s">
        <v>138</v>
      </c>
      <c r="T113" t="s">
        <v>139</v>
      </c>
      <c r="V113">
        <v>36</v>
      </c>
      <c r="W113" t="s">
        <v>95</v>
      </c>
      <c r="X113" t="s">
        <v>140</v>
      </c>
      <c r="Y113" t="s">
        <v>141</v>
      </c>
      <c r="Z113" t="s">
        <v>137</v>
      </c>
      <c r="AB113">
        <v>201901</v>
      </c>
      <c r="AC113">
        <v>94</v>
      </c>
      <c r="AD113">
        <v>109</v>
      </c>
      <c r="AE113" s="30">
        <v>43646</v>
      </c>
      <c r="AF113">
        <v>50</v>
      </c>
      <c r="AG113">
        <v>56.336530000000003</v>
      </c>
      <c r="AH113">
        <v>-169.30073999999999</v>
      </c>
      <c r="AI113" t="s">
        <v>212</v>
      </c>
      <c r="AJ113">
        <v>136</v>
      </c>
      <c r="AK113">
        <v>138</v>
      </c>
      <c r="AL113">
        <v>10.1</v>
      </c>
      <c r="AM113">
        <v>4.5</v>
      </c>
    </row>
    <row r="114" spans="1:39" x14ac:dyDescent="0.35">
      <c r="A114" s="10">
        <v>20193551</v>
      </c>
      <c r="B114" s="5" t="s">
        <v>63</v>
      </c>
      <c r="C114">
        <v>2</v>
      </c>
      <c r="D114" s="1">
        <v>47.06</v>
      </c>
      <c r="E114" s="1" t="s">
        <v>265</v>
      </c>
      <c r="F114" s="21">
        <v>3.8514233832992164</v>
      </c>
      <c r="G114" s="1" t="s">
        <v>155</v>
      </c>
      <c r="H114" s="1" t="str">
        <f t="shared" si="1"/>
        <v>0</v>
      </c>
      <c r="I114">
        <v>2</v>
      </c>
      <c r="J114">
        <v>0</v>
      </c>
      <c r="K114" s="7">
        <v>0</v>
      </c>
      <c r="L114">
        <v>0</v>
      </c>
      <c r="Q114">
        <v>2019</v>
      </c>
      <c r="R114" s="16" t="s">
        <v>241</v>
      </c>
      <c r="S114" t="s">
        <v>138</v>
      </c>
      <c r="T114" t="s">
        <v>139</v>
      </c>
      <c r="V114">
        <v>35</v>
      </c>
      <c r="W114" t="s">
        <v>114</v>
      </c>
      <c r="X114" t="s">
        <v>140</v>
      </c>
      <c r="Y114" t="s">
        <v>141</v>
      </c>
      <c r="Z114" t="s">
        <v>137</v>
      </c>
      <c r="AB114">
        <v>201901</v>
      </c>
      <c r="AC114">
        <v>94</v>
      </c>
      <c r="AD114">
        <v>109</v>
      </c>
      <c r="AE114" s="30">
        <v>43646</v>
      </c>
      <c r="AF114">
        <v>50</v>
      </c>
      <c r="AG114">
        <v>56.336530000000003</v>
      </c>
      <c r="AH114">
        <v>-169.30073999999999</v>
      </c>
      <c r="AI114" t="s">
        <v>212</v>
      </c>
      <c r="AJ114">
        <v>136</v>
      </c>
      <c r="AK114">
        <v>138</v>
      </c>
      <c r="AL114">
        <v>10.1</v>
      </c>
      <c r="AM114">
        <v>4.5</v>
      </c>
    </row>
    <row r="115" spans="1:39" x14ac:dyDescent="0.35">
      <c r="A115" s="10">
        <v>20193750</v>
      </c>
      <c r="B115" s="5" t="s">
        <v>63</v>
      </c>
      <c r="C115">
        <v>2</v>
      </c>
      <c r="D115" s="1">
        <v>47.07</v>
      </c>
      <c r="E115" s="1" t="s">
        <v>265</v>
      </c>
      <c r="F115" s="21">
        <v>3.851635855413051</v>
      </c>
      <c r="G115" s="1" t="s">
        <v>155</v>
      </c>
      <c r="H115" s="1" t="str">
        <f t="shared" si="1"/>
        <v>0</v>
      </c>
      <c r="I115">
        <v>2</v>
      </c>
      <c r="J115">
        <v>0</v>
      </c>
      <c r="K115" s="7">
        <v>0</v>
      </c>
      <c r="L115">
        <v>0</v>
      </c>
      <c r="Q115">
        <v>2019</v>
      </c>
      <c r="R115" s="16" t="s">
        <v>243</v>
      </c>
      <c r="S115" t="s">
        <v>138</v>
      </c>
      <c r="T115" t="s">
        <v>139</v>
      </c>
      <c r="V115">
        <v>37</v>
      </c>
      <c r="W115" t="s">
        <v>113</v>
      </c>
      <c r="X115" t="s">
        <v>140</v>
      </c>
      <c r="Y115" t="s">
        <v>141</v>
      </c>
      <c r="Z115" t="s">
        <v>137</v>
      </c>
      <c r="AB115">
        <v>201901</v>
      </c>
      <c r="AC115">
        <v>94</v>
      </c>
      <c r="AD115">
        <v>178</v>
      </c>
      <c r="AE115" s="30">
        <v>43668</v>
      </c>
      <c r="AF115">
        <v>61</v>
      </c>
      <c r="AG115">
        <v>59.011040000000001</v>
      </c>
      <c r="AH115">
        <v>-174.97883999999999</v>
      </c>
      <c r="AI115" t="s">
        <v>228</v>
      </c>
      <c r="AJ115">
        <v>128</v>
      </c>
      <c r="AK115">
        <v>130</v>
      </c>
      <c r="AL115">
        <v>10.199999999999999</v>
      </c>
      <c r="AM115">
        <v>3.6</v>
      </c>
    </row>
    <row r="116" spans="1:39" x14ac:dyDescent="0.35">
      <c r="A116" s="10">
        <v>20194002</v>
      </c>
      <c r="B116" s="5" t="s">
        <v>63</v>
      </c>
      <c r="C116">
        <v>2</v>
      </c>
      <c r="D116" s="1">
        <v>47.2</v>
      </c>
      <c r="E116" s="1" t="s">
        <v>265</v>
      </c>
      <c r="F116" s="21">
        <v>3.8543938925915096</v>
      </c>
      <c r="G116" s="1" t="s">
        <v>155</v>
      </c>
      <c r="H116" s="1" t="str">
        <f t="shared" si="1"/>
        <v>0</v>
      </c>
      <c r="I116">
        <v>2</v>
      </c>
      <c r="J116">
        <v>0</v>
      </c>
      <c r="K116" s="7">
        <v>0</v>
      </c>
      <c r="L116">
        <v>0</v>
      </c>
      <c r="Q116">
        <v>2019</v>
      </c>
      <c r="R116" s="16" t="s">
        <v>243</v>
      </c>
      <c r="S116" t="s">
        <v>138</v>
      </c>
      <c r="T116" t="s">
        <v>139</v>
      </c>
      <c r="V116">
        <v>40</v>
      </c>
      <c r="W116" t="s">
        <v>67</v>
      </c>
      <c r="X116" t="s">
        <v>140</v>
      </c>
      <c r="Y116" t="s">
        <v>141</v>
      </c>
      <c r="Z116" t="s">
        <v>137</v>
      </c>
      <c r="AB116">
        <v>201901</v>
      </c>
      <c r="AC116">
        <v>94</v>
      </c>
      <c r="AD116">
        <v>180</v>
      </c>
      <c r="AE116" s="30">
        <v>43668</v>
      </c>
      <c r="AF116">
        <v>61</v>
      </c>
      <c r="AG116">
        <v>58.675240000000002</v>
      </c>
      <c r="AH116">
        <v>-175.52778000000001</v>
      </c>
      <c r="AI116" t="s">
        <v>230</v>
      </c>
      <c r="AJ116">
        <v>133</v>
      </c>
      <c r="AK116">
        <v>135</v>
      </c>
      <c r="AL116">
        <v>10.3</v>
      </c>
      <c r="AM116">
        <v>3.7</v>
      </c>
    </row>
    <row r="117" spans="1:39" x14ac:dyDescent="0.35">
      <c r="A117" s="10">
        <v>20192004</v>
      </c>
      <c r="B117" s="5" t="s">
        <v>63</v>
      </c>
      <c r="C117">
        <v>2</v>
      </c>
      <c r="D117" s="1">
        <v>47.46</v>
      </c>
      <c r="E117" s="1" t="s">
        <v>265</v>
      </c>
      <c r="F117" s="21">
        <v>3.8598872510076174</v>
      </c>
      <c r="G117" s="1" t="s">
        <v>155</v>
      </c>
      <c r="H117" s="1" t="str">
        <f t="shared" si="1"/>
        <v>0</v>
      </c>
      <c r="I117">
        <v>2</v>
      </c>
      <c r="J117">
        <v>0</v>
      </c>
      <c r="K117" s="7">
        <v>0</v>
      </c>
      <c r="L117">
        <v>0</v>
      </c>
      <c r="Q117">
        <v>2019</v>
      </c>
      <c r="R117" t="s">
        <v>238</v>
      </c>
      <c r="S117" t="s">
        <v>138</v>
      </c>
      <c r="T117" t="s">
        <v>139</v>
      </c>
      <c r="V117">
        <v>20</v>
      </c>
      <c r="W117" t="s">
        <v>69</v>
      </c>
      <c r="X117" t="s">
        <v>140</v>
      </c>
      <c r="Y117" t="s">
        <v>141</v>
      </c>
      <c r="Z117" t="s">
        <v>137</v>
      </c>
      <c r="AB117">
        <v>201901</v>
      </c>
      <c r="AC117">
        <v>162</v>
      </c>
      <c r="AD117">
        <v>59</v>
      </c>
      <c r="AE117" s="30">
        <v>43632</v>
      </c>
      <c r="AF117">
        <v>31</v>
      </c>
      <c r="AG117">
        <v>56.001379999999997</v>
      </c>
      <c r="AH117">
        <v>-164.57776999999999</v>
      </c>
      <c r="AI117" t="s">
        <v>158</v>
      </c>
      <c r="AJ117">
        <v>90</v>
      </c>
      <c r="AK117">
        <v>92</v>
      </c>
      <c r="AL117">
        <v>9.6</v>
      </c>
      <c r="AM117">
        <v>4.5999999999999996</v>
      </c>
    </row>
    <row r="118" spans="1:39" x14ac:dyDescent="0.35">
      <c r="A118" s="10">
        <v>20193617</v>
      </c>
      <c r="B118" s="5" t="s">
        <v>63</v>
      </c>
      <c r="C118">
        <v>2</v>
      </c>
      <c r="D118" s="15">
        <v>47.48</v>
      </c>
      <c r="E118" s="1" t="s">
        <v>265</v>
      </c>
      <c r="F118" s="21">
        <v>3.8603085697414672</v>
      </c>
      <c r="G118" s="1" t="s">
        <v>155</v>
      </c>
      <c r="H118" s="1" t="str">
        <f t="shared" si="1"/>
        <v>0</v>
      </c>
      <c r="I118">
        <v>2</v>
      </c>
      <c r="J118">
        <v>0</v>
      </c>
      <c r="K118" s="7">
        <v>0</v>
      </c>
      <c r="L118">
        <v>0</v>
      </c>
      <c r="Q118">
        <v>2019</v>
      </c>
      <c r="R118" s="16" t="s">
        <v>241</v>
      </c>
      <c r="S118" t="s">
        <v>138</v>
      </c>
      <c r="T118" t="s">
        <v>139</v>
      </c>
      <c r="V118">
        <v>36</v>
      </c>
      <c r="W118" t="s">
        <v>82</v>
      </c>
      <c r="X118" t="s">
        <v>140</v>
      </c>
      <c r="Y118" t="s">
        <v>141</v>
      </c>
      <c r="Z118" t="s">
        <v>137</v>
      </c>
      <c r="AB118">
        <v>201901</v>
      </c>
      <c r="AC118">
        <v>94</v>
      </c>
      <c r="AD118">
        <v>109</v>
      </c>
      <c r="AE118" s="30">
        <v>43646</v>
      </c>
      <c r="AF118">
        <v>50</v>
      </c>
      <c r="AG118">
        <v>56.336530000000003</v>
      </c>
      <c r="AH118">
        <v>-169.30073999999999</v>
      </c>
      <c r="AI118" t="s">
        <v>212</v>
      </c>
      <c r="AJ118">
        <v>136</v>
      </c>
      <c r="AK118">
        <v>138</v>
      </c>
      <c r="AL118">
        <v>10.1</v>
      </c>
      <c r="AM118">
        <v>4.5</v>
      </c>
    </row>
    <row r="119" spans="1:39" x14ac:dyDescent="0.35">
      <c r="A119" s="10">
        <v>20193233</v>
      </c>
      <c r="B119" s="5" t="s">
        <v>63</v>
      </c>
      <c r="C119">
        <v>2</v>
      </c>
      <c r="D119" s="15">
        <v>47.53</v>
      </c>
      <c r="E119" s="1" t="s">
        <v>265</v>
      </c>
      <c r="F119" s="21">
        <v>3.8613610906259179</v>
      </c>
      <c r="G119" s="1" t="s">
        <v>155</v>
      </c>
      <c r="H119" s="1" t="str">
        <f t="shared" si="1"/>
        <v>0</v>
      </c>
      <c r="I119">
        <v>2</v>
      </c>
      <c r="J119">
        <v>0</v>
      </c>
      <c r="K119" s="7">
        <v>0</v>
      </c>
      <c r="L119">
        <v>0</v>
      </c>
      <c r="Q119">
        <v>2019</v>
      </c>
      <c r="R119" t="s">
        <v>238</v>
      </c>
      <c r="S119" t="s">
        <v>138</v>
      </c>
      <c r="T119" t="s">
        <v>139</v>
      </c>
      <c r="V119">
        <v>32</v>
      </c>
      <c r="W119" t="s">
        <v>97</v>
      </c>
      <c r="X119" t="s">
        <v>140</v>
      </c>
      <c r="Y119" t="s">
        <v>141</v>
      </c>
      <c r="Z119" t="s">
        <v>137</v>
      </c>
      <c r="AB119">
        <v>201901</v>
      </c>
      <c r="AC119">
        <v>94</v>
      </c>
      <c r="AD119">
        <v>34</v>
      </c>
      <c r="AE119" s="30">
        <v>43626</v>
      </c>
      <c r="AF119">
        <v>31</v>
      </c>
      <c r="AG119">
        <v>55.993720000000003</v>
      </c>
      <c r="AH119">
        <v>-163.39366999999999</v>
      </c>
      <c r="AI119" t="s">
        <v>195</v>
      </c>
      <c r="AJ119">
        <v>86</v>
      </c>
      <c r="AK119">
        <v>88</v>
      </c>
      <c r="AL119">
        <v>8.9</v>
      </c>
      <c r="AM119">
        <v>4.5</v>
      </c>
    </row>
    <row r="120" spans="1:39" x14ac:dyDescent="0.35">
      <c r="A120" s="10">
        <v>20193570</v>
      </c>
      <c r="B120" s="5" t="s">
        <v>63</v>
      </c>
      <c r="C120">
        <v>2</v>
      </c>
      <c r="D120" s="1">
        <v>47.9</v>
      </c>
      <c r="E120" s="1" t="s">
        <v>265</v>
      </c>
      <c r="F120" s="21">
        <v>3.8691155044168695</v>
      </c>
      <c r="G120" s="1" t="s">
        <v>155</v>
      </c>
      <c r="H120" s="1" t="str">
        <f t="shared" si="1"/>
        <v>0</v>
      </c>
      <c r="I120">
        <v>2</v>
      </c>
      <c r="J120">
        <v>0</v>
      </c>
      <c r="K120" s="7">
        <v>0</v>
      </c>
      <c r="L120">
        <v>0</v>
      </c>
      <c r="Q120">
        <v>2019</v>
      </c>
      <c r="R120" s="16" t="s">
        <v>241</v>
      </c>
      <c r="S120" t="s">
        <v>138</v>
      </c>
      <c r="T120" t="s">
        <v>139</v>
      </c>
      <c r="V120">
        <v>35</v>
      </c>
      <c r="W120" t="s">
        <v>132</v>
      </c>
      <c r="X120" t="s">
        <v>140</v>
      </c>
      <c r="Y120" t="s">
        <v>141</v>
      </c>
      <c r="Z120" t="s">
        <v>137</v>
      </c>
      <c r="AB120">
        <v>201901</v>
      </c>
      <c r="AC120">
        <v>94</v>
      </c>
      <c r="AD120">
        <v>109</v>
      </c>
      <c r="AE120" s="30">
        <v>43646</v>
      </c>
      <c r="AF120">
        <v>50</v>
      </c>
      <c r="AG120">
        <v>56.336530000000003</v>
      </c>
      <c r="AH120">
        <v>-169.30073999999999</v>
      </c>
      <c r="AI120" t="s">
        <v>212</v>
      </c>
      <c r="AJ120">
        <v>136</v>
      </c>
      <c r="AK120">
        <v>138</v>
      </c>
      <c r="AL120">
        <v>10.1</v>
      </c>
      <c r="AM120">
        <v>4.5</v>
      </c>
    </row>
    <row r="121" spans="1:39" x14ac:dyDescent="0.35">
      <c r="A121" s="10">
        <v>20193224</v>
      </c>
      <c r="B121" s="5" t="s">
        <v>63</v>
      </c>
      <c r="C121">
        <v>2</v>
      </c>
      <c r="D121" s="1">
        <v>47.93</v>
      </c>
      <c r="E121" s="1" t="s">
        <v>265</v>
      </c>
      <c r="F121" s="21">
        <v>3.8697416131715401</v>
      </c>
      <c r="G121" s="1" t="s">
        <v>155</v>
      </c>
      <c r="H121" s="1" t="str">
        <f t="shared" si="1"/>
        <v>0</v>
      </c>
      <c r="I121">
        <v>2</v>
      </c>
      <c r="J121">
        <v>0</v>
      </c>
      <c r="K121" s="7">
        <v>0</v>
      </c>
      <c r="L121">
        <v>0</v>
      </c>
      <c r="Q121">
        <v>2019</v>
      </c>
      <c r="R121" t="s">
        <v>238</v>
      </c>
      <c r="S121" t="s">
        <v>138</v>
      </c>
      <c r="T121" t="s">
        <v>139</v>
      </c>
      <c r="V121">
        <v>32</v>
      </c>
      <c r="W121" t="s">
        <v>88</v>
      </c>
      <c r="X121" t="s">
        <v>140</v>
      </c>
      <c r="Y121" t="s">
        <v>141</v>
      </c>
      <c r="Z121" t="s">
        <v>137</v>
      </c>
      <c r="AB121">
        <v>201901</v>
      </c>
      <c r="AC121">
        <v>94</v>
      </c>
      <c r="AD121">
        <v>34</v>
      </c>
      <c r="AE121" s="30">
        <v>43626</v>
      </c>
      <c r="AF121">
        <v>31</v>
      </c>
      <c r="AG121">
        <v>55.993720000000003</v>
      </c>
      <c r="AH121">
        <v>-163.39366999999999</v>
      </c>
      <c r="AI121" t="s">
        <v>195</v>
      </c>
      <c r="AJ121">
        <v>86</v>
      </c>
      <c r="AK121">
        <v>88</v>
      </c>
      <c r="AL121">
        <v>8.9</v>
      </c>
      <c r="AM121">
        <v>4.5</v>
      </c>
    </row>
    <row r="122" spans="1:39" x14ac:dyDescent="0.35">
      <c r="A122" s="10">
        <v>20193546</v>
      </c>
      <c r="B122" s="5" t="s">
        <v>63</v>
      </c>
      <c r="C122">
        <v>2</v>
      </c>
      <c r="D122" s="1">
        <v>48.42</v>
      </c>
      <c r="E122" s="1" t="s">
        <v>265</v>
      </c>
      <c r="F122" s="21">
        <v>3.8799129515099127</v>
      </c>
      <c r="G122" s="1" t="s">
        <v>155</v>
      </c>
      <c r="H122" s="1" t="str">
        <f t="shared" si="1"/>
        <v>0</v>
      </c>
      <c r="I122">
        <v>2</v>
      </c>
      <c r="J122">
        <v>0</v>
      </c>
      <c r="K122" s="7">
        <v>0</v>
      </c>
      <c r="L122">
        <v>0</v>
      </c>
      <c r="Q122">
        <v>2019</v>
      </c>
      <c r="R122" s="16" t="s">
        <v>241</v>
      </c>
      <c r="S122" t="s">
        <v>138</v>
      </c>
      <c r="T122" t="s">
        <v>139</v>
      </c>
      <c r="V122">
        <v>35</v>
      </c>
      <c r="W122" t="s">
        <v>109</v>
      </c>
      <c r="X122" t="s">
        <v>140</v>
      </c>
      <c r="Y122" t="s">
        <v>141</v>
      </c>
      <c r="Z122" t="s">
        <v>137</v>
      </c>
      <c r="AB122">
        <v>201901</v>
      </c>
      <c r="AC122">
        <v>94</v>
      </c>
      <c r="AD122">
        <v>109</v>
      </c>
      <c r="AE122" s="30">
        <v>43646</v>
      </c>
      <c r="AF122">
        <v>50</v>
      </c>
      <c r="AG122">
        <v>56.336530000000003</v>
      </c>
      <c r="AH122">
        <v>-169.30073999999999</v>
      </c>
      <c r="AI122" t="s">
        <v>212</v>
      </c>
      <c r="AJ122">
        <v>136</v>
      </c>
      <c r="AK122">
        <v>138</v>
      </c>
      <c r="AL122">
        <v>10.1</v>
      </c>
      <c r="AM122">
        <v>4.5</v>
      </c>
    </row>
    <row r="123" spans="1:39" x14ac:dyDescent="0.35">
      <c r="A123" s="10">
        <v>20193592</v>
      </c>
      <c r="B123" s="5" t="s">
        <v>63</v>
      </c>
      <c r="C123">
        <v>2</v>
      </c>
      <c r="D123" s="1">
        <v>48.49</v>
      </c>
      <c r="E123" s="1" t="s">
        <v>265</v>
      </c>
      <c r="F123" s="21">
        <v>3.8813575911172609</v>
      </c>
      <c r="G123" s="1" t="s">
        <v>155</v>
      </c>
      <c r="H123" s="1" t="str">
        <f t="shared" si="1"/>
        <v>0</v>
      </c>
      <c r="I123">
        <v>2</v>
      </c>
      <c r="J123">
        <v>0</v>
      </c>
      <c r="K123" s="7">
        <v>0</v>
      </c>
      <c r="L123">
        <v>0</v>
      </c>
      <c r="Q123">
        <v>2019</v>
      </c>
      <c r="R123" s="16" t="s">
        <v>241</v>
      </c>
      <c r="S123" t="s">
        <v>138</v>
      </c>
      <c r="T123" t="s">
        <v>139</v>
      </c>
      <c r="V123">
        <v>35</v>
      </c>
      <c r="W123" t="s">
        <v>53</v>
      </c>
      <c r="X123" t="s">
        <v>140</v>
      </c>
      <c r="Y123" t="s">
        <v>141</v>
      </c>
      <c r="Z123" t="s">
        <v>137</v>
      </c>
      <c r="AB123">
        <v>201901</v>
      </c>
      <c r="AC123">
        <v>94</v>
      </c>
      <c r="AD123">
        <v>109</v>
      </c>
      <c r="AE123" s="30">
        <v>43646</v>
      </c>
      <c r="AF123">
        <v>50</v>
      </c>
      <c r="AG123">
        <v>56.336530000000003</v>
      </c>
      <c r="AH123">
        <v>-169.30073999999999</v>
      </c>
      <c r="AI123" t="s">
        <v>212</v>
      </c>
      <c r="AJ123">
        <v>136</v>
      </c>
      <c r="AK123">
        <v>138</v>
      </c>
      <c r="AL123">
        <v>10.1</v>
      </c>
      <c r="AM123">
        <v>4.5</v>
      </c>
    </row>
    <row r="124" spans="1:39" x14ac:dyDescent="0.35">
      <c r="A124" s="10">
        <v>20193629</v>
      </c>
      <c r="B124" s="5" t="s">
        <v>63</v>
      </c>
      <c r="C124">
        <v>2</v>
      </c>
      <c r="D124" s="1">
        <v>48.85</v>
      </c>
      <c r="E124" s="1" t="s">
        <v>265</v>
      </c>
      <c r="F124" s="21">
        <v>3.8887543784887919</v>
      </c>
      <c r="G124" s="1" t="s">
        <v>155</v>
      </c>
      <c r="H124" s="1" t="str">
        <f t="shared" si="1"/>
        <v>0</v>
      </c>
      <c r="I124">
        <v>2</v>
      </c>
      <c r="J124">
        <v>0</v>
      </c>
      <c r="K124" s="7">
        <v>0</v>
      </c>
      <c r="L124">
        <v>0</v>
      </c>
      <c r="Q124">
        <v>2019</v>
      </c>
      <c r="R124" s="16" t="s">
        <v>241</v>
      </c>
      <c r="S124" t="s">
        <v>138</v>
      </c>
      <c r="T124" t="s">
        <v>139</v>
      </c>
      <c r="V124">
        <v>36</v>
      </c>
      <c r="W124" t="s">
        <v>93</v>
      </c>
      <c r="X124" t="s">
        <v>140</v>
      </c>
      <c r="Y124" t="s">
        <v>141</v>
      </c>
      <c r="Z124" t="s">
        <v>137</v>
      </c>
      <c r="AB124">
        <v>201901</v>
      </c>
      <c r="AC124">
        <v>94</v>
      </c>
      <c r="AD124">
        <v>109</v>
      </c>
      <c r="AE124" s="30">
        <v>43646</v>
      </c>
      <c r="AF124">
        <v>50</v>
      </c>
      <c r="AG124">
        <v>56.336530000000003</v>
      </c>
      <c r="AH124">
        <v>-169.30073999999999</v>
      </c>
      <c r="AI124" t="s">
        <v>212</v>
      </c>
      <c r="AJ124">
        <v>136</v>
      </c>
      <c r="AK124">
        <v>138</v>
      </c>
      <c r="AL124">
        <v>10.1</v>
      </c>
      <c r="AM124">
        <v>4.5</v>
      </c>
    </row>
    <row r="125" spans="1:39" x14ac:dyDescent="0.35">
      <c r="A125" s="10">
        <v>20194027</v>
      </c>
      <c r="B125" s="5" t="s">
        <v>63</v>
      </c>
      <c r="C125">
        <v>2</v>
      </c>
      <c r="D125" s="1">
        <v>49.12</v>
      </c>
      <c r="E125" s="1" t="s">
        <v>265</v>
      </c>
      <c r="F125" s="21">
        <v>3.8942662838388871</v>
      </c>
      <c r="G125" s="1" t="s">
        <v>155</v>
      </c>
      <c r="H125" s="1" t="str">
        <f t="shared" si="1"/>
        <v>0</v>
      </c>
      <c r="I125">
        <v>2</v>
      </c>
      <c r="J125">
        <v>0</v>
      </c>
      <c r="K125" s="7">
        <v>0</v>
      </c>
      <c r="L125">
        <v>0</v>
      </c>
      <c r="Q125">
        <v>2019</v>
      </c>
      <c r="R125" s="16" t="s">
        <v>243</v>
      </c>
      <c r="S125" t="s">
        <v>138</v>
      </c>
      <c r="T125" t="s">
        <v>139</v>
      </c>
      <c r="V125">
        <v>40</v>
      </c>
      <c r="W125" t="s">
        <v>91</v>
      </c>
      <c r="X125" t="s">
        <v>140</v>
      </c>
      <c r="Y125" t="s">
        <v>141</v>
      </c>
      <c r="Z125" t="s">
        <v>137</v>
      </c>
      <c r="AB125">
        <v>201901</v>
      </c>
      <c r="AC125">
        <v>94</v>
      </c>
      <c r="AD125">
        <v>181</v>
      </c>
      <c r="AE125" s="30">
        <v>43669</v>
      </c>
      <c r="AF125">
        <v>61</v>
      </c>
      <c r="AG125">
        <v>58.983629999999998</v>
      </c>
      <c r="AH125">
        <v>-175.7311</v>
      </c>
      <c r="AI125" t="s">
        <v>231</v>
      </c>
      <c r="AJ125">
        <v>132</v>
      </c>
      <c r="AK125">
        <v>134</v>
      </c>
      <c r="AL125">
        <v>9.9</v>
      </c>
      <c r="AM125">
        <v>3.4</v>
      </c>
    </row>
    <row r="126" spans="1:39" x14ac:dyDescent="0.35">
      <c r="A126" s="10">
        <v>20193231</v>
      </c>
      <c r="B126" s="5" t="s">
        <v>63</v>
      </c>
      <c r="C126">
        <v>2</v>
      </c>
      <c r="D126" s="1">
        <v>49.83</v>
      </c>
      <c r="E126" s="1" t="s">
        <v>265</v>
      </c>
      <c r="F126" s="21">
        <v>3.9086172122933132</v>
      </c>
      <c r="G126" s="1" t="s">
        <v>155</v>
      </c>
      <c r="H126" s="1" t="str">
        <f t="shared" si="1"/>
        <v>0</v>
      </c>
      <c r="I126">
        <v>2</v>
      </c>
      <c r="J126">
        <v>0</v>
      </c>
      <c r="K126" s="7">
        <v>0</v>
      </c>
      <c r="L126">
        <v>0</v>
      </c>
      <c r="Q126">
        <v>2019</v>
      </c>
      <c r="R126" t="s">
        <v>238</v>
      </c>
      <c r="S126" t="s">
        <v>138</v>
      </c>
      <c r="T126" t="s">
        <v>139</v>
      </c>
      <c r="V126">
        <v>32</v>
      </c>
      <c r="W126" t="s">
        <v>95</v>
      </c>
      <c r="X126" t="s">
        <v>140</v>
      </c>
      <c r="Y126" t="s">
        <v>141</v>
      </c>
      <c r="Z126" t="s">
        <v>137</v>
      </c>
      <c r="AB126">
        <v>201901</v>
      </c>
      <c r="AC126">
        <v>94</v>
      </c>
      <c r="AD126">
        <v>34</v>
      </c>
      <c r="AE126" s="30">
        <v>43626</v>
      </c>
      <c r="AF126">
        <v>31</v>
      </c>
      <c r="AG126">
        <v>55.993720000000003</v>
      </c>
      <c r="AH126">
        <v>-163.39366999999999</v>
      </c>
      <c r="AI126" t="s">
        <v>195</v>
      </c>
      <c r="AJ126">
        <v>86</v>
      </c>
      <c r="AK126">
        <v>88</v>
      </c>
      <c r="AL126">
        <v>8.9</v>
      </c>
      <c r="AM126">
        <v>4.5</v>
      </c>
    </row>
    <row r="127" spans="1:39" x14ac:dyDescent="0.35">
      <c r="A127" s="10">
        <v>20192034</v>
      </c>
      <c r="B127" s="5" t="s">
        <v>63</v>
      </c>
      <c r="C127">
        <v>2</v>
      </c>
      <c r="D127" s="1">
        <v>50.31</v>
      </c>
      <c r="E127" s="1" t="s">
        <v>266</v>
      </c>
      <c r="F127" s="21">
        <v>3.9182038645032273</v>
      </c>
      <c r="G127" s="1" t="s">
        <v>155</v>
      </c>
      <c r="H127" s="1" t="str">
        <f t="shared" si="1"/>
        <v>0</v>
      </c>
      <c r="I127">
        <v>2</v>
      </c>
      <c r="J127">
        <v>0</v>
      </c>
      <c r="K127" s="7">
        <v>0</v>
      </c>
      <c r="L127">
        <v>0</v>
      </c>
      <c r="Q127">
        <v>2019</v>
      </c>
      <c r="R127" t="s">
        <v>238</v>
      </c>
      <c r="S127" t="s">
        <v>138</v>
      </c>
      <c r="T127" t="s">
        <v>139</v>
      </c>
      <c r="V127">
        <v>20</v>
      </c>
      <c r="W127" t="s">
        <v>98</v>
      </c>
      <c r="X127" t="s">
        <v>140</v>
      </c>
      <c r="Y127" t="s">
        <v>141</v>
      </c>
      <c r="Z127" t="s">
        <v>137</v>
      </c>
      <c r="AB127">
        <v>201901</v>
      </c>
      <c r="AC127">
        <v>162</v>
      </c>
      <c r="AD127">
        <v>60</v>
      </c>
      <c r="AE127" s="30">
        <v>43632</v>
      </c>
      <c r="AF127">
        <v>31</v>
      </c>
      <c r="AG127">
        <v>55.985439999999997</v>
      </c>
      <c r="AH127">
        <v>-165.16670999999999</v>
      </c>
      <c r="AI127" t="s">
        <v>159</v>
      </c>
      <c r="AJ127">
        <v>94</v>
      </c>
      <c r="AK127">
        <v>96</v>
      </c>
      <c r="AL127">
        <v>9.3000000000000007</v>
      </c>
      <c r="AM127">
        <v>4.9000000000000004</v>
      </c>
    </row>
    <row r="128" spans="1:39" x14ac:dyDescent="0.35">
      <c r="A128" s="10">
        <v>20193614</v>
      </c>
      <c r="B128" s="5" t="s">
        <v>63</v>
      </c>
      <c r="C128">
        <v>2</v>
      </c>
      <c r="D128" s="1">
        <v>50.34</v>
      </c>
      <c r="E128" s="1" t="s">
        <v>266</v>
      </c>
      <c r="F128" s="21">
        <v>3.9187999897071699</v>
      </c>
      <c r="G128" s="1" t="s">
        <v>155</v>
      </c>
      <c r="H128" s="1" t="str">
        <f t="shared" si="1"/>
        <v>0</v>
      </c>
      <c r="I128">
        <v>2</v>
      </c>
      <c r="J128">
        <v>0</v>
      </c>
      <c r="K128" s="7">
        <v>0</v>
      </c>
      <c r="L128">
        <v>0</v>
      </c>
      <c r="Q128">
        <v>2019</v>
      </c>
      <c r="R128" s="16" t="s">
        <v>241</v>
      </c>
      <c r="S128" t="s">
        <v>138</v>
      </c>
      <c r="T128" t="s">
        <v>139</v>
      </c>
      <c r="V128">
        <v>36</v>
      </c>
      <c r="W128" t="s">
        <v>79</v>
      </c>
      <c r="X128" t="s">
        <v>140</v>
      </c>
      <c r="Y128" t="s">
        <v>141</v>
      </c>
      <c r="Z128" t="s">
        <v>137</v>
      </c>
      <c r="AB128">
        <v>201901</v>
      </c>
      <c r="AC128">
        <v>94</v>
      </c>
      <c r="AD128">
        <v>109</v>
      </c>
      <c r="AE128" s="30">
        <v>43646</v>
      </c>
      <c r="AF128">
        <v>50</v>
      </c>
      <c r="AG128">
        <v>56.336530000000003</v>
      </c>
      <c r="AH128">
        <v>-169.30073999999999</v>
      </c>
      <c r="AI128" t="s">
        <v>212</v>
      </c>
      <c r="AJ128">
        <v>136</v>
      </c>
      <c r="AK128">
        <v>138</v>
      </c>
      <c r="AL128">
        <v>10.1</v>
      </c>
      <c r="AM128">
        <v>4.5</v>
      </c>
    </row>
    <row r="129" spans="1:39" x14ac:dyDescent="0.35">
      <c r="A129" s="10">
        <v>20192028</v>
      </c>
      <c r="B129" s="5" t="s">
        <v>63</v>
      </c>
      <c r="C129">
        <v>2</v>
      </c>
      <c r="D129" s="1">
        <v>50.67</v>
      </c>
      <c r="E129" s="1" t="s">
        <v>266</v>
      </c>
      <c r="F129" s="21">
        <v>3.9253340194878183</v>
      </c>
      <c r="G129" s="1" t="s">
        <v>155</v>
      </c>
      <c r="H129" s="1" t="str">
        <f t="shared" si="1"/>
        <v>0</v>
      </c>
      <c r="I129">
        <v>2</v>
      </c>
      <c r="J129">
        <v>0</v>
      </c>
      <c r="K129" s="7">
        <v>0</v>
      </c>
      <c r="L129">
        <v>0</v>
      </c>
      <c r="Q129">
        <v>2019</v>
      </c>
      <c r="R129" t="s">
        <v>238</v>
      </c>
      <c r="S129" t="s">
        <v>138</v>
      </c>
      <c r="T129" t="s">
        <v>139</v>
      </c>
      <c r="V129">
        <v>20</v>
      </c>
      <c r="W129" t="s">
        <v>92</v>
      </c>
      <c r="X129" t="s">
        <v>140</v>
      </c>
      <c r="Y129" t="s">
        <v>141</v>
      </c>
      <c r="Z129" t="s">
        <v>137</v>
      </c>
      <c r="AB129">
        <v>201901</v>
      </c>
      <c r="AC129">
        <v>162</v>
      </c>
      <c r="AD129">
        <v>57</v>
      </c>
      <c r="AE129" s="30">
        <v>43632</v>
      </c>
      <c r="AF129">
        <v>31</v>
      </c>
      <c r="AG129">
        <v>56.685380000000002</v>
      </c>
      <c r="AH129">
        <v>-164.57938999999999</v>
      </c>
      <c r="AI129" t="s">
        <v>157</v>
      </c>
      <c r="AJ129">
        <v>73</v>
      </c>
      <c r="AK129">
        <v>75</v>
      </c>
      <c r="AL129">
        <v>9.1999999999999993</v>
      </c>
      <c r="AM129">
        <v>3.9</v>
      </c>
    </row>
    <row r="130" spans="1:39" x14ac:dyDescent="0.35">
      <c r="A130" s="10">
        <v>20193246</v>
      </c>
      <c r="B130" s="5" t="s">
        <v>63</v>
      </c>
      <c r="C130">
        <v>2</v>
      </c>
      <c r="D130" s="1">
        <v>50.91</v>
      </c>
      <c r="E130" s="1" t="s">
        <v>266</v>
      </c>
      <c r="F130" s="21">
        <v>3.9300593679142444</v>
      </c>
      <c r="G130" s="1" t="s">
        <v>155</v>
      </c>
      <c r="H130" s="1" t="str">
        <f t="shared" ref="H130:H193" si="2">IF(G130="mat","1","0")</f>
        <v>0</v>
      </c>
      <c r="I130">
        <v>2</v>
      </c>
      <c r="J130">
        <v>0</v>
      </c>
      <c r="K130" s="7">
        <v>0</v>
      </c>
      <c r="L130">
        <v>0</v>
      </c>
      <c r="Q130">
        <v>2019</v>
      </c>
      <c r="R130" t="s">
        <v>238</v>
      </c>
      <c r="S130" t="s">
        <v>138</v>
      </c>
      <c r="T130" t="s">
        <v>139</v>
      </c>
      <c r="V130">
        <v>32</v>
      </c>
      <c r="W130" t="s">
        <v>109</v>
      </c>
      <c r="X130" t="s">
        <v>140</v>
      </c>
      <c r="Y130" t="s">
        <v>141</v>
      </c>
      <c r="Z130" t="s">
        <v>137</v>
      </c>
      <c r="AB130">
        <v>201901</v>
      </c>
      <c r="AC130">
        <v>94</v>
      </c>
      <c r="AD130">
        <v>34</v>
      </c>
      <c r="AE130" s="30">
        <v>43626</v>
      </c>
      <c r="AF130">
        <v>31</v>
      </c>
      <c r="AG130">
        <v>55.993720000000003</v>
      </c>
      <c r="AH130">
        <v>-163.39366999999999</v>
      </c>
      <c r="AI130" t="s">
        <v>195</v>
      </c>
      <c r="AJ130">
        <v>86</v>
      </c>
      <c r="AK130">
        <v>88</v>
      </c>
      <c r="AL130">
        <v>8.9</v>
      </c>
      <c r="AM130">
        <v>4.5</v>
      </c>
    </row>
    <row r="131" spans="1:39" x14ac:dyDescent="0.35">
      <c r="A131" s="10">
        <v>20193228</v>
      </c>
      <c r="B131" s="5" t="s">
        <v>63</v>
      </c>
      <c r="C131">
        <v>2</v>
      </c>
      <c r="D131" s="1">
        <v>51.66</v>
      </c>
      <c r="E131" s="1" t="s">
        <v>266</v>
      </c>
      <c r="F131" s="21">
        <v>3.9446837876676946</v>
      </c>
      <c r="G131" s="1" t="s">
        <v>155</v>
      </c>
      <c r="H131" s="1" t="str">
        <f t="shared" si="2"/>
        <v>0</v>
      </c>
      <c r="I131">
        <v>2</v>
      </c>
      <c r="J131">
        <v>0</v>
      </c>
      <c r="K131" s="7">
        <v>0</v>
      </c>
      <c r="L131">
        <v>0</v>
      </c>
      <c r="Q131">
        <v>2019</v>
      </c>
      <c r="R131" t="s">
        <v>238</v>
      </c>
      <c r="S131" t="s">
        <v>138</v>
      </c>
      <c r="T131" t="s">
        <v>139</v>
      </c>
      <c r="V131">
        <v>32</v>
      </c>
      <c r="W131" t="s">
        <v>92</v>
      </c>
      <c r="X131" t="s">
        <v>140</v>
      </c>
      <c r="Y131" t="s">
        <v>141</v>
      </c>
      <c r="Z131" t="s">
        <v>137</v>
      </c>
      <c r="AB131">
        <v>201901</v>
      </c>
      <c r="AC131">
        <v>94</v>
      </c>
      <c r="AD131">
        <v>34</v>
      </c>
      <c r="AE131" s="30">
        <v>43626</v>
      </c>
      <c r="AF131">
        <v>31</v>
      </c>
      <c r="AG131">
        <v>55.993720000000003</v>
      </c>
      <c r="AH131">
        <v>-163.39366999999999</v>
      </c>
      <c r="AI131" t="s">
        <v>195</v>
      </c>
      <c r="AJ131">
        <v>86</v>
      </c>
      <c r="AK131">
        <v>88</v>
      </c>
      <c r="AL131">
        <v>8.9</v>
      </c>
      <c r="AM131">
        <v>4.5</v>
      </c>
    </row>
    <row r="132" spans="1:39" x14ac:dyDescent="0.35">
      <c r="A132" s="10">
        <v>20192388</v>
      </c>
      <c r="B132" s="5" t="s">
        <v>63</v>
      </c>
      <c r="C132">
        <v>2</v>
      </c>
      <c r="D132" s="1">
        <v>51.88</v>
      </c>
      <c r="E132" s="1" t="s">
        <v>266</v>
      </c>
      <c r="F132" s="21">
        <v>3.948933359448243</v>
      </c>
      <c r="G132" s="1" t="s">
        <v>155</v>
      </c>
      <c r="H132" s="1" t="str">
        <f t="shared" si="2"/>
        <v>0</v>
      </c>
      <c r="I132">
        <v>2</v>
      </c>
      <c r="J132">
        <v>0</v>
      </c>
      <c r="K132" s="7">
        <v>0</v>
      </c>
      <c r="L132">
        <v>0</v>
      </c>
      <c r="Q132">
        <v>2019</v>
      </c>
      <c r="R132" s="16" t="s">
        <v>243</v>
      </c>
      <c r="S132" t="s">
        <v>138</v>
      </c>
      <c r="T132" t="s">
        <v>139</v>
      </c>
      <c r="V132">
        <v>23</v>
      </c>
      <c r="W132" t="s">
        <v>50</v>
      </c>
      <c r="X132" t="s">
        <v>140</v>
      </c>
      <c r="Y132" t="s">
        <v>141</v>
      </c>
      <c r="Z132" t="s">
        <v>137</v>
      </c>
      <c r="AB132">
        <v>201901</v>
      </c>
      <c r="AC132">
        <v>162</v>
      </c>
      <c r="AD132">
        <v>147</v>
      </c>
      <c r="AE132" s="30">
        <v>43661</v>
      </c>
      <c r="AF132">
        <v>61</v>
      </c>
      <c r="AG132">
        <v>58.6584</v>
      </c>
      <c r="AH132">
        <v>-174.27427</v>
      </c>
      <c r="AI132" t="s">
        <v>173</v>
      </c>
      <c r="AJ132">
        <v>155</v>
      </c>
      <c r="AK132">
        <v>157</v>
      </c>
      <c r="AL132">
        <v>11.3</v>
      </c>
      <c r="AM132">
        <v>3.8</v>
      </c>
    </row>
    <row r="133" spans="1:39" x14ac:dyDescent="0.35">
      <c r="A133" s="10">
        <v>20193232</v>
      </c>
      <c r="B133" s="5" t="s">
        <v>63</v>
      </c>
      <c r="C133">
        <v>2</v>
      </c>
      <c r="D133" s="1">
        <v>51.93</v>
      </c>
      <c r="E133" s="1" t="s">
        <v>266</v>
      </c>
      <c r="F133" s="21">
        <v>3.9498966578562276</v>
      </c>
      <c r="G133" s="1" t="s">
        <v>155</v>
      </c>
      <c r="H133" s="1" t="str">
        <f t="shared" si="2"/>
        <v>0</v>
      </c>
      <c r="I133">
        <v>2</v>
      </c>
      <c r="J133">
        <v>0</v>
      </c>
      <c r="K133" s="7">
        <v>0</v>
      </c>
      <c r="L133">
        <v>0</v>
      </c>
      <c r="Q133">
        <v>2019</v>
      </c>
      <c r="R133" t="s">
        <v>238</v>
      </c>
      <c r="S133" t="s">
        <v>138</v>
      </c>
      <c r="T133" t="s">
        <v>139</v>
      </c>
      <c r="V133">
        <v>32</v>
      </c>
      <c r="W133" t="s">
        <v>96</v>
      </c>
      <c r="X133" t="s">
        <v>140</v>
      </c>
      <c r="Y133" t="s">
        <v>141</v>
      </c>
      <c r="Z133" t="s">
        <v>137</v>
      </c>
      <c r="AB133">
        <v>201901</v>
      </c>
      <c r="AC133">
        <v>94</v>
      </c>
      <c r="AD133">
        <v>34</v>
      </c>
      <c r="AE133" s="30">
        <v>43626</v>
      </c>
      <c r="AF133">
        <v>31</v>
      </c>
      <c r="AG133">
        <v>55.993720000000003</v>
      </c>
      <c r="AH133">
        <v>-163.39366999999999</v>
      </c>
      <c r="AI133" t="s">
        <v>195</v>
      </c>
      <c r="AJ133">
        <v>86</v>
      </c>
      <c r="AK133">
        <v>88</v>
      </c>
      <c r="AL133">
        <v>8.9</v>
      </c>
      <c r="AM133">
        <v>4.5</v>
      </c>
    </row>
    <row r="134" spans="1:39" x14ac:dyDescent="0.35">
      <c r="A134" s="10">
        <v>20192375</v>
      </c>
      <c r="B134" s="5" t="s">
        <v>63</v>
      </c>
      <c r="C134">
        <v>2</v>
      </c>
      <c r="D134" s="1">
        <v>52.14</v>
      </c>
      <c r="E134" s="1" t="s">
        <v>266</v>
      </c>
      <c r="F134" s="21">
        <v>3.9539324085053558</v>
      </c>
      <c r="G134" s="1" t="s">
        <v>155</v>
      </c>
      <c r="H134" s="1" t="str">
        <f t="shared" si="2"/>
        <v>0</v>
      </c>
      <c r="I134">
        <v>2</v>
      </c>
      <c r="J134">
        <v>0</v>
      </c>
      <c r="K134" s="7">
        <v>0</v>
      </c>
      <c r="L134">
        <v>0</v>
      </c>
      <c r="Q134">
        <v>2019</v>
      </c>
      <c r="R134" s="16" t="s">
        <v>243</v>
      </c>
      <c r="S134" t="s">
        <v>138</v>
      </c>
      <c r="T134" t="s">
        <v>139</v>
      </c>
      <c r="V134">
        <v>23</v>
      </c>
      <c r="W134" t="s">
        <v>37</v>
      </c>
      <c r="X134" t="s">
        <v>140</v>
      </c>
      <c r="Y134" t="s">
        <v>141</v>
      </c>
      <c r="Z134" t="s">
        <v>137</v>
      </c>
      <c r="AB134">
        <v>201901</v>
      </c>
      <c r="AC134">
        <v>162</v>
      </c>
      <c r="AD134">
        <v>147</v>
      </c>
      <c r="AE134" s="30">
        <v>43661</v>
      </c>
      <c r="AF134">
        <v>61</v>
      </c>
      <c r="AG134">
        <v>58.6584</v>
      </c>
      <c r="AH134">
        <v>-174.27427</v>
      </c>
      <c r="AI134" t="s">
        <v>173</v>
      </c>
      <c r="AJ134">
        <v>155</v>
      </c>
      <c r="AK134">
        <v>157</v>
      </c>
      <c r="AL134">
        <v>11.3</v>
      </c>
      <c r="AM134">
        <v>3.8</v>
      </c>
    </row>
    <row r="135" spans="1:39" x14ac:dyDescent="0.35">
      <c r="A135" s="10">
        <v>20193203</v>
      </c>
      <c r="B135" s="5" t="s">
        <v>63</v>
      </c>
      <c r="C135">
        <v>2</v>
      </c>
      <c r="D135" s="1">
        <v>52.21</v>
      </c>
      <c r="E135" s="1" t="s">
        <v>266</v>
      </c>
      <c r="F135" s="21">
        <v>3.9552740474224608</v>
      </c>
      <c r="G135" s="1" t="s">
        <v>155</v>
      </c>
      <c r="H135" s="1" t="str">
        <f t="shared" si="2"/>
        <v>0</v>
      </c>
      <c r="I135">
        <v>2</v>
      </c>
      <c r="J135">
        <v>0</v>
      </c>
      <c r="K135" s="7">
        <v>0</v>
      </c>
      <c r="L135">
        <v>0</v>
      </c>
      <c r="Q135">
        <v>2019</v>
      </c>
      <c r="R135" t="s">
        <v>238</v>
      </c>
      <c r="S135" t="s">
        <v>138</v>
      </c>
      <c r="T135" t="s">
        <v>139</v>
      </c>
      <c r="V135">
        <v>32</v>
      </c>
      <c r="W135" t="s">
        <v>68</v>
      </c>
      <c r="X135" t="s">
        <v>140</v>
      </c>
      <c r="Y135" t="s">
        <v>141</v>
      </c>
      <c r="Z135" t="s">
        <v>137</v>
      </c>
      <c r="AB135">
        <v>201901</v>
      </c>
      <c r="AC135">
        <v>94</v>
      </c>
      <c r="AD135">
        <v>36</v>
      </c>
      <c r="AE135" s="30">
        <v>43626</v>
      </c>
      <c r="AF135">
        <v>31</v>
      </c>
      <c r="AG135">
        <v>56.329090000000001</v>
      </c>
      <c r="AH135">
        <v>-163.41739000000001</v>
      </c>
      <c r="AI135" t="s">
        <v>196</v>
      </c>
      <c r="AJ135">
        <v>83</v>
      </c>
      <c r="AK135">
        <v>85</v>
      </c>
      <c r="AL135">
        <v>8.9</v>
      </c>
      <c r="AM135">
        <v>4.3</v>
      </c>
    </row>
    <row r="136" spans="1:39" x14ac:dyDescent="0.35">
      <c r="A136" s="10">
        <v>20193557</v>
      </c>
      <c r="B136" s="5" t="s">
        <v>63</v>
      </c>
      <c r="C136">
        <v>2</v>
      </c>
      <c r="D136" s="15">
        <v>52.31</v>
      </c>
      <c r="E136" s="1" t="s">
        <v>266</v>
      </c>
      <c r="F136" s="21">
        <v>3.9571875573825199</v>
      </c>
      <c r="G136" s="1" t="s">
        <v>155</v>
      </c>
      <c r="H136" s="1" t="str">
        <f t="shared" si="2"/>
        <v>0</v>
      </c>
      <c r="I136">
        <v>2</v>
      </c>
      <c r="J136">
        <v>0</v>
      </c>
      <c r="K136" s="7">
        <v>0</v>
      </c>
      <c r="L136">
        <v>0</v>
      </c>
      <c r="Q136">
        <v>2019</v>
      </c>
      <c r="R136" s="16" t="s">
        <v>241</v>
      </c>
      <c r="S136" t="s">
        <v>138</v>
      </c>
      <c r="T136" t="s">
        <v>139</v>
      </c>
      <c r="V136">
        <v>35</v>
      </c>
      <c r="W136" t="s">
        <v>120</v>
      </c>
      <c r="X136" t="s">
        <v>140</v>
      </c>
      <c r="Y136" t="s">
        <v>141</v>
      </c>
      <c r="Z136" t="s">
        <v>137</v>
      </c>
      <c r="AB136">
        <v>201901</v>
      </c>
      <c r="AC136">
        <v>94</v>
      </c>
      <c r="AD136">
        <v>109</v>
      </c>
      <c r="AE136" s="30">
        <v>43646</v>
      </c>
      <c r="AF136">
        <v>50</v>
      </c>
      <c r="AG136">
        <v>56.336530000000003</v>
      </c>
      <c r="AH136">
        <v>-169.30073999999999</v>
      </c>
      <c r="AI136" t="s">
        <v>212</v>
      </c>
      <c r="AJ136">
        <v>136</v>
      </c>
      <c r="AK136">
        <v>138</v>
      </c>
      <c r="AL136">
        <v>10.1</v>
      </c>
      <c r="AM136">
        <v>4.5</v>
      </c>
    </row>
    <row r="137" spans="1:39" x14ac:dyDescent="0.35">
      <c r="A137" s="10">
        <v>20193204</v>
      </c>
      <c r="B137" s="5" t="s">
        <v>63</v>
      </c>
      <c r="C137">
        <v>2</v>
      </c>
      <c r="D137" s="1">
        <v>52.82</v>
      </c>
      <c r="E137" s="1" t="s">
        <v>266</v>
      </c>
      <c r="F137" s="21">
        <v>3.9668899068689862</v>
      </c>
      <c r="G137" s="1" t="s">
        <v>155</v>
      </c>
      <c r="H137" s="1" t="str">
        <f t="shared" si="2"/>
        <v>0</v>
      </c>
      <c r="I137">
        <v>2</v>
      </c>
      <c r="J137">
        <v>0</v>
      </c>
      <c r="K137" s="7">
        <v>0</v>
      </c>
      <c r="L137">
        <v>0</v>
      </c>
      <c r="Q137">
        <v>2019</v>
      </c>
      <c r="R137" t="s">
        <v>238</v>
      </c>
      <c r="S137" t="s">
        <v>138</v>
      </c>
      <c r="T137" t="s">
        <v>139</v>
      </c>
      <c r="V137">
        <v>32</v>
      </c>
      <c r="W137" t="s">
        <v>69</v>
      </c>
      <c r="X137" t="s">
        <v>140</v>
      </c>
      <c r="Y137" t="s">
        <v>141</v>
      </c>
      <c r="Z137" t="s">
        <v>137</v>
      </c>
      <c r="AB137">
        <v>201901</v>
      </c>
      <c r="AC137">
        <v>94</v>
      </c>
      <c r="AD137">
        <v>36</v>
      </c>
      <c r="AE137" s="30">
        <v>43626</v>
      </c>
      <c r="AF137">
        <v>31</v>
      </c>
      <c r="AG137">
        <v>56.329090000000001</v>
      </c>
      <c r="AH137">
        <v>-163.41739000000001</v>
      </c>
      <c r="AI137" t="s">
        <v>196</v>
      </c>
      <c r="AJ137">
        <v>83</v>
      </c>
      <c r="AK137">
        <v>85</v>
      </c>
      <c r="AL137">
        <v>8.9</v>
      </c>
      <c r="AM137">
        <v>4.3</v>
      </c>
    </row>
    <row r="138" spans="1:39" x14ac:dyDescent="0.35">
      <c r="A138" s="10">
        <v>20192024</v>
      </c>
      <c r="B138" s="5" t="s">
        <v>63</v>
      </c>
      <c r="C138">
        <v>2</v>
      </c>
      <c r="D138" s="1">
        <v>52.96</v>
      </c>
      <c r="E138" s="1" t="s">
        <v>266</v>
      </c>
      <c r="F138" s="21">
        <v>3.9695369116287527</v>
      </c>
      <c r="G138" s="1" t="s">
        <v>155</v>
      </c>
      <c r="H138" s="1" t="str">
        <f t="shared" si="2"/>
        <v>0</v>
      </c>
      <c r="I138">
        <v>2</v>
      </c>
      <c r="J138">
        <v>0</v>
      </c>
      <c r="K138" s="7">
        <v>0</v>
      </c>
      <c r="L138">
        <v>0</v>
      </c>
      <c r="Q138">
        <v>2019</v>
      </c>
      <c r="R138" t="s">
        <v>238</v>
      </c>
      <c r="S138" t="s">
        <v>138</v>
      </c>
      <c r="T138" t="s">
        <v>139</v>
      </c>
      <c r="V138">
        <v>20</v>
      </c>
      <c r="W138" t="s">
        <v>88</v>
      </c>
      <c r="X138" t="s">
        <v>140</v>
      </c>
      <c r="Y138" t="s">
        <v>141</v>
      </c>
      <c r="Z138" t="s">
        <v>137</v>
      </c>
      <c r="AB138">
        <v>201901</v>
      </c>
      <c r="AC138">
        <v>162</v>
      </c>
      <c r="AD138">
        <v>57</v>
      </c>
      <c r="AE138" s="30">
        <v>43632</v>
      </c>
      <c r="AF138">
        <v>31</v>
      </c>
      <c r="AG138">
        <v>56.685380000000002</v>
      </c>
      <c r="AH138">
        <v>-164.57938999999999</v>
      </c>
      <c r="AI138" t="s">
        <v>157</v>
      </c>
      <c r="AJ138">
        <v>73</v>
      </c>
      <c r="AK138">
        <v>75</v>
      </c>
      <c r="AL138">
        <v>9.1999999999999993</v>
      </c>
      <c r="AM138">
        <v>3.9</v>
      </c>
    </row>
    <row r="139" spans="1:39" x14ac:dyDescent="0.35">
      <c r="A139" s="10">
        <v>20192652</v>
      </c>
      <c r="B139" s="5" t="s">
        <v>63</v>
      </c>
      <c r="C139">
        <v>2</v>
      </c>
      <c r="D139">
        <v>53.17</v>
      </c>
      <c r="E139" s="1" t="s">
        <v>266</v>
      </c>
      <c r="F139" s="21">
        <v>3.9734943275162471</v>
      </c>
      <c r="G139" s="1" t="s">
        <v>155</v>
      </c>
      <c r="H139" s="1" t="str">
        <f t="shared" si="2"/>
        <v>0</v>
      </c>
      <c r="I139">
        <v>2</v>
      </c>
      <c r="J139">
        <v>0</v>
      </c>
      <c r="K139" s="7">
        <v>0</v>
      </c>
      <c r="L139">
        <v>0</v>
      </c>
      <c r="Q139">
        <v>2019</v>
      </c>
      <c r="R139" s="16" t="s">
        <v>243</v>
      </c>
      <c r="S139" t="s">
        <v>138</v>
      </c>
      <c r="T139" t="s">
        <v>139</v>
      </c>
      <c r="V139">
        <v>26</v>
      </c>
      <c r="W139" t="s">
        <v>115</v>
      </c>
      <c r="X139" t="s">
        <v>140</v>
      </c>
      <c r="Y139" t="s">
        <v>141</v>
      </c>
      <c r="Z139" t="s">
        <v>137</v>
      </c>
      <c r="AB139">
        <v>201901</v>
      </c>
      <c r="AC139">
        <v>162</v>
      </c>
      <c r="AD139">
        <v>172</v>
      </c>
      <c r="AE139" s="30">
        <v>43668</v>
      </c>
      <c r="AF139">
        <v>61</v>
      </c>
      <c r="AG139">
        <v>59.021769999999997</v>
      </c>
      <c r="AH139">
        <v>-176.31945999999999</v>
      </c>
      <c r="AI139" t="s">
        <v>181</v>
      </c>
      <c r="AJ139">
        <v>134</v>
      </c>
      <c r="AK139">
        <v>137</v>
      </c>
      <c r="AL139">
        <v>9.9</v>
      </c>
      <c r="AM139">
        <v>3.2</v>
      </c>
    </row>
    <row r="140" spans="1:39" x14ac:dyDescent="0.35">
      <c r="A140" s="10">
        <v>20192687</v>
      </c>
      <c r="B140" s="5" t="s">
        <v>63</v>
      </c>
      <c r="C140">
        <v>2</v>
      </c>
      <c r="D140" s="1">
        <v>53.22</v>
      </c>
      <c r="E140" s="1" t="s">
        <v>266</v>
      </c>
      <c r="F140" s="21">
        <v>3.9744342655495433</v>
      </c>
      <c r="G140" s="1" t="s">
        <v>155</v>
      </c>
      <c r="H140" s="1" t="str">
        <f t="shared" si="2"/>
        <v>0</v>
      </c>
      <c r="I140">
        <v>2</v>
      </c>
      <c r="J140">
        <v>0</v>
      </c>
      <c r="K140" s="7">
        <v>0</v>
      </c>
      <c r="L140">
        <v>0</v>
      </c>
      <c r="Q140">
        <v>2019</v>
      </c>
      <c r="R140" s="16" t="s">
        <v>243</v>
      </c>
      <c r="S140" t="s">
        <v>138</v>
      </c>
      <c r="T140" t="s">
        <v>139</v>
      </c>
      <c r="V140">
        <v>26</v>
      </c>
      <c r="W140" t="s">
        <v>49</v>
      </c>
      <c r="X140" t="s">
        <v>140</v>
      </c>
      <c r="Y140" t="s">
        <v>141</v>
      </c>
      <c r="Z140" t="s">
        <v>137</v>
      </c>
      <c r="AB140">
        <v>201901</v>
      </c>
      <c r="AC140">
        <v>162</v>
      </c>
      <c r="AD140">
        <v>173</v>
      </c>
      <c r="AE140" s="30">
        <v>43668</v>
      </c>
      <c r="AF140">
        <v>61</v>
      </c>
      <c r="AG140">
        <v>58.669730000000001</v>
      </c>
      <c r="AH140">
        <v>-176.15867</v>
      </c>
      <c r="AI140" t="s">
        <v>182</v>
      </c>
      <c r="AJ140">
        <v>137</v>
      </c>
      <c r="AK140">
        <v>139</v>
      </c>
      <c r="AL140">
        <v>9.6</v>
      </c>
      <c r="AM140">
        <v>3.6</v>
      </c>
    </row>
    <row r="141" spans="1:39" x14ac:dyDescent="0.35">
      <c r="A141" s="10">
        <v>20192017</v>
      </c>
      <c r="B141" s="5" t="s">
        <v>63</v>
      </c>
      <c r="C141">
        <v>2</v>
      </c>
      <c r="D141" s="15">
        <v>53.52</v>
      </c>
      <c r="E141" s="1" t="s">
        <v>266</v>
      </c>
      <c r="F141" s="21">
        <v>3.9800554158199732</v>
      </c>
      <c r="G141" s="1" t="s">
        <v>155</v>
      </c>
      <c r="H141" s="1" t="str">
        <f t="shared" si="2"/>
        <v>0</v>
      </c>
      <c r="I141">
        <v>2</v>
      </c>
      <c r="J141">
        <v>0</v>
      </c>
      <c r="K141" s="7">
        <v>0</v>
      </c>
      <c r="L141">
        <v>0</v>
      </c>
      <c r="Q141">
        <v>2019</v>
      </c>
      <c r="R141" t="s">
        <v>238</v>
      </c>
      <c r="S141" t="s">
        <v>138</v>
      </c>
      <c r="T141" t="s">
        <v>139</v>
      </c>
      <c r="V141">
        <v>20</v>
      </c>
      <c r="W141" t="s">
        <v>82</v>
      </c>
      <c r="X141" t="s">
        <v>140</v>
      </c>
      <c r="Y141" t="s">
        <v>141</v>
      </c>
      <c r="Z141" t="s">
        <v>137</v>
      </c>
      <c r="AB141">
        <v>201901</v>
      </c>
      <c r="AC141">
        <v>162</v>
      </c>
      <c r="AD141">
        <v>57</v>
      </c>
      <c r="AE141" s="30">
        <v>43632</v>
      </c>
      <c r="AF141">
        <v>31</v>
      </c>
      <c r="AG141">
        <v>56.685380000000002</v>
      </c>
      <c r="AH141">
        <v>-164.57938999999999</v>
      </c>
      <c r="AI141" t="s">
        <v>157</v>
      </c>
      <c r="AJ141">
        <v>73</v>
      </c>
      <c r="AK141">
        <v>75</v>
      </c>
      <c r="AL141">
        <v>9.1999999999999993</v>
      </c>
      <c r="AM141">
        <v>3.9</v>
      </c>
    </row>
    <row r="142" spans="1:39" x14ac:dyDescent="0.35">
      <c r="A142" s="10">
        <v>20193576</v>
      </c>
      <c r="B142" s="5" t="s">
        <v>63</v>
      </c>
      <c r="C142">
        <v>2</v>
      </c>
      <c r="D142" s="1">
        <v>53.75</v>
      </c>
      <c r="E142" s="1" t="s">
        <v>266</v>
      </c>
      <c r="F142" s="21">
        <v>3.9843436670077721</v>
      </c>
      <c r="G142" s="1" t="s">
        <v>155</v>
      </c>
      <c r="H142" s="1" t="str">
        <f t="shared" si="2"/>
        <v>0</v>
      </c>
      <c r="I142">
        <v>2</v>
      </c>
      <c r="J142">
        <v>0</v>
      </c>
      <c r="K142" s="7">
        <v>0</v>
      </c>
      <c r="L142">
        <v>0</v>
      </c>
      <c r="Q142">
        <v>2019</v>
      </c>
      <c r="R142" s="16" t="s">
        <v>241</v>
      </c>
      <c r="S142" t="s">
        <v>138</v>
      </c>
      <c r="T142" t="s">
        <v>139</v>
      </c>
      <c r="V142">
        <v>35</v>
      </c>
      <c r="W142" t="s">
        <v>38</v>
      </c>
      <c r="X142" t="s">
        <v>140</v>
      </c>
      <c r="Y142" t="s">
        <v>141</v>
      </c>
      <c r="Z142" t="s">
        <v>137</v>
      </c>
      <c r="AB142">
        <v>201901</v>
      </c>
      <c r="AC142">
        <v>94</v>
      </c>
      <c r="AD142">
        <v>109</v>
      </c>
      <c r="AE142" s="30">
        <v>43646</v>
      </c>
      <c r="AF142">
        <v>50</v>
      </c>
      <c r="AG142">
        <v>56.336530000000003</v>
      </c>
      <c r="AH142">
        <v>-169.30073999999999</v>
      </c>
      <c r="AI142" t="s">
        <v>212</v>
      </c>
      <c r="AJ142">
        <v>136</v>
      </c>
      <c r="AK142">
        <v>138</v>
      </c>
      <c r="AL142">
        <v>10.1</v>
      </c>
      <c r="AM142">
        <v>4.5</v>
      </c>
    </row>
    <row r="143" spans="1:39" x14ac:dyDescent="0.35">
      <c r="A143" s="10">
        <v>20193544</v>
      </c>
      <c r="B143" s="5" t="s">
        <v>63</v>
      </c>
      <c r="C143">
        <v>2</v>
      </c>
      <c r="D143" s="1">
        <v>53.93</v>
      </c>
      <c r="E143" s="1" t="s">
        <v>266</v>
      </c>
      <c r="F143" s="21">
        <v>3.9876869093491356</v>
      </c>
      <c r="G143" s="1" t="s">
        <v>155</v>
      </c>
      <c r="H143" s="1" t="str">
        <f t="shared" si="2"/>
        <v>0</v>
      </c>
      <c r="I143">
        <v>2</v>
      </c>
      <c r="J143">
        <v>0</v>
      </c>
      <c r="K143" s="7">
        <v>0</v>
      </c>
      <c r="L143">
        <v>0</v>
      </c>
      <c r="Q143">
        <v>2019</v>
      </c>
      <c r="R143" s="16" t="s">
        <v>241</v>
      </c>
      <c r="S143" t="s">
        <v>138</v>
      </c>
      <c r="T143" t="s">
        <v>139</v>
      </c>
      <c r="V143">
        <v>35</v>
      </c>
      <c r="W143" t="s">
        <v>107</v>
      </c>
      <c r="X143" t="s">
        <v>140</v>
      </c>
      <c r="Y143" t="s">
        <v>141</v>
      </c>
      <c r="Z143" t="s">
        <v>137</v>
      </c>
      <c r="AB143">
        <v>201901</v>
      </c>
      <c r="AC143">
        <v>94</v>
      </c>
      <c r="AD143">
        <v>109</v>
      </c>
      <c r="AE143" s="30">
        <v>43646</v>
      </c>
      <c r="AF143">
        <v>50</v>
      </c>
      <c r="AG143">
        <v>56.336530000000003</v>
      </c>
      <c r="AH143">
        <v>-169.30073999999999</v>
      </c>
      <c r="AI143" t="s">
        <v>212</v>
      </c>
      <c r="AJ143">
        <v>136</v>
      </c>
      <c r="AK143">
        <v>138</v>
      </c>
      <c r="AL143">
        <v>10.1</v>
      </c>
      <c r="AM143">
        <v>4.5</v>
      </c>
    </row>
    <row r="144" spans="1:39" x14ac:dyDescent="0.35">
      <c r="A144" s="10">
        <v>20193307</v>
      </c>
      <c r="B144" s="5" t="s">
        <v>63</v>
      </c>
      <c r="C144">
        <v>2</v>
      </c>
      <c r="D144" s="1">
        <v>54.13</v>
      </c>
      <c r="E144" s="1" t="s">
        <v>266</v>
      </c>
      <c r="F144" s="21">
        <v>3.9913885608088866</v>
      </c>
      <c r="G144" s="1" t="s">
        <v>155</v>
      </c>
      <c r="H144" s="1" t="str">
        <f t="shared" si="2"/>
        <v>0</v>
      </c>
      <c r="I144">
        <v>2</v>
      </c>
      <c r="J144">
        <v>0</v>
      </c>
      <c r="K144" s="7">
        <v>0</v>
      </c>
      <c r="L144">
        <v>0</v>
      </c>
      <c r="Q144">
        <v>2019</v>
      </c>
      <c r="R144" t="s">
        <v>238</v>
      </c>
      <c r="S144" t="s">
        <v>138</v>
      </c>
      <c r="T144" t="s">
        <v>139</v>
      </c>
      <c r="V144">
        <v>33</v>
      </c>
      <c r="W144" t="s">
        <v>72</v>
      </c>
      <c r="X144" t="s">
        <v>140</v>
      </c>
      <c r="Y144" t="s">
        <v>141</v>
      </c>
      <c r="Z144" t="s">
        <v>137</v>
      </c>
      <c r="AB144">
        <v>201901</v>
      </c>
      <c r="AC144">
        <v>94</v>
      </c>
      <c r="AD144">
        <v>66</v>
      </c>
      <c r="AE144" s="30">
        <v>43632</v>
      </c>
      <c r="AF144">
        <v>31</v>
      </c>
      <c r="AG144">
        <v>56.677720000000001</v>
      </c>
      <c r="AH144">
        <v>-165.21241000000001</v>
      </c>
      <c r="AI144" t="s">
        <v>198</v>
      </c>
      <c r="AJ144">
        <v>73</v>
      </c>
      <c r="AK144">
        <v>76</v>
      </c>
      <c r="AL144">
        <v>9.6</v>
      </c>
      <c r="AM144">
        <v>3.9</v>
      </c>
    </row>
    <row r="145" spans="1:39" x14ac:dyDescent="0.35">
      <c r="A145" s="10">
        <v>20193244</v>
      </c>
      <c r="B145" s="5" t="s">
        <v>63</v>
      </c>
      <c r="C145">
        <v>2</v>
      </c>
      <c r="D145" s="1">
        <v>54.22</v>
      </c>
      <c r="E145" s="1" t="s">
        <v>266</v>
      </c>
      <c r="F145" s="21">
        <v>3.9930498440705193</v>
      </c>
      <c r="G145" s="1" t="s">
        <v>155</v>
      </c>
      <c r="H145" s="1" t="str">
        <f t="shared" si="2"/>
        <v>0</v>
      </c>
      <c r="I145">
        <v>2</v>
      </c>
      <c r="J145">
        <v>0</v>
      </c>
      <c r="K145" s="7">
        <v>0</v>
      </c>
      <c r="L145">
        <v>0</v>
      </c>
      <c r="Q145">
        <v>2019</v>
      </c>
      <c r="R145" t="s">
        <v>238</v>
      </c>
      <c r="S145" t="s">
        <v>138</v>
      </c>
      <c r="T145" t="s">
        <v>139</v>
      </c>
      <c r="V145">
        <v>32</v>
      </c>
      <c r="W145" t="s">
        <v>107</v>
      </c>
      <c r="X145" t="s">
        <v>140</v>
      </c>
      <c r="Y145" t="s">
        <v>141</v>
      </c>
      <c r="Z145" t="s">
        <v>137</v>
      </c>
      <c r="AB145">
        <v>201901</v>
      </c>
      <c r="AC145">
        <v>94</v>
      </c>
      <c r="AD145">
        <v>34</v>
      </c>
      <c r="AE145" s="30">
        <v>43626</v>
      </c>
      <c r="AF145">
        <v>31</v>
      </c>
      <c r="AG145">
        <v>55.993720000000003</v>
      </c>
      <c r="AH145">
        <v>-163.39366999999999</v>
      </c>
      <c r="AI145" t="s">
        <v>195</v>
      </c>
      <c r="AJ145">
        <v>86</v>
      </c>
      <c r="AK145">
        <v>88</v>
      </c>
      <c r="AL145">
        <v>8.9</v>
      </c>
      <c r="AM145">
        <v>4.5</v>
      </c>
    </row>
    <row r="146" spans="1:39" x14ac:dyDescent="0.35">
      <c r="A146" s="10">
        <v>20193760</v>
      </c>
      <c r="B146" s="5" t="s">
        <v>63</v>
      </c>
      <c r="C146">
        <v>2</v>
      </c>
      <c r="D146" s="1">
        <v>54.26</v>
      </c>
      <c r="E146" s="1" t="s">
        <v>266</v>
      </c>
      <c r="F146" s="21">
        <v>3.9937873072307855</v>
      </c>
      <c r="G146" s="1" t="s">
        <v>155</v>
      </c>
      <c r="H146" s="1" t="str">
        <f t="shared" si="2"/>
        <v>0</v>
      </c>
      <c r="I146">
        <v>2</v>
      </c>
      <c r="J146">
        <v>0</v>
      </c>
      <c r="K146" s="7">
        <v>0</v>
      </c>
      <c r="L146">
        <v>0</v>
      </c>
      <c r="Q146">
        <v>2019</v>
      </c>
      <c r="R146" s="16" t="s">
        <v>243</v>
      </c>
      <c r="S146" t="s">
        <v>138</v>
      </c>
      <c r="T146" t="s">
        <v>139</v>
      </c>
      <c r="V146">
        <v>37</v>
      </c>
      <c r="W146" t="s">
        <v>123</v>
      </c>
      <c r="X146" t="s">
        <v>140</v>
      </c>
      <c r="Y146" t="s">
        <v>141</v>
      </c>
      <c r="Z146" t="s">
        <v>137</v>
      </c>
      <c r="AB146">
        <v>201901</v>
      </c>
      <c r="AC146">
        <v>94</v>
      </c>
      <c r="AD146">
        <v>178</v>
      </c>
      <c r="AE146" s="30">
        <v>43668</v>
      </c>
      <c r="AF146">
        <v>61</v>
      </c>
      <c r="AG146">
        <v>59.011040000000001</v>
      </c>
      <c r="AH146">
        <v>-174.97883999999999</v>
      </c>
      <c r="AI146" t="s">
        <v>228</v>
      </c>
      <c r="AJ146">
        <v>128</v>
      </c>
      <c r="AK146">
        <v>130</v>
      </c>
      <c r="AL146">
        <v>10.199999999999999</v>
      </c>
      <c r="AM146">
        <v>3.6</v>
      </c>
    </row>
    <row r="147" spans="1:39" x14ac:dyDescent="0.35">
      <c r="A147" s="10">
        <v>20193273</v>
      </c>
      <c r="B147" s="5" t="s">
        <v>63</v>
      </c>
      <c r="C147">
        <v>2</v>
      </c>
      <c r="D147" s="15">
        <v>54.42</v>
      </c>
      <c r="E147" s="1" t="s">
        <v>266</v>
      </c>
      <c r="F147" s="21">
        <v>3.9967317333551002</v>
      </c>
      <c r="G147" s="1" t="s">
        <v>155</v>
      </c>
      <c r="H147" s="1" t="str">
        <f t="shared" si="2"/>
        <v>0</v>
      </c>
      <c r="I147">
        <v>2</v>
      </c>
      <c r="J147">
        <v>0</v>
      </c>
      <c r="K147" s="7">
        <v>0</v>
      </c>
      <c r="L147">
        <v>0</v>
      </c>
      <c r="Q147">
        <v>2019</v>
      </c>
      <c r="R147" t="s">
        <v>238</v>
      </c>
      <c r="S147" t="s">
        <v>138</v>
      </c>
      <c r="T147" t="s">
        <v>139</v>
      </c>
      <c r="V147">
        <v>32</v>
      </c>
      <c r="W147" t="s">
        <v>36</v>
      </c>
      <c r="X147" t="s">
        <v>140</v>
      </c>
      <c r="Y147" t="s">
        <v>141</v>
      </c>
      <c r="Z147" t="s">
        <v>137</v>
      </c>
      <c r="AB147">
        <v>201901</v>
      </c>
      <c r="AC147">
        <v>94</v>
      </c>
      <c r="AD147">
        <v>66</v>
      </c>
      <c r="AE147" s="30">
        <v>43632</v>
      </c>
      <c r="AF147">
        <v>31</v>
      </c>
      <c r="AG147">
        <v>56.677720000000001</v>
      </c>
      <c r="AH147">
        <v>-165.21241000000001</v>
      </c>
      <c r="AI147" t="s">
        <v>198</v>
      </c>
      <c r="AJ147">
        <v>73</v>
      </c>
      <c r="AK147">
        <v>76</v>
      </c>
      <c r="AL147">
        <v>9.6</v>
      </c>
      <c r="AM147">
        <v>3.9</v>
      </c>
    </row>
    <row r="148" spans="1:39" x14ac:dyDescent="0.35">
      <c r="A148" s="10">
        <v>20193302</v>
      </c>
      <c r="B148" s="5" t="s">
        <v>63</v>
      </c>
      <c r="C148">
        <v>2</v>
      </c>
      <c r="D148" s="1">
        <v>54.46</v>
      </c>
      <c r="E148" s="1" t="s">
        <v>266</v>
      </c>
      <c r="F148" s="21">
        <v>3.9974664872456134</v>
      </c>
      <c r="G148" s="1" t="s">
        <v>155</v>
      </c>
      <c r="H148" s="1" t="str">
        <f t="shared" si="2"/>
        <v>0</v>
      </c>
      <c r="I148">
        <v>2</v>
      </c>
      <c r="J148">
        <v>0</v>
      </c>
      <c r="K148" s="7">
        <v>0</v>
      </c>
      <c r="L148">
        <v>0</v>
      </c>
      <c r="Q148">
        <v>2019</v>
      </c>
      <c r="R148" t="s">
        <v>238</v>
      </c>
      <c r="S148" t="s">
        <v>138</v>
      </c>
      <c r="T148" t="s">
        <v>139</v>
      </c>
      <c r="V148">
        <v>33</v>
      </c>
      <c r="W148" t="s">
        <v>67</v>
      </c>
      <c r="X148" t="s">
        <v>140</v>
      </c>
      <c r="Y148" t="s">
        <v>141</v>
      </c>
      <c r="Z148" t="s">
        <v>137</v>
      </c>
      <c r="AB148">
        <v>201901</v>
      </c>
      <c r="AC148">
        <v>94</v>
      </c>
      <c r="AD148">
        <v>66</v>
      </c>
      <c r="AE148" s="30">
        <v>43632</v>
      </c>
      <c r="AF148">
        <v>31</v>
      </c>
      <c r="AG148">
        <v>56.677720000000001</v>
      </c>
      <c r="AH148">
        <v>-165.21241000000001</v>
      </c>
      <c r="AI148" t="s">
        <v>198</v>
      </c>
      <c r="AJ148">
        <v>73</v>
      </c>
      <c r="AK148">
        <v>76</v>
      </c>
      <c r="AL148">
        <v>9.6</v>
      </c>
      <c r="AM148">
        <v>3.9</v>
      </c>
    </row>
    <row r="149" spans="1:39" x14ac:dyDescent="0.35">
      <c r="A149" s="10">
        <v>20194005</v>
      </c>
      <c r="B149" s="5" t="s">
        <v>63</v>
      </c>
      <c r="C149">
        <v>2</v>
      </c>
      <c r="D149" s="1">
        <v>54.48</v>
      </c>
      <c r="E149" s="1" t="s">
        <v>266</v>
      </c>
      <c r="F149" s="21">
        <v>3.9978336618412569</v>
      </c>
      <c r="G149" s="1" t="s">
        <v>155</v>
      </c>
      <c r="H149" s="1" t="str">
        <f t="shared" si="2"/>
        <v>0</v>
      </c>
      <c r="I149">
        <v>2</v>
      </c>
      <c r="J149">
        <v>0</v>
      </c>
      <c r="K149" s="7">
        <v>0</v>
      </c>
      <c r="L149">
        <v>0</v>
      </c>
      <c r="Q149">
        <v>2019</v>
      </c>
      <c r="R149" s="16" t="s">
        <v>243</v>
      </c>
      <c r="S149" t="s">
        <v>138</v>
      </c>
      <c r="T149" t="s">
        <v>139</v>
      </c>
      <c r="V149">
        <v>40</v>
      </c>
      <c r="W149" t="s">
        <v>70</v>
      </c>
      <c r="X149" t="s">
        <v>140</v>
      </c>
      <c r="Y149" t="s">
        <v>141</v>
      </c>
      <c r="Z149" t="s">
        <v>137</v>
      </c>
      <c r="AB149">
        <v>201901</v>
      </c>
      <c r="AC149">
        <v>94</v>
      </c>
      <c r="AD149">
        <v>180</v>
      </c>
      <c r="AE149" s="30">
        <v>43668</v>
      </c>
      <c r="AF149">
        <v>61</v>
      </c>
      <c r="AG149">
        <v>58.675240000000002</v>
      </c>
      <c r="AH149">
        <v>-175.52778000000001</v>
      </c>
      <c r="AI149" t="s">
        <v>230</v>
      </c>
      <c r="AJ149">
        <v>133</v>
      </c>
      <c r="AK149">
        <v>135</v>
      </c>
      <c r="AL149">
        <v>10.3</v>
      </c>
      <c r="AM149">
        <v>3.7</v>
      </c>
    </row>
    <row r="150" spans="1:39" x14ac:dyDescent="0.35">
      <c r="A150" s="10">
        <v>20193207</v>
      </c>
      <c r="B150" s="5" t="s">
        <v>63</v>
      </c>
      <c r="C150">
        <v>2</v>
      </c>
      <c r="D150" s="1">
        <v>54.67</v>
      </c>
      <c r="E150" s="1" t="s">
        <v>266</v>
      </c>
      <c r="F150" s="21">
        <v>4.0013151129069078</v>
      </c>
      <c r="G150" s="1" t="s">
        <v>155</v>
      </c>
      <c r="H150" s="1" t="str">
        <f t="shared" si="2"/>
        <v>0</v>
      </c>
      <c r="I150">
        <v>2</v>
      </c>
      <c r="J150">
        <v>0</v>
      </c>
      <c r="K150" s="7">
        <v>0</v>
      </c>
      <c r="L150">
        <v>0</v>
      </c>
      <c r="Q150">
        <v>2019</v>
      </c>
      <c r="R150" t="s">
        <v>238</v>
      </c>
      <c r="S150" t="s">
        <v>138</v>
      </c>
      <c r="T150" t="s">
        <v>139</v>
      </c>
      <c r="V150">
        <v>32</v>
      </c>
      <c r="W150" t="s">
        <v>72</v>
      </c>
      <c r="X150" t="s">
        <v>140</v>
      </c>
      <c r="Y150" t="s">
        <v>141</v>
      </c>
      <c r="Z150" t="s">
        <v>137</v>
      </c>
      <c r="AB150">
        <v>201901</v>
      </c>
      <c r="AC150">
        <v>94</v>
      </c>
      <c r="AD150">
        <v>37</v>
      </c>
      <c r="AE150" s="30">
        <v>43626</v>
      </c>
      <c r="AF150">
        <v>31</v>
      </c>
      <c r="AG150">
        <v>56.649090000000001</v>
      </c>
      <c r="AH150">
        <v>-163.3981</v>
      </c>
      <c r="AI150" t="s">
        <v>197</v>
      </c>
      <c r="AJ150">
        <v>73</v>
      </c>
      <c r="AK150">
        <v>75</v>
      </c>
      <c r="AL150">
        <v>8.9</v>
      </c>
      <c r="AM150">
        <v>4.0999999999999996</v>
      </c>
    </row>
    <row r="151" spans="1:39" x14ac:dyDescent="0.35">
      <c r="A151" s="10">
        <v>20193559</v>
      </c>
      <c r="B151" s="5" t="s">
        <v>63</v>
      </c>
      <c r="C151">
        <v>2</v>
      </c>
      <c r="D151" s="1">
        <v>54.77</v>
      </c>
      <c r="E151" s="1" t="s">
        <v>266</v>
      </c>
      <c r="F151" s="21">
        <v>4.0031425987956304</v>
      </c>
      <c r="G151" s="1" t="s">
        <v>155</v>
      </c>
      <c r="H151" s="1" t="str">
        <f t="shared" si="2"/>
        <v>0</v>
      </c>
      <c r="I151">
        <v>2</v>
      </c>
      <c r="J151">
        <v>0</v>
      </c>
      <c r="K151" s="7">
        <v>0</v>
      </c>
      <c r="L151">
        <v>0</v>
      </c>
      <c r="Q151">
        <v>2019</v>
      </c>
      <c r="R151" s="16" t="s">
        <v>241</v>
      </c>
      <c r="S151" t="s">
        <v>138</v>
      </c>
      <c r="T151" t="s">
        <v>139</v>
      </c>
      <c r="V151">
        <v>35</v>
      </c>
      <c r="W151" t="s">
        <v>122</v>
      </c>
      <c r="X151" t="s">
        <v>140</v>
      </c>
      <c r="Y151" t="s">
        <v>141</v>
      </c>
      <c r="Z151" t="s">
        <v>137</v>
      </c>
      <c r="AB151">
        <v>201901</v>
      </c>
      <c r="AC151">
        <v>94</v>
      </c>
      <c r="AD151">
        <v>109</v>
      </c>
      <c r="AE151" s="30">
        <v>43646</v>
      </c>
      <c r="AF151">
        <v>50</v>
      </c>
      <c r="AG151">
        <v>56.336530000000003</v>
      </c>
      <c r="AH151">
        <v>-169.30073999999999</v>
      </c>
      <c r="AI151" t="s">
        <v>212</v>
      </c>
      <c r="AJ151">
        <v>136</v>
      </c>
      <c r="AK151">
        <v>138</v>
      </c>
      <c r="AL151">
        <v>10.1</v>
      </c>
      <c r="AM151">
        <v>4.5</v>
      </c>
    </row>
    <row r="152" spans="1:39" x14ac:dyDescent="0.35">
      <c r="A152" s="10">
        <v>20193633</v>
      </c>
      <c r="B152" s="5" t="s">
        <v>63</v>
      </c>
      <c r="C152">
        <v>2</v>
      </c>
      <c r="D152" s="15">
        <v>54.81</v>
      </c>
      <c r="E152" s="1" t="s">
        <v>266</v>
      </c>
      <c r="F152" s="21">
        <v>4.0038726590580254</v>
      </c>
      <c r="G152" s="1" t="s">
        <v>155</v>
      </c>
      <c r="H152" s="1" t="str">
        <f t="shared" si="2"/>
        <v>0</v>
      </c>
      <c r="I152">
        <v>2</v>
      </c>
      <c r="J152">
        <v>0</v>
      </c>
      <c r="K152" s="7">
        <v>0</v>
      </c>
      <c r="L152">
        <v>0</v>
      </c>
      <c r="Q152">
        <v>2019</v>
      </c>
      <c r="R152" s="16" t="s">
        <v>241</v>
      </c>
      <c r="S152" t="s">
        <v>138</v>
      </c>
      <c r="T152" t="s">
        <v>139</v>
      </c>
      <c r="V152">
        <v>36</v>
      </c>
      <c r="W152" t="s">
        <v>97</v>
      </c>
      <c r="X152" t="s">
        <v>140</v>
      </c>
      <c r="Y152" t="s">
        <v>141</v>
      </c>
      <c r="Z152" t="s">
        <v>137</v>
      </c>
      <c r="AB152">
        <v>201901</v>
      </c>
      <c r="AC152">
        <v>94</v>
      </c>
      <c r="AD152">
        <v>109</v>
      </c>
      <c r="AE152" s="30">
        <v>43646</v>
      </c>
      <c r="AF152">
        <v>50</v>
      </c>
      <c r="AG152">
        <v>56.336530000000003</v>
      </c>
      <c r="AH152">
        <v>-169.30073999999999</v>
      </c>
      <c r="AI152" t="s">
        <v>212</v>
      </c>
      <c r="AJ152">
        <v>136</v>
      </c>
      <c r="AK152">
        <v>138</v>
      </c>
      <c r="AL152">
        <v>10.1</v>
      </c>
      <c r="AM152">
        <v>4.5</v>
      </c>
    </row>
    <row r="153" spans="1:39" x14ac:dyDescent="0.35">
      <c r="A153" s="10">
        <v>20192382</v>
      </c>
      <c r="B153" s="5" t="s">
        <v>63</v>
      </c>
      <c r="C153">
        <v>2</v>
      </c>
      <c r="D153" s="1">
        <v>54.83</v>
      </c>
      <c r="E153" s="1" t="s">
        <v>266</v>
      </c>
      <c r="F153" s="21">
        <v>4.0042374894159574</v>
      </c>
      <c r="G153" s="1" t="s">
        <v>155</v>
      </c>
      <c r="H153" s="1" t="str">
        <f t="shared" si="2"/>
        <v>0</v>
      </c>
      <c r="I153">
        <v>2</v>
      </c>
      <c r="J153">
        <v>0</v>
      </c>
      <c r="K153" s="7">
        <v>0</v>
      </c>
      <c r="L153">
        <v>0</v>
      </c>
      <c r="Q153">
        <v>2019</v>
      </c>
      <c r="R153" s="16" t="s">
        <v>243</v>
      </c>
      <c r="S153" t="s">
        <v>138</v>
      </c>
      <c r="T153" t="s">
        <v>139</v>
      </c>
      <c r="V153">
        <v>23</v>
      </c>
      <c r="W153" t="s">
        <v>44</v>
      </c>
      <c r="X153" t="s">
        <v>140</v>
      </c>
      <c r="Y153" t="s">
        <v>141</v>
      </c>
      <c r="Z153" t="s">
        <v>137</v>
      </c>
      <c r="AB153">
        <v>201901</v>
      </c>
      <c r="AC153">
        <v>162</v>
      </c>
      <c r="AD153">
        <v>147</v>
      </c>
      <c r="AE153" s="30">
        <v>43661</v>
      </c>
      <c r="AF153">
        <v>61</v>
      </c>
      <c r="AG153">
        <v>58.6584</v>
      </c>
      <c r="AH153">
        <v>-174.27427</v>
      </c>
      <c r="AI153" t="s">
        <v>173</v>
      </c>
      <c r="AJ153">
        <v>155</v>
      </c>
      <c r="AK153">
        <v>157</v>
      </c>
      <c r="AL153">
        <v>11.3</v>
      </c>
      <c r="AM153">
        <v>3.8</v>
      </c>
    </row>
    <row r="154" spans="1:39" x14ac:dyDescent="0.35">
      <c r="A154" s="10">
        <v>20193753</v>
      </c>
      <c r="B154" s="5" t="s">
        <v>63</v>
      </c>
      <c r="C154">
        <v>2</v>
      </c>
      <c r="D154" s="1">
        <v>54.87</v>
      </c>
      <c r="E154" s="1" t="s">
        <v>266</v>
      </c>
      <c r="F154" s="21">
        <v>4.0049667510708842</v>
      </c>
      <c r="G154" s="1" t="s">
        <v>155</v>
      </c>
      <c r="H154" s="1" t="str">
        <f t="shared" si="2"/>
        <v>0</v>
      </c>
      <c r="I154">
        <v>2</v>
      </c>
      <c r="J154">
        <v>0</v>
      </c>
      <c r="K154" s="7">
        <v>0</v>
      </c>
      <c r="L154">
        <v>0</v>
      </c>
      <c r="Q154">
        <v>2019</v>
      </c>
      <c r="R154" s="16" t="s">
        <v>243</v>
      </c>
      <c r="S154" t="s">
        <v>138</v>
      </c>
      <c r="T154" t="s">
        <v>139</v>
      </c>
      <c r="V154">
        <v>37</v>
      </c>
      <c r="W154" t="s">
        <v>116</v>
      </c>
      <c r="X154" t="s">
        <v>140</v>
      </c>
      <c r="Y154" t="s">
        <v>141</v>
      </c>
      <c r="Z154" t="s">
        <v>137</v>
      </c>
      <c r="AB154">
        <v>201901</v>
      </c>
      <c r="AC154">
        <v>94</v>
      </c>
      <c r="AD154">
        <v>178</v>
      </c>
      <c r="AE154" s="30">
        <v>43668</v>
      </c>
      <c r="AF154">
        <v>61</v>
      </c>
      <c r="AG154">
        <v>59.011040000000001</v>
      </c>
      <c r="AH154">
        <v>-174.97883999999999</v>
      </c>
      <c r="AI154" t="s">
        <v>228</v>
      </c>
      <c r="AJ154">
        <v>128</v>
      </c>
      <c r="AK154">
        <v>130</v>
      </c>
      <c r="AL154">
        <v>10.199999999999999</v>
      </c>
      <c r="AM154">
        <v>3.6</v>
      </c>
    </row>
    <row r="155" spans="1:39" x14ac:dyDescent="0.35">
      <c r="A155" s="10">
        <v>20193243</v>
      </c>
      <c r="B155" s="5" t="s">
        <v>63</v>
      </c>
      <c r="C155">
        <v>2</v>
      </c>
      <c r="D155" s="1">
        <v>55.01</v>
      </c>
      <c r="E155" s="1" t="s">
        <v>266</v>
      </c>
      <c r="F155" s="21">
        <v>4.007514986887367</v>
      </c>
      <c r="G155" s="1" t="s">
        <v>155</v>
      </c>
      <c r="H155" s="1" t="str">
        <f t="shared" si="2"/>
        <v>0</v>
      </c>
      <c r="I155">
        <v>2</v>
      </c>
      <c r="J155">
        <v>0</v>
      </c>
      <c r="K155" s="7">
        <v>0</v>
      </c>
      <c r="L155">
        <v>0</v>
      </c>
      <c r="Q155">
        <v>2019</v>
      </c>
      <c r="R155" t="s">
        <v>238</v>
      </c>
      <c r="S155" t="s">
        <v>138</v>
      </c>
      <c r="T155" t="s">
        <v>139</v>
      </c>
      <c r="V155">
        <v>32</v>
      </c>
      <c r="W155" t="s">
        <v>106</v>
      </c>
      <c r="X155" t="s">
        <v>140</v>
      </c>
      <c r="Y155" t="s">
        <v>141</v>
      </c>
      <c r="Z155" t="s">
        <v>137</v>
      </c>
      <c r="AB155">
        <v>201901</v>
      </c>
      <c r="AC155">
        <v>94</v>
      </c>
      <c r="AD155">
        <v>34</v>
      </c>
      <c r="AE155" s="30">
        <v>43626</v>
      </c>
      <c r="AF155">
        <v>31</v>
      </c>
      <c r="AG155">
        <v>55.993720000000003</v>
      </c>
      <c r="AH155">
        <v>-163.39366999999999</v>
      </c>
      <c r="AI155" t="s">
        <v>195</v>
      </c>
      <c r="AJ155">
        <v>86</v>
      </c>
      <c r="AK155">
        <v>88</v>
      </c>
      <c r="AL155">
        <v>8.9</v>
      </c>
      <c r="AM155">
        <v>4.5</v>
      </c>
    </row>
    <row r="156" spans="1:39" x14ac:dyDescent="0.35">
      <c r="A156" s="10">
        <v>20192379</v>
      </c>
      <c r="B156" s="5" t="s">
        <v>63</v>
      </c>
      <c r="C156">
        <v>2</v>
      </c>
      <c r="D156" s="1">
        <v>55.22</v>
      </c>
      <c r="E156" s="1" t="s">
        <v>266</v>
      </c>
      <c r="F156" s="21">
        <v>4.0113252065020086</v>
      </c>
      <c r="G156" s="1" t="s">
        <v>155</v>
      </c>
      <c r="H156" s="1" t="str">
        <f t="shared" si="2"/>
        <v>0</v>
      </c>
      <c r="I156">
        <v>2</v>
      </c>
      <c r="J156">
        <v>0</v>
      </c>
      <c r="K156" s="7">
        <v>0</v>
      </c>
      <c r="L156">
        <v>0</v>
      </c>
      <c r="Q156">
        <v>2019</v>
      </c>
      <c r="R156" s="16" t="s">
        <v>243</v>
      </c>
      <c r="S156" t="s">
        <v>138</v>
      </c>
      <c r="T156" t="s">
        <v>139</v>
      </c>
      <c r="V156">
        <v>23</v>
      </c>
      <c r="W156" t="s">
        <v>41</v>
      </c>
      <c r="X156" t="s">
        <v>140</v>
      </c>
      <c r="Y156" t="s">
        <v>141</v>
      </c>
      <c r="Z156" t="s">
        <v>137</v>
      </c>
      <c r="AB156">
        <v>201901</v>
      </c>
      <c r="AC156">
        <v>162</v>
      </c>
      <c r="AD156">
        <v>147</v>
      </c>
      <c r="AE156" s="30">
        <v>43661</v>
      </c>
      <c r="AF156">
        <v>61</v>
      </c>
      <c r="AG156">
        <v>58.6584</v>
      </c>
      <c r="AH156">
        <v>-174.27427</v>
      </c>
      <c r="AI156" t="s">
        <v>173</v>
      </c>
      <c r="AJ156">
        <v>155</v>
      </c>
      <c r="AK156">
        <v>157</v>
      </c>
      <c r="AL156">
        <v>11.3</v>
      </c>
      <c r="AM156">
        <v>3.8</v>
      </c>
    </row>
    <row r="157" spans="1:39" x14ac:dyDescent="0.35">
      <c r="A157" s="10">
        <v>20192670</v>
      </c>
      <c r="B157" s="5" t="s">
        <v>63</v>
      </c>
      <c r="C157">
        <v>2</v>
      </c>
      <c r="D157" s="1">
        <v>55.36</v>
      </c>
      <c r="E157" s="1" t="s">
        <v>266</v>
      </c>
      <c r="F157" s="21">
        <v>4.0138573113094145</v>
      </c>
      <c r="G157" s="1" t="s">
        <v>155</v>
      </c>
      <c r="H157" s="1" t="str">
        <f t="shared" si="2"/>
        <v>0</v>
      </c>
      <c r="I157">
        <v>2</v>
      </c>
      <c r="J157">
        <v>0</v>
      </c>
      <c r="K157" s="7">
        <v>0</v>
      </c>
      <c r="L157">
        <v>0</v>
      </c>
      <c r="Q157">
        <v>2019</v>
      </c>
      <c r="R157" s="16" t="s">
        <v>243</v>
      </c>
      <c r="S157" t="s">
        <v>138</v>
      </c>
      <c r="T157" t="s">
        <v>139</v>
      </c>
      <c r="V157">
        <v>26</v>
      </c>
      <c r="W157" t="s">
        <v>132</v>
      </c>
      <c r="X157" t="s">
        <v>140</v>
      </c>
      <c r="Y157" t="s">
        <v>141</v>
      </c>
      <c r="Z157" t="s">
        <v>137</v>
      </c>
      <c r="AB157">
        <v>201901</v>
      </c>
      <c r="AC157">
        <v>162</v>
      </c>
      <c r="AD157">
        <v>172</v>
      </c>
      <c r="AE157" s="30">
        <v>43668</v>
      </c>
      <c r="AF157">
        <v>61</v>
      </c>
      <c r="AG157">
        <v>59.021769999999997</v>
      </c>
      <c r="AH157">
        <v>-176.31945999999999</v>
      </c>
      <c r="AI157" t="s">
        <v>181</v>
      </c>
      <c r="AJ157">
        <v>134</v>
      </c>
      <c r="AK157">
        <v>137</v>
      </c>
      <c r="AL157">
        <v>9.9</v>
      </c>
      <c r="AM157">
        <v>3.2</v>
      </c>
    </row>
    <row r="158" spans="1:39" x14ac:dyDescent="0.35">
      <c r="A158" s="10">
        <v>20193601</v>
      </c>
      <c r="B158" s="5" t="s">
        <v>63</v>
      </c>
      <c r="C158">
        <v>2</v>
      </c>
      <c r="D158" s="15">
        <v>55.76</v>
      </c>
      <c r="E158" s="1" t="s">
        <v>266</v>
      </c>
      <c r="F158" s="21">
        <v>4.0210567664522685</v>
      </c>
      <c r="G158" s="1" t="s">
        <v>155</v>
      </c>
      <c r="H158" s="1" t="str">
        <f t="shared" si="2"/>
        <v>0</v>
      </c>
      <c r="I158">
        <v>2</v>
      </c>
      <c r="J158">
        <v>0</v>
      </c>
      <c r="K158" s="7">
        <v>0</v>
      </c>
      <c r="L158">
        <v>0</v>
      </c>
      <c r="Q158">
        <v>2019</v>
      </c>
      <c r="R158" s="16" t="s">
        <v>241</v>
      </c>
      <c r="S158" t="s">
        <v>138</v>
      </c>
      <c r="T158" t="s">
        <v>139</v>
      </c>
      <c r="V158">
        <v>36</v>
      </c>
      <c r="W158" t="s">
        <v>66</v>
      </c>
      <c r="X158" t="s">
        <v>140</v>
      </c>
      <c r="Y158" t="s">
        <v>141</v>
      </c>
      <c r="Z158" t="s">
        <v>137</v>
      </c>
      <c r="AB158">
        <v>201901</v>
      </c>
      <c r="AC158">
        <v>94</v>
      </c>
      <c r="AD158">
        <v>109</v>
      </c>
      <c r="AE158" s="30">
        <v>43646</v>
      </c>
      <c r="AF158">
        <v>50</v>
      </c>
      <c r="AG158">
        <v>56.336530000000003</v>
      </c>
      <c r="AH158">
        <v>-169.30073999999999</v>
      </c>
      <c r="AI158" t="s">
        <v>212</v>
      </c>
      <c r="AJ158">
        <v>136</v>
      </c>
      <c r="AK158">
        <v>138</v>
      </c>
      <c r="AL158">
        <v>10.1</v>
      </c>
      <c r="AM158">
        <v>4.5</v>
      </c>
    </row>
    <row r="159" spans="1:39" x14ac:dyDescent="0.35">
      <c r="A159" s="10">
        <v>20192358</v>
      </c>
      <c r="B159" s="5" t="s">
        <v>63</v>
      </c>
      <c r="C159">
        <v>2</v>
      </c>
      <c r="D159" s="1">
        <v>56.14</v>
      </c>
      <c r="E159" s="1" t="s">
        <v>266</v>
      </c>
      <c r="F159" s="21">
        <v>4.0278485709337364</v>
      </c>
      <c r="G159" s="1" t="s">
        <v>155</v>
      </c>
      <c r="H159" s="1" t="str">
        <f t="shared" si="2"/>
        <v>0</v>
      </c>
      <c r="I159">
        <v>2</v>
      </c>
      <c r="J159">
        <v>0</v>
      </c>
      <c r="K159" s="7">
        <v>0</v>
      </c>
      <c r="L159">
        <v>0</v>
      </c>
      <c r="Q159">
        <v>2019</v>
      </c>
      <c r="R159" s="16" t="s">
        <v>243</v>
      </c>
      <c r="S159" t="s">
        <v>138</v>
      </c>
      <c r="T159" t="s">
        <v>139</v>
      </c>
      <c r="V159">
        <v>23</v>
      </c>
      <c r="W159" t="s">
        <v>121</v>
      </c>
      <c r="X159" t="s">
        <v>140</v>
      </c>
      <c r="Y159" t="s">
        <v>141</v>
      </c>
      <c r="Z159" t="s">
        <v>137</v>
      </c>
      <c r="AB159">
        <v>201901</v>
      </c>
      <c r="AC159">
        <v>162</v>
      </c>
      <c r="AD159">
        <v>146</v>
      </c>
      <c r="AE159" s="30">
        <v>43661</v>
      </c>
      <c r="AF159">
        <v>61</v>
      </c>
      <c r="AG159">
        <v>58.332329999999999</v>
      </c>
      <c r="AH159">
        <v>-174.28411</v>
      </c>
      <c r="AI159" t="s">
        <v>172</v>
      </c>
      <c r="AJ159">
        <v>153</v>
      </c>
      <c r="AK159">
        <v>155</v>
      </c>
      <c r="AL159">
        <v>10.9</v>
      </c>
      <c r="AM159">
        <v>4</v>
      </c>
    </row>
    <row r="160" spans="1:39" x14ac:dyDescent="0.35">
      <c r="A160" s="10">
        <v>20193218</v>
      </c>
      <c r="B160" s="5" t="s">
        <v>63</v>
      </c>
      <c r="C160">
        <v>2</v>
      </c>
      <c r="D160" s="1">
        <v>56.25</v>
      </c>
      <c r="E160" s="1" t="s">
        <v>266</v>
      </c>
      <c r="F160" s="21">
        <v>4.0298060410845293</v>
      </c>
      <c r="G160" s="1" t="s">
        <v>155</v>
      </c>
      <c r="H160" s="1" t="str">
        <f t="shared" si="2"/>
        <v>0</v>
      </c>
      <c r="I160">
        <v>2</v>
      </c>
      <c r="J160">
        <v>0</v>
      </c>
      <c r="K160" s="7">
        <v>0</v>
      </c>
      <c r="L160">
        <v>0</v>
      </c>
      <c r="Q160">
        <v>2019</v>
      </c>
      <c r="R160" t="s">
        <v>238</v>
      </c>
      <c r="S160" t="s">
        <v>138</v>
      </c>
      <c r="T160" t="s">
        <v>139</v>
      </c>
      <c r="V160">
        <v>32</v>
      </c>
      <c r="W160" t="s">
        <v>83</v>
      </c>
      <c r="X160" t="s">
        <v>140</v>
      </c>
      <c r="Y160" t="s">
        <v>141</v>
      </c>
      <c r="Z160" t="s">
        <v>137</v>
      </c>
      <c r="AB160">
        <v>201901</v>
      </c>
      <c r="AC160">
        <v>94</v>
      </c>
      <c r="AD160">
        <v>34</v>
      </c>
      <c r="AE160" s="30">
        <v>43626</v>
      </c>
      <c r="AF160">
        <v>31</v>
      </c>
      <c r="AG160">
        <v>55.993720000000003</v>
      </c>
      <c r="AH160">
        <v>-163.39366999999999</v>
      </c>
      <c r="AI160" t="s">
        <v>195</v>
      </c>
      <c r="AJ160">
        <v>86</v>
      </c>
      <c r="AK160">
        <v>88</v>
      </c>
      <c r="AL160">
        <v>8.9</v>
      </c>
      <c r="AM160">
        <v>4.5</v>
      </c>
    </row>
    <row r="161" spans="1:39" x14ac:dyDescent="0.35">
      <c r="A161" s="10">
        <v>20193269</v>
      </c>
      <c r="B161" s="5" t="s">
        <v>63</v>
      </c>
      <c r="C161">
        <v>2</v>
      </c>
      <c r="D161" s="1">
        <v>56.27</v>
      </c>
      <c r="E161" s="1" t="s">
        <v>266</v>
      </c>
      <c r="F161" s="21">
        <v>4.0301615334451872</v>
      </c>
      <c r="G161" s="1" t="s">
        <v>155</v>
      </c>
      <c r="H161" s="1" t="str">
        <f t="shared" si="2"/>
        <v>0</v>
      </c>
      <c r="I161">
        <v>2</v>
      </c>
      <c r="J161">
        <v>0</v>
      </c>
      <c r="K161" s="7">
        <v>0</v>
      </c>
      <c r="L161">
        <v>0</v>
      </c>
      <c r="Q161">
        <v>2019</v>
      </c>
      <c r="R161" t="s">
        <v>238</v>
      </c>
      <c r="S161" t="s">
        <v>138</v>
      </c>
      <c r="T161" t="s">
        <v>139</v>
      </c>
      <c r="V161">
        <v>32</v>
      </c>
      <c r="W161" t="s">
        <v>131</v>
      </c>
      <c r="X161" t="s">
        <v>140</v>
      </c>
      <c r="Y161" t="s">
        <v>141</v>
      </c>
      <c r="Z161" t="s">
        <v>137</v>
      </c>
      <c r="AB161">
        <v>201901</v>
      </c>
      <c r="AC161">
        <v>94</v>
      </c>
      <c r="AD161">
        <v>66</v>
      </c>
      <c r="AE161" s="30">
        <v>43632</v>
      </c>
      <c r="AF161">
        <v>31</v>
      </c>
      <c r="AG161">
        <v>56.677720000000001</v>
      </c>
      <c r="AH161">
        <v>-165.21241000000001</v>
      </c>
      <c r="AI161" t="s">
        <v>198</v>
      </c>
      <c r="AJ161">
        <v>73</v>
      </c>
      <c r="AK161">
        <v>76</v>
      </c>
      <c r="AL161">
        <v>9.6</v>
      </c>
      <c r="AM161">
        <v>3.9</v>
      </c>
    </row>
    <row r="162" spans="1:39" x14ac:dyDescent="0.35">
      <c r="A162" s="10">
        <v>20193555</v>
      </c>
      <c r="B162" s="5" t="s">
        <v>63</v>
      </c>
      <c r="C162">
        <v>2</v>
      </c>
      <c r="D162" s="1">
        <v>56.44</v>
      </c>
      <c r="E162" s="1" t="s">
        <v>266</v>
      </c>
      <c r="F162" s="21">
        <v>4.0331781269846134</v>
      </c>
      <c r="G162" s="1" t="s">
        <v>155</v>
      </c>
      <c r="H162" s="1" t="str">
        <f t="shared" si="2"/>
        <v>0</v>
      </c>
      <c r="I162">
        <v>2</v>
      </c>
      <c r="J162">
        <v>0</v>
      </c>
      <c r="K162" s="7">
        <v>0</v>
      </c>
      <c r="L162">
        <v>0</v>
      </c>
      <c r="Q162">
        <v>2019</v>
      </c>
      <c r="R162" s="16" t="s">
        <v>241</v>
      </c>
      <c r="S162" t="s">
        <v>138</v>
      </c>
      <c r="T162" t="s">
        <v>139</v>
      </c>
      <c r="V162">
        <v>35</v>
      </c>
      <c r="W162" t="s">
        <v>118</v>
      </c>
      <c r="X162" t="s">
        <v>140</v>
      </c>
      <c r="Y162" t="s">
        <v>141</v>
      </c>
      <c r="Z162" t="s">
        <v>137</v>
      </c>
      <c r="AB162">
        <v>201901</v>
      </c>
      <c r="AC162">
        <v>94</v>
      </c>
      <c r="AD162">
        <v>109</v>
      </c>
      <c r="AE162" s="30">
        <v>43646</v>
      </c>
      <c r="AF162">
        <v>50</v>
      </c>
      <c r="AG162">
        <v>56.336530000000003</v>
      </c>
      <c r="AH162">
        <v>-169.30073999999999</v>
      </c>
      <c r="AI162" t="s">
        <v>212</v>
      </c>
      <c r="AJ162">
        <v>136</v>
      </c>
      <c r="AK162">
        <v>138</v>
      </c>
      <c r="AL162">
        <v>10.1</v>
      </c>
      <c r="AM162">
        <v>4.5</v>
      </c>
    </row>
    <row r="163" spans="1:39" x14ac:dyDescent="0.35">
      <c r="A163" s="10">
        <v>20193577</v>
      </c>
      <c r="B163" s="5" t="s">
        <v>63</v>
      </c>
      <c r="C163">
        <v>2</v>
      </c>
      <c r="D163" s="1">
        <v>56.49</v>
      </c>
      <c r="E163" s="1" t="s">
        <v>266</v>
      </c>
      <c r="F163" s="21">
        <v>4.0340636313371707</v>
      </c>
      <c r="G163" s="1" t="s">
        <v>155</v>
      </c>
      <c r="H163" s="1" t="str">
        <f t="shared" si="2"/>
        <v>0</v>
      </c>
      <c r="I163">
        <v>2</v>
      </c>
      <c r="J163">
        <v>0</v>
      </c>
      <c r="K163" s="7">
        <v>0</v>
      </c>
      <c r="L163">
        <v>0</v>
      </c>
      <c r="Q163">
        <v>2019</v>
      </c>
      <c r="R163" s="16" t="s">
        <v>241</v>
      </c>
      <c r="S163" t="s">
        <v>138</v>
      </c>
      <c r="T163" t="s">
        <v>139</v>
      </c>
      <c r="V163">
        <v>35</v>
      </c>
      <c r="W163" t="s">
        <v>39</v>
      </c>
      <c r="X163" t="s">
        <v>140</v>
      </c>
      <c r="Y163" t="s">
        <v>141</v>
      </c>
      <c r="Z163" t="s">
        <v>137</v>
      </c>
      <c r="AB163">
        <v>201901</v>
      </c>
      <c r="AC163">
        <v>94</v>
      </c>
      <c r="AD163">
        <v>109</v>
      </c>
      <c r="AE163" s="30">
        <v>43646</v>
      </c>
      <c r="AF163">
        <v>50</v>
      </c>
      <c r="AG163">
        <v>56.336530000000003</v>
      </c>
      <c r="AH163">
        <v>-169.30073999999999</v>
      </c>
      <c r="AI163" t="s">
        <v>212</v>
      </c>
      <c r="AJ163">
        <v>136</v>
      </c>
      <c r="AK163">
        <v>138</v>
      </c>
      <c r="AL163">
        <v>10.1</v>
      </c>
      <c r="AM163">
        <v>4.5</v>
      </c>
    </row>
    <row r="164" spans="1:39" x14ac:dyDescent="0.35">
      <c r="A164" s="10">
        <v>20194018</v>
      </c>
      <c r="B164" s="5" t="s">
        <v>63</v>
      </c>
      <c r="C164">
        <v>2</v>
      </c>
      <c r="D164" s="1">
        <v>56.64</v>
      </c>
      <c r="E164" s="1" t="s">
        <v>266</v>
      </c>
      <c r="F164" s="21">
        <v>4.036715449385464</v>
      </c>
      <c r="G164" s="1" t="s">
        <v>155</v>
      </c>
      <c r="H164" s="1" t="str">
        <f t="shared" si="2"/>
        <v>0</v>
      </c>
      <c r="I164">
        <v>2</v>
      </c>
      <c r="J164">
        <v>0</v>
      </c>
      <c r="K164" s="7">
        <v>0</v>
      </c>
      <c r="L164">
        <v>0</v>
      </c>
      <c r="Q164">
        <v>2019</v>
      </c>
      <c r="R164" s="16" t="s">
        <v>243</v>
      </c>
      <c r="S164" t="s">
        <v>138</v>
      </c>
      <c r="T164" t="s">
        <v>139</v>
      </c>
      <c r="V164">
        <v>40</v>
      </c>
      <c r="W164" t="s">
        <v>83</v>
      </c>
      <c r="X164" t="s">
        <v>140</v>
      </c>
      <c r="Y164" t="s">
        <v>141</v>
      </c>
      <c r="Z164" t="s">
        <v>137</v>
      </c>
      <c r="AB164">
        <v>201901</v>
      </c>
      <c r="AC164">
        <v>94</v>
      </c>
      <c r="AD164">
        <v>181</v>
      </c>
      <c r="AE164" s="30">
        <v>43669</v>
      </c>
      <c r="AF164">
        <v>61</v>
      </c>
      <c r="AG164">
        <v>58.983629999999998</v>
      </c>
      <c r="AH164">
        <v>-175.7311</v>
      </c>
      <c r="AI164" t="s">
        <v>231</v>
      </c>
      <c r="AJ164">
        <v>132</v>
      </c>
      <c r="AK164">
        <v>134</v>
      </c>
      <c r="AL164">
        <v>9.9</v>
      </c>
      <c r="AM164">
        <v>3.4</v>
      </c>
    </row>
    <row r="165" spans="1:39" x14ac:dyDescent="0.35">
      <c r="A165" s="10">
        <v>20193590</v>
      </c>
      <c r="B165" s="5" t="s">
        <v>63</v>
      </c>
      <c r="C165">
        <v>2</v>
      </c>
      <c r="D165" s="1">
        <v>56.74</v>
      </c>
      <c r="E165" s="1" t="s">
        <v>266</v>
      </c>
      <c r="F165" s="21">
        <v>4.0384794293807049</v>
      </c>
      <c r="G165" s="1" t="s">
        <v>155</v>
      </c>
      <c r="H165" s="1" t="str">
        <f t="shared" si="2"/>
        <v>0</v>
      </c>
      <c r="I165">
        <v>2</v>
      </c>
      <c r="J165">
        <v>0</v>
      </c>
      <c r="K165" s="7">
        <v>0</v>
      </c>
      <c r="L165">
        <v>0</v>
      </c>
      <c r="Q165">
        <v>2019</v>
      </c>
      <c r="R165" s="16" t="s">
        <v>241</v>
      </c>
      <c r="S165" t="s">
        <v>138</v>
      </c>
      <c r="T165" t="s">
        <v>139</v>
      </c>
      <c r="V165">
        <v>35</v>
      </c>
      <c r="W165" t="s">
        <v>51</v>
      </c>
      <c r="X165" t="s">
        <v>140</v>
      </c>
      <c r="Y165" t="s">
        <v>141</v>
      </c>
      <c r="Z165" t="s">
        <v>137</v>
      </c>
      <c r="AB165">
        <v>201901</v>
      </c>
      <c r="AC165">
        <v>94</v>
      </c>
      <c r="AD165">
        <v>109</v>
      </c>
      <c r="AE165" s="30">
        <v>43646</v>
      </c>
      <c r="AF165">
        <v>50</v>
      </c>
      <c r="AG165">
        <v>56.336530000000003</v>
      </c>
      <c r="AH165">
        <v>-169.30073999999999</v>
      </c>
      <c r="AI165" t="s">
        <v>212</v>
      </c>
      <c r="AJ165">
        <v>136</v>
      </c>
      <c r="AK165">
        <v>138</v>
      </c>
      <c r="AL165">
        <v>10.1</v>
      </c>
      <c r="AM165">
        <v>4.5</v>
      </c>
    </row>
    <row r="166" spans="1:39" x14ac:dyDescent="0.35">
      <c r="A166" s="10">
        <v>20192736</v>
      </c>
      <c r="B166" s="5" t="s">
        <v>63</v>
      </c>
      <c r="C166">
        <v>2</v>
      </c>
      <c r="D166" s="1">
        <v>56.78</v>
      </c>
      <c r="E166" s="1" t="s">
        <v>266</v>
      </c>
      <c r="F166" s="21">
        <v>4.0391841510448252</v>
      </c>
      <c r="G166" s="1" t="s">
        <v>155</v>
      </c>
      <c r="H166" s="1" t="str">
        <f t="shared" si="2"/>
        <v>0</v>
      </c>
      <c r="I166">
        <v>2</v>
      </c>
      <c r="J166">
        <v>0</v>
      </c>
      <c r="K166" s="7">
        <v>0</v>
      </c>
      <c r="L166">
        <v>0</v>
      </c>
      <c r="Q166">
        <v>2019</v>
      </c>
      <c r="R166" s="16" t="s">
        <v>243</v>
      </c>
      <c r="S166" t="s">
        <v>138</v>
      </c>
      <c r="T166" t="s">
        <v>139</v>
      </c>
      <c r="V166">
        <v>27</v>
      </c>
      <c r="W166" t="s">
        <v>100</v>
      </c>
      <c r="X166" t="s">
        <v>140</v>
      </c>
      <c r="Y166" t="s">
        <v>141</v>
      </c>
      <c r="Z166" t="s">
        <v>137</v>
      </c>
      <c r="AB166">
        <v>201901</v>
      </c>
      <c r="AC166">
        <v>162</v>
      </c>
      <c r="AD166">
        <v>176</v>
      </c>
      <c r="AE166" s="30">
        <v>43669</v>
      </c>
      <c r="AF166">
        <v>61</v>
      </c>
      <c r="AG166">
        <v>58.986710000000002</v>
      </c>
      <c r="AH166">
        <v>-176.93687</v>
      </c>
      <c r="AI166" t="s">
        <v>184</v>
      </c>
      <c r="AJ166">
        <v>134</v>
      </c>
      <c r="AK166">
        <v>136</v>
      </c>
      <c r="AL166">
        <v>9.6</v>
      </c>
      <c r="AM166">
        <v>3.3</v>
      </c>
    </row>
    <row r="167" spans="1:39" x14ac:dyDescent="0.35">
      <c r="A167" s="10">
        <v>20193583</v>
      </c>
      <c r="B167" s="5" t="s">
        <v>63</v>
      </c>
      <c r="C167">
        <v>2</v>
      </c>
      <c r="D167" s="1">
        <v>56.97</v>
      </c>
      <c r="E167" s="1" t="s">
        <v>266</v>
      </c>
      <c r="F167" s="21">
        <v>4.042524813492304</v>
      </c>
      <c r="G167" s="1" t="s">
        <v>155</v>
      </c>
      <c r="H167" s="1" t="str">
        <f t="shared" si="2"/>
        <v>0</v>
      </c>
      <c r="I167">
        <v>2</v>
      </c>
      <c r="J167">
        <v>0</v>
      </c>
      <c r="K167" s="7">
        <v>0</v>
      </c>
      <c r="L167">
        <v>0</v>
      </c>
      <c r="Q167">
        <v>2019</v>
      </c>
      <c r="R167" s="16" t="s">
        <v>241</v>
      </c>
      <c r="S167" t="s">
        <v>138</v>
      </c>
      <c r="T167" t="s">
        <v>139</v>
      </c>
      <c r="V167">
        <v>35</v>
      </c>
      <c r="W167" t="s">
        <v>45</v>
      </c>
      <c r="X167" t="s">
        <v>140</v>
      </c>
      <c r="Y167" t="s">
        <v>141</v>
      </c>
      <c r="Z167" t="s">
        <v>137</v>
      </c>
      <c r="AB167">
        <v>201901</v>
      </c>
      <c r="AC167">
        <v>94</v>
      </c>
      <c r="AD167">
        <v>112</v>
      </c>
      <c r="AE167" s="30">
        <v>43647</v>
      </c>
      <c r="AF167">
        <v>61</v>
      </c>
      <c r="AG167">
        <v>56.672789999999999</v>
      </c>
      <c r="AH167">
        <v>-170.73415</v>
      </c>
      <c r="AI167" t="s">
        <v>214</v>
      </c>
      <c r="AJ167">
        <v>112</v>
      </c>
      <c r="AK167">
        <v>115</v>
      </c>
      <c r="AL167">
        <v>9.1</v>
      </c>
      <c r="AM167">
        <v>4.4000000000000004</v>
      </c>
    </row>
    <row r="168" spans="1:39" x14ac:dyDescent="0.35">
      <c r="A168" s="10">
        <v>20192737</v>
      </c>
      <c r="B168" s="5" t="s">
        <v>63</v>
      </c>
      <c r="C168">
        <v>2</v>
      </c>
      <c r="D168" s="1">
        <v>57.28</v>
      </c>
      <c r="E168" s="1" t="s">
        <v>266</v>
      </c>
      <c r="F168" s="21">
        <v>4.0479515226523901</v>
      </c>
      <c r="G168" s="1" t="s">
        <v>155</v>
      </c>
      <c r="H168" s="1" t="str">
        <f t="shared" si="2"/>
        <v>0</v>
      </c>
      <c r="I168">
        <v>2</v>
      </c>
      <c r="J168">
        <v>0</v>
      </c>
      <c r="K168" s="7">
        <v>0</v>
      </c>
      <c r="L168">
        <v>0</v>
      </c>
      <c r="Q168">
        <v>2019</v>
      </c>
      <c r="R168" s="16" t="s">
        <v>243</v>
      </c>
      <c r="S168" t="s">
        <v>138</v>
      </c>
      <c r="T168" t="s">
        <v>139</v>
      </c>
      <c r="V168">
        <v>27</v>
      </c>
      <c r="W168" t="s">
        <v>101</v>
      </c>
      <c r="X168" t="s">
        <v>140</v>
      </c>
      <c r="Y168" t="s">
        <v>141</v>
      </c>
      <c r="Z168" t="s">
        <v>137</v>
      </c>
      <c r="AB168">
        <v>201901</v>
      </c>
      <c r="AC168">
        <v>162</v>
      </c>
      <c r="AD168">
        <v>176</v>
      </c>
      <c r="AE168" s="30">
        <v>43669</v>
      </c>
      <c r="AF168">
        <v>61</v>
      </c>
      <c r="AG168">
        <v>58.986710000000002</v>
      </c>
      <c r="AH168">
        <v>-176.93687</v>
      </c>
      <c r="AI168" t="s">
        <v>184</v>
      </c>
      <c r="AJ168">
        <v>134</v>
      </c>
      <c r="AK168">
        <v>136</v>
      </c>
      <c r="AL168">
        <v>9.6</v>
      </c>
      <c r="AM168">
        <v>3.3</v>
      </c>
    </row>
    <row r="169" spans="1:39" x14ac:dyDescent="0.35">
      <c r="A169" s="10">
        <v>20192738</v>
      </c>
      <c r="B169" s="5" t="s">
        <v>63</v>
      </c>
      <c r="C169">
        <v>2</v>
      </c>
      <c r="D169" s="1">
        <v>57.49</v>
      </c>
      <c r="E169" s="1" t="s">
        <v>266</v>
      </c>
      <c r="F169" s="21">
        <v>4.0516110196351995</v>
      </c>
      <c r="G169" s="1" t="s">
        <v>155</v>
      </c>
      <c r="H169" s="1" t="str">
        <f t="shared" si="2"/>
        <v>0</v>
      </c>
      <c r="I169">
        <v>2</v>
      </c>
      <c r="J169">
        <v>0</v>
      </c>
      <c r="K169" s="7">
        <v>0</v>
      </c>
      <c r="L169">
        <v>0</v>
      </c>
      <c r="Q169">
        <v>2019</v>
      </c>
      <c r="R169" s="16" t="s">
        <v>243</v>
      </c>
      <c r="S169" t="s">
        <v>138</v>
      </c>
      <c r="T169" t="s">
        <v>139</v>
      </c>
      <c r="V169">
        <v>27</v>
      </c>
      <c r="W169" t="s">
        <v>102</v>
      </c>
      <c r="X169" t="s">
        <v>140</v>
      </c>
      <c r="Y169" t="s">
        <v>141</v>
      </c>
      <c r="Z169" t="s">
        <v>137</v>
      </c>
      <c r="AB169">
        <v>201901</v>
      </c>
      <c r="AC169">
        <v>162</v>
      </c>
      <c r="AD169">
        <v>176</v>
      </c>
      <c r="AE169" s="30">
        <v>43669</v>
      </c>
      <c r="AF169">
        <v>61</v>
      </c>
      <c r="AG169">
        <v>58.986710000000002</v>
      </c>
      <c r="AH169">
        <v>-176.93687</v>
      </c>
      <c r="AI169" t="s">
        <v>184</v>
      </c>
      <c r="AJ169">
        <v>134</v>
      </c>
      <c r="AK169">
        <v>136</v>
      </c>
      <c r="AL169">
        <v>9.6</v>
      </c>
      <c r="AM169">
        <v>3.3</v>
      </c>
    </row>
    <row r="170" spans="1:39" x14ac:dyDescent="0.35">
      <c r="A170" s="10">
        <v>20193275</v>
      </c>
      <c r="B170" s="5" t="s">
        <v>63</v>
      </c>
      <c r="C170">
        <v>2</v>
      </c>
      <c r="D170" s="1">
        <v>57.54</v>
      </c>
      <c r="E170" s="1" t="s">
        <v>266</v>
      </c>
      <c r="F170" s="21">
        <v>4.0524803581234021</v>
      </c>
      <c r="G170" s="1" t="s">
        <v>155</v>
      </c>
      <c r="H170" s="1" t="str">
        <f t="shared" si="2"/>
        <v>0</v>
      </c>
      <c r="I170">
        <v>2</v>
      </c>
      <c r="J170">
        <v>0</v>
      </c>
      <c r="K170" s="7">
        <v>0</v>
      </c>
      <c r="L170">
        <v>0</v>
      </c>
      <c r="Q170">
        <v>2019</v>
      </c>
      <c r="R170" t="s">
        <v>238</v>
      </c>
      <c r="S170" t="s">
        <v>138</v>
      </c>
      <c r="T170" t="s">
        <v>139</v>
      </c>
      <c r="V170">
        <v>32</v>
      </c>
      <c r="W170" t="s">
        <v>37</v>
      </c>
      <c r="X170" t="s">
        <v>140</v>
      </c>
      <c r="Y170" t="s">
        <v>141</v>
      </c>
      <c r="Z170" t="s">
        <v>137</v>
      </c>
      <c r="AB170">
        <v>201901</v>
      </c>
      <c r="AC170">
        <v>94</v>
      </c>
      <c r="AD170">
        <v>66</v>
      </c>
      <c r="AE170" s="30">
        <v>43632</v>
      </c>
      <c r="AF170">
        <v>31</v>
      </c>
      <c r="AG170">
        <v>56.677720000000001</v>
      </c>
      <c r="AH170">
        <v>-165.21241000000001</v>
      </c>
      <c r="AI170" t="s">
        <v>198</v>
      </c>
      <c r="AJ170">
        <v>73</v>
      </c>
      <c r="AK170">
        <v>76</v>
      </c>
      <c r="AL170">
        <v>9.6</v>
      </c>
      <c r="AM170">
        <v>3.9</v>
      </c>
    </row>
    <row r="171" spans="1:39" x14ac:dyDescent="0.35">
      <c r="A171" s="10">
        <v>20192387</v>
      </c>
      <c r="B171" s="5" t="s">
        <v>63</v>
      </c>
      <c r="C171">
        <v>2</v>
      </c>
      <c r="D171" s="1">
        <v>57.56</v>
      </c>
      <c r="E171" s="1" t="s">
        <v>266</v>
      </c>
      <c r="F171" s="21">
        <v>4.0528278820191668</v>
      </c>
      <c r="G171" s="1" t="s">
        <v>155</v>
      </c>
      <c r="H171" s="1" t="str">
        <f t="shared" si="2"/>
        <v>0</v>
      </c>
      <c r="I171">
        <v>2</v>
      </c>
      <c r="J171">
        <v>0</v>
      </c>
      <c r="K171" s="7">
        <v>0</v>
      </c>
      <c r="L171">
        <v>0</v>
      </c>
      <c r="Q171">
        <v>2019</v>
      </c>
      <c r="R171" s="16" t="s">
        <v>243</v>
      </c>
      <c r="S171" t="s">
        <v>138</v>
      </c>
      <c r="T171" t="s">
        <v>139</v>
      </c>
      <c r="V171">
        <v>23</v>
      </c>
      <c r="W171" t="s">
        <v>49</v>
      </c>
      <c r="X171" t="s">
        <v>140</v>
      </c>
      <c r="Y171" t="s">
        <v>141</v>
      </c>
      <c r="Z171" t="s">
        <v>137</v>
      </c>
      <c r="AB171">
        <v>201901</v>
      </c>
      <c r="AC171">
        <v>162</v>
      </c>
      <c r="AD171">
        <v>147</v>
      </c>
      <c r="AE171" s="30">
        <v>43661</v>
      </c>
      <c r="AF171">
        <v>61</v>
      </c>
      <c r="AG171">
        <v>58.6584</v>
      </c>
      <c r="AH171">
        <v>-174.27427</v>
      </c>
      <c r="AI171" t="s">
        <v>173</v>
      </c>
      <c r="AJ171">
        <v>155</v>
      </c>
      <c r="AK171">
        <v>157</v>
      </c>
      <c r="AL171">
        <v>11.3</v>
      </c>
      <c r="AM171">
        <v>3.8</v>
      </c>
    </row>
    <row r="172" spans="1:39" x14ac:dyDescent="0.35">
      <c r="A172" s="10">
        <v>20193303</v>
      </c>
      <c r="B172" s="5" t="s">
        <v>63</v>
      </c>
      <c r="C172">
        <v>2</v>
      </c>
      <c r="D172" s="1">
        <v>57.57</v>
      </c>
      <c r="E172" s="1" t="s">
        <v>266</v>
      </c>
      <c r="F172" s="21">
        <v>4.0530015986877181</v>
      </c>
      <c r="G172" s="1" t="s">
        <v>155</v>
      </c>
      <c r="H172" s="1" t="str">
        <f t="shared" si="2"/>
        <v>0</v>
      </c>
      <c r="I172">
        <v>2</v>
      </c>
      <c r="J172">
        <v>0</v>
      </c>
      <c r="K172" s="7">
        <v>0</v>
      </c>
      <c r="L172">
        <v>0</v>
      </c>
      <c r="Q172">
        <v>2019</v>
      </c>
      <c r="R172" t="s">
        <v>238</v>
      </c>
      <c r="S172" t="s">
        <v>138</v>
      </c>
      <c r="T172" t="s">
        <v>139</v>
      </c>
      <c r="V172">
        <v>33</v>
      </c>
      <c r="W172" t="s">
        <v>68</v>
      </c>
      <c r="X172" t="s">
        <v>140</v>
      </c>
      <c r="Y172" t="s">
        <v>141</v>
      </c>
      <c r="Z172" t="s">
        <v>137</v>
      </c>
      <c r="AB172">
        <v>201901</v>
      </c>
      <c r="AC172">
        <v>94</v>
      </c>
      <c r="AD172">
        <v>66</v>
      </c>
      <c r="AE172" s="30">
        <v>43632</v>
      </c>
      <c r="AF172">
        <v>31</v>
      </c>
      <c r="AG172">
        <v>56.677720000000001</v>
      </c>
      <c r="AH172">
        <v>-165.21241000000001</v>
      </c>
      <c r="AI172" t="s">
        <v>198</v>
      </c>
      <c r="AJ172">
        <v>73</v>
      </c>
      <c r="AK172">
        <v>76</v>
      </c>
      <c r="AL172">
        <v>9.6</v>
      </c>
      <c r="AM172">
        <v>3.9</v>
      </c>
    </row>
    <row r="173" spans="1:39" x14ac:dyDescent="0.35">
      <c r="A173" s="10">
        <v>20194010</v>
      </c>
      <c r="B173" s="5" t="s">
        <v>63</v>
      </c>
      <c r="C173">
        <v>2</v>
      </c>
      <c r="D173" s="1">
        <v>57.79</v>
      </c>
      <c r="E173" s="1" t="s">
        <v>266</v>
      </c>
      <c r="F173" s="21">
        <v>4.0568157503296867</v>
      </c>
      <c r="G173" s="1" t="s">
        <v>155</v>
      </c>
      <c r="H173" s="1" t="str">
        <f t="shared" si="2"/>
        <v>0</v>
      </c>
      <c r="I173">
        <v>2</v>
      </c>
      <c r="J173">
        <v>0</v>
      </c>
      <c r="K173" s="7">
        <v>0</v>
      </c>
      <c r="L173">
        <v>0</v>
      </c>
      <c r="O173">
        <v>387</v>
      </c>
      <c r="Q173">
        <v>2019</v>
      </c>
      <c r="R173" s="16" t="s">
        <v>243</v>
      </c>
      <c r="S173" t="s">
        <v>138</v>
      </c>
      <c r="T173" t="s">
        <v>139</v>
      </c>
      <c r="V173">
        <v>40</v>
      </c>
      <c r="W173" t="s">
        <v>75</v>
      </c>
      <c r="X173" t="s">
        <v>140</v>
      </c>
      <c r="Y173" t="s">
        <v>141</v>
      </c>
      <c r="Z173" t="s">
        <v>137</v>
      </c>
      <c r="AB173">
        <v>201901</v>
      </c>
      <c r="AC173">
        <v>94</v>
      </c>
      <c r="AD173">
        <v>180</v>
      </c>
      <c r="AE173" s="30">
        <v>43668</v>
      </c>
      <c r="AF173">
        <v>61</v>
      </c>
      <c r="AG173">
        <v>58.675240000000002</v>
      </c>
      <c r="AH173">
        <v>-175.52778000000001</v>
      </c>
      <c r="AI173" t="s">
        <v>230</v>
      </c>
      <c r="AJ173">
        <v>133</v>
      </c>
      <c r="AK173">
        <v>135</v>
      </c>
      <c r="AL173">
        <v>10.3</v>
      </c>
      <c r="AM173">
        <v>3.7</v>
      </c>
    </row>
    <row r="174" spans="1:39" x14ac:dyDescent="0.35">
      <c r="A174" s="10">
        <v>20193636</v>
      </c>
      <c r="B174" s="5" t="s">
        <v>63</v>
      </c>
      <c r="C174">
        <v>2</v>
      </c>
      <c r="D174" s="1">
        <v>57.83</v>
      </c>
      <c r="E174" s="1" t="s">
        <v>266</v>
      </c>
      <c r="F174" s="21">
        <v>4.0575076721701269</v>
      </c>
      <c r="G174" s="1" t="s">
        <v>155</v>
      </c>
      <c r="H174" s="1" t="str">
        <f t="shared" si="2"/>
        <v>0</v>
      </c>
      <c r="I174">
        <v>2</v>
      </c>
      <c r="J174">
        <v>0</v>
      </c>
      <c r="K174" s="7">
        <v>0</v>
      </c>
      <c r="L174">
        <v>0</v>
      </c>
      <c r="Q174">
        <v>2019</v>
      </c>
      <c r="R174" s="16" t="s">
        <v>241</v>
      </c>
      <c r="S174" t="s">
        <v>138</v>
      </c>
      <c r="T174" t="s">
        <v>139</v>
      </c>
      <c r="V174">
        <v>36</v>
      </c>
      <c r="W174" t="s">
        <v>100</v>
      </c>
      <c r="X174" t="s">
        <v>140</v>
      </c>
      <c r="Y174" t="s">
        <v>141</v>
      </c>
      <c r="Z174" t="s">
        <v>137</v>
      </c>
      <c r="AB174">
        <v>201901</v>
      </c>
      <c r="AC174">
        <v>94</v>
      </c>
      <c r="AD174">
        <v>109</v>
      </c>
      <c r="AE174" s="30">
        <v>43646</v>
      </c>
      <c r="AF174">
        <v>50</v>
      </c>
      <c r="AG174">
        <v>56.336530000000003</v>
      </c>
      <c r="AH174">
        <v>-169.30073999999999</v>
      </c>
      <c r="AI174" t="s">
        <v>212</v>
      </c>
      <c r="AJ174">
        <v>136</v>
      </c>
      <c r="AK174">
        <v>138</v>
      </c>
      <c r="AL174">
        <v>10.1</v>
      </c>
      <c r="AM174">
        <v>4.5</v>
      </c>
    </row>
    <row r="175" spans="1:39" x14ac:dyDescent="0.35">
      <c r="A175" s="10">
        <v>20193575</v>
      </c>
      <c r="B175" s="5" t="s">
        <v>63</v>
      </c>
      <c r="C175">
        <v>2</v>
      </c>
      <c r="D175" s="1">
        <v>58.22</v>
      </c>
      <c r="E175" s="1" t="s">
        <v>266</v>
      </c>
      <c r="F175" s="21">
        <v>4.064228938317477</v>
      </c>
      <c r="G175" s="1" t="s">
        <v>155</v>
      </c>
      <c r="H175" s="1" t="str">
        <f t="shared" si="2"/>
        <v>0</v>
      </c>
      <c r="I175">
        <v>2</v>
      </c>
      <c r="J175">
        <v>0</v>
      </c>
      <c r="K175" s="7">
        <v>0</v>
      </c>
      <c r="L175">
        <v>0</v>
      </c>
      <c r="Q175">
        <v>2019</v>
      </c>
      <c r="R175" s="16" t="s">
        <v>241</v>
      </c>
      <c r="S175" t="s">
        <v>138</v>
      </c>
      <c r="T175" t="s">
        <v>139</v>
      </c>
      <c r="V175">
        <v>35</v>
      </c>
      <c r="W175" t="s">
        <v>37</v>
      </c>
      <c r="X175" t="s">
        <v>140</v>
      </c>
      <c r="Y175" t="s">
        <v>141</v>
      </c>
      <c r="Z175" t="s">
        <v>137</v>
      </c>
      <c r="AB175">
        <v>201901</v>
      </c>
      <c r="AC175">
        <v>94</v>
      </c>
      <c r="AD175">
        <v>109</v>
      </c>
      <c r="AE175" s="30">
        <v>43646</v>
      </c>
      <c r="AF175">
        <v>50</v>
      </c>
      <c r="AG175">
        <v>56.336530000000003</v>
      </c>
      <c r="AH175">
        <v>-169.30073999999999</v>
      </c>
      <c r="AI175" t="s">
        <v>212</v>
      </c>
      <c r="AJ175">
        <v>136</v>
      </c>
      <c r="AK175">
        <v>138</v>
      </c>
      <c r="AL175">
        <v>10.1</v>
      </c>
      <c r="AM175">
        <v>4.5</v>
      </c>
    </row>
    <row r="176" spans="1:39" x14ac:dyDescent="0.35">
      <c r="A176" s="10">
        <v>20193595</v>
      </c>
      <c r="B176" s="5" t="s">
        <v>63</v>
      </c>
      <c r="C176">
        <v>2</v>
      </c>
      <c r="D176" s="1">
        <v>58.24</v>
      </c>
      <c r="E176" s="1" t="s">
        <v>266</v>
      </c>
      <c r="F176" s="21">
        <v>4.0645724038884303</v>
      </c>
      <c r="G176" s="1" t="s">
        <v>155</v>
      </c>
      <c r="H176" s="1" t="str">
        <f t="shared" si="2"/>
        <v>0</v>
      </c>
      <c r="I176">
        <v>2</v>
      </c>
      <c r="J176">
        <v>0</v>
      </c>
      <c r="K176" s="7">
        <v>0</v>
      </c>
      <c r="L176">
        <v>0</v>
      </c>
      <c r="Q176">
        <v>2019</v>
      </c>
      <c r="R176" s="16" t="s">
        <v>241</v>
      </c>
      <c r="S176" t="s">
        <v>138</v>
      </c>
      <c r="T176" t="s">
        <v>139</v>
      </c>
      <c r="V176">
        <v>35</v>
      </c>
      <c r="W176" t="s">
        <v>56</v>
      </c>
      <c r="X176" t="s">
        <v>140</v>
      </c>
      <c r="Y176" t="s">
        <v>141</v>
      </c>
      <c r="Z176" t="s">
        <v>137</v>
      </c>
      <c r="AB176">
        <v>201901</v>
      </c>
      <c r="AC176">
        <v>94</v>
      </c>
      <c r="AD176">
        <v>109</v>
      </c>
      <c r="AE176" s="30">
        <v>43646</v>
      </c>
      <c r="AF176">
        <v>50</v>
      </c>
      <c r="AG176">
        <v>56.336530000000003</v>
      </c>
      <c r="AH176">
        <v>-169.30073999999999</v>
      </c>
      <c r="AI176" t="s">
        <v>212</v>
      </c>
      <c r="AJ176">
        <v>136</v>
      </c>
      <c r="AK176">
        <v>138</v>
      </c>
      <c r="AL176">
        <v>10.1</v>
      </c>
      <c r="AM176">
        <v>4.5</v>
      </c>
    </row>
    <row r="177" spans="1:39" x14ac:dyDescent="0.35">
      <c r="A177" s="10">
        <v>20193548</v>
      </c>
      <c r="B177" s="5" t="s">
        <v>63</v>
      </c>
      <c r="C177">
        <v>2</v>
      </c>
      <c r="D177" s="1">
        <v>58.94</v>
      </c>
      <c r="E177" s="1" t="s">
        <v>266</v>
      </c>
      <c r="F177" s="21">
        <v>4.0765199773095482</v>
      </c>
      <c r="G177" s="1" t="s">
        <v>155</v>
      </c>
      <c r="H177" s="1" t="str">
        <f t="shared" si="2"/>
        <v>0</v>
      </c>
      <c r="I177">
        <v>2</v>
      </c>
      <c r="J177">
        <v>0</v>
      </c>
      <c r="K177" s="7">
        <v>0</v>
      </c>
      <c r="L177">
        <v>0</v>
      </c>
      <c r="Q177">
        <v>2019</v>
      </c>
      <c r="R177" s="16" t="s">
        <v>241</v>
      </c>
      <c r="S177" t="s">
        <v>138</v>
      </c>
      <c r="T177" t="s">
        <v>139</v>
      </c>
      <c r="V177">
        <v>35</v>
      </c>
      <c r="W177" t="s">
        <v>111</v>
      </c>
      <c r="X177" t="s">
        <v>140</v>
      </c>
      <c r="Y177" t="s">
        <v>141</v>
      </c>
      <c r="Z177" t="s">
        <v>137</v>
      </c>
      <c r="AB177">
        <v>201901</v>
      </c>
      <c r="AC177">
        <v>94</v>
      </c>
      <c r="AD177">
        <v>109</v>
      </c>
      <c r="AE177" s="30">
        <v>43646</v>
      </c>
      <c r="AF177">
        <v>50</v>
      </c>
      <c r="AG177">
        <v>56.336530000000003</v>
      </c>
      <c r="AH177">
        <v>-169.30073999999999</v>
      </c>
      <c r="AI177" t="s">
        <v>212</v>
      </c>
      <c r="AJ177">
        <v>136</v>
      </c>
      <c r="AK177">
        <v>138</v>
      </c>
      <c r="AL177">
        <v>10.1</v>
      </c>
      <c r="AM177">
        <v>4.5</v>
      </c>
    </row>
    <row r="178" spans="1:39" x14ac:dyDescent="0.35">
      <c r="A178" s="10">
        <v>20193271</v>
      </c>
      <c r="B178" s="5" t="s">
        <v>63</v>
      </c>
      <c r="C178">
        <v>2</v>
      </c>
      <c r="D178" s="1">
        <v>59.11</v>
      </c>
      <c r="E178" s="1" t="s">
        <v>266</v>
      </c>
      <c r="F178" s="21">
        <v>4.079400114836278</v>
      </c>
      <c r="G178" s="1" t="s">
        <v>155</v>
      </c>
      <c r="H178" s="1" t="str">
        <f t="shared" si="2"/>
        <v>0</v>
      </c>
      <c r="I178">
        <v>2</v>
      </c>
      <c r="J178">
        <v>0</v>
      </c>
      <c r="K178" s="7">
        <v>0</v>
      </c>
      <c r="L178">
        <v>0</v>
      </c>
      <c r="Q178">
        <v>2019</v>
      </c>
      <c r="R178" t="s">
        <v>238</v>
      </c>
      <c r="S178" t="s">
        <v>138</v>
      </c>
      <c r="T178" t="s">
        <v>139</v>
      </c>
      <c r="V178">
        <v>32</v>
      </c>
      <c r="W178" t="s">
        <v>133</v>
      </c>
      <c r="X178" t="s">
        <v>140</v>
      </c>
      <c r="Y178" t="s">
        <v>141</v>
      </c>
      <c r="Z178" t="s">
        <v>137</v>
      </c>
      <c r="AB178">
        <v>201901</v>
      </c>
      <c r="AC178">
        <v>94</v>
      </c>
      <c r="AD178">
        <v>66</v>
      </c>
      <c r="AE178" s="30">
        <v>43632</v>
      </c>
      <c r="AF178">
        <v>31</v>
      </c>
      <c r="AG178">
        <v>56.677720000000001</v>
      </c>
      <c r="AH178">
        <v>-165.21241000000001</v>
      </c>
      <c r="AI178" t="s">
        <v>198</v>
      </c>
      <c r="AJ178">
        <v>73</v>
      </c>
      <c r="AK178">
        <v>76</v>
      </c>
      <c r="AL178">
        <v>9.6</v>
      </c>
      <c r="AM178">
        <v>3.9</v>
      </c>
    </row>
    <row r="179" spans="1:39" x14ac:dyDescent="0.35">
      <c r="A179" s="10">
        <v>20193249</v>
      </c>
      <c r="B179" s="5" t="s">
        <v>63</v>
      </c>
      <c r="C179">
        <v>2</v>
      </c>
      <c r="D179" s="15">
        <v>59.14</v>
      </c>
      <c r="E179" s="1" t="s">
        <v>266</v>
      </c>
      <c r="F179" s="21">
        <v>4.0799075144243311</v>
      </c>
      <c r="G179" s="1" t="s">
        <v>155</v>
      </c>
      <c r="H179" s="1" t="str">
        <f t="shared" si="2"/>
        <v>0</v>
      </c>
      <c r="I179">
        <v>2</v>
      </c>
      <c r="J179">
        <v>0</v>
      </c>
      <c r="K179" s="7">
        <v>0</v>
      </c>
      <c r="L179">
        <v>0</v>
      </c>
      <c r="Q179">
        <v>2019</v>
      </c>
      <c r="R179" t="s">
        <v>238</v>
      </c>
      <c r="S179" t="s">
        <v>138</v>
      </c>
      <c r="T179" t="s">
        <v>139</v>
      </c>
      <c r="V179">
        <v>32</v>
      </c>
      <c r="W179" t="s">
        <v>112</v>
      </c>
      <c r="X179" t="s">
        <v>140</v>
      </c>
      <c r="Y179" t="s">
        <v>141</v>
      </c>
      <c r="Z179" t="s">
        <v>137</v>
      </c>
      <c r="AB179">
        <v>201901</v>
      </c>
      <c r="AC179">
        <v>94</v>
      </c>
      <c r="AD179">
        <v>34</v>
      </c>
      <c r="AE179" s="30">
        <v>43626</v>
      </c>
      <c r="AF179">
        <v>31</v>
      </c>
      <c r="AG179">
        <v>55.993720000000003</v>
      </c>
      <c r="AH179">
        <v>-163.39366999999999</v>
      </c>
      <c r="AI179" t="s">
        <v>195</v>
      </c>
      <c r="AJ179">
        <v>86</v>
      </c>
      <c r="AK179">
        <v>88</v>
      </c>
      <c r="AL179">
        <v>8.9</v>
      </c>
      <c r="AM179">
        <v>4.5</v>
      </c>
    </row>
    <row r="180" spans="1:39" x14ac:dyDescent="0.35">
      <c r="A180" s="10">
        <v>20194036</v>
      </c>
      <c r="B180" s="5" t="s">
        <v>63</v>
      </c>
      <c r="C180">
        <v>2</v>
      </c>
      <c r="D180" s="1">
        <v>59.55</v>
      </c>
      <c r="E180" s="1" t="s">
        <v>266</v>
      </c>
      <c r="F180" s="21">
        <v>4.0868162958013095</v>
      </c>
      <c r="G180" s="1" t="s">
        <v>155</v>
      </c>
      <c r="H180" s="1" t="str">
        <f t="shared" si="2"/>
        <v>0</v>
      </c>
      <c r="I180">
        <v>2</v>
      </c>
      <c r="J180">
        <v>0</v>
      </c>
      <c r="K180" s="7">
        <v>0</v>
      </c>
      <c r="L180">
        <v>0</v>
      </c>
      <c r="Q180">
        <v>2019</v>
      </c>
      <c r="R180" s="16" t="s">
        <v>243</v>
      </c>
      <c r="S180" t="s">
        <v>138</v>
      </c>
      <c r="T180" t="s">
        <v>139</v>
      </c>
      <c r="V180">
        <v>40</v>
      </c>
      <c r="W180" t="s">
        <v>100</v>
      </c>
      <c r="X180" t="s">
        <v>140</v>
      </c>
      <c r="Y180" t="s">
        <v>141</v>
      </c>
      <c r="Z180" t="s">
        <v>137</v>
      </c>
      <c r="AB180">
        <v>201901</v>
      </c>
      <c r="AC180">
        <v>94</v>
      </c>
      <c r="AD180">
        <v>181</v>
      </c>
      <c r="AE180" s="30">
        <v>43669</v>
      </c>
      <c r="AF180">
        <v>61</v>
      </c>
      <c r="AG180">
        <v>58.983629999999998</v>
      </c>
      <c r="AH180">
        <v>-175.7311</v>
      </c>
      <c r="AI180" t="s">
        <v>231</v>
      </c>
      <c r="AJ180">
        <v>132</v>
      </c>
      <c r="AK180">
        <v>134</v>
      </c>
      <c r="AL180">
        <v>9.9</v>
      </c>
      <c r="AM180">
        <v>3.4</v>
      </c>
    </row>
    <row r="181" spans="1:39" x14ac:dyDescent="0.35">
      <c r="A181" s="10">
        <v>20193558</v>
      </c>
      <c r="B181" s="5" t="s">
        <v>63</v>
      </c>
      <c r="C181">
        <v>2</v>
      </c>
      <c r="D181" s="1">
        <v>59.67</v>
      </c>
      <c r="E181" s="1" t="s">
        <v>266</v>
      </c>
      <c r="F181" s="21">
        <v>4.0888293815339907</v>
      </c>
      <c r="G181" s="1" t="s">
        <v>155</v>
      </c>
      <c r="H181" s="1" t="str">
        <f t="shared" si="2"/>
        <v>0</v>
      </c>
      <c r="I181">
        <v>2</v>
      </c>
      <c r="J181">
        <v>0</v>
      </c>
      <c r="K181" s="7">
        <v>0</v>
      </c>
      <c r="L181">
        <v>0</v>
      </c>
      <c r="Q181">
        <v>2019</v>
      </c>
      <c r="R181" s="16" t="s">
        <v>241</v>
      </c>
      <c r="S181" t="s">
        <v>138</v>
      </c>
      <c r="T181" t="s">
        <v>139</v>
      </c>
      <c r="V181">
        <v>35</v>
      </c>
      <c r="W181" t="s">
        <v>121</v>
      </c>
      <c r="X181" t="s">
        <v>140</v>
      </c>
      <c r="Y181" t="s">
        <v>141</v>
      </c>
      <c r="Z181" t="s">
        <v>137</v>
      </c>
      <c r="AB181">
        <v>201901</v>
      </c>
      <c r="AC181">
        <v>94</v>
      </c>
      <c r="AD181">
        <v>109</v>
      </c>
      <c r="AE181" s="30">
        <v>43646</v>
      </c>
      <c r="AF181">
        <v>50</v>
      </c>
      <c r="AG181">
        <v>56.336530000000003</v>
      </c>
      <c r="AH181">
        <v>-169.30073999999999</v>
      </c>
      <c r="AI181" t="s">
        <v>212</v>
      </c>
      <c r="AJ181">
        <v>136</v>
      </c>
      <c r="AK181">
        <v>138</v>
      </c>
      <c r="AL181">
        <v>10.1</v>
      </c>
      <c r="AM181">
        <v>4.5</v>
      </c>
    </row>
    <row r="182" spans="1:39" x14ac:dyDescent="0.35">
      <c r="A182" s="10">
        <v>20194026</v>
      </c>
      <c r="B182" s="5" t="s">
        <v>63</v>
      </c>
      <c r="C182">
        <v>2</v>
      </c>
      <c r="D182" s="1">
        <v>59.72</v>
      </c>
      <c r="E182" s="1" t="s">
        <v>266</v>
      </c>
      <c r="F182" s="21">
        <v>4.0896669726709893</v>
      </c>
      <c r="G182" s="1" t="s">
        <v>155</v>
      </c>
      <c r="H182" s="1" t="str">
        <f t="shared" si="2"/>
        <v>0</v>
      </c>
      <c r="I182">
        <v>2</v>
      </c>
      <c r="J182">
        <v>0</v>
      </c>
      <c r="K182" s="7">
        <v>0</v>
      </c>
      <c r="L182">
        <v>0</v>
      </c>
      <c r="Q182">
        <v>2019</v>
      </c>
      <c r="R182" s="16" t="s">
        <v>243</v>
      </c>
      <c r="S182" t="s">
        <v>138</v>
      </c>
      <c r="T182" t="s">
        <v>139</v>
      </c>
      <c r="V182">
        <v>40</v>
      </c>
      <c r="W182" t="s">
        <v>90</v>
      </c>
      <c r="X182" t="s">
        <v>140</v>
      </c>
      <c r="Y182" t="s">
        <v>141</v>
      </c>
      <c r="Z182" t="s">
        <v>137</v>
      </c>
      <c r="AB182">
        <v>201901</v>
      </c>
      <c r="AC182">
        <v>94</v>
      </c>
      <c r="AD182">
        <v>181</v>
      </c>
      <c r="AE182" s="30">
        <v>43669</v>
      </c>
      <c r="AF182">
        <v>61</v>
      </c>
      <c r="AG182">
        <v>58.983629999999998</v>
      </c>
      <c r="AH182">
        <v>-175.7311</v>
      </c>
      <c r="AI182" t="s">
        <v>231</v>
      </c>
      <c r="AJ182">
        <v>132</v>
      </c>
      <c r="AK182">
        <v>134</v>
      </c>
      <c r="AL182">
        <v>9.9</v>
      </c>
      <c r="AM182">
        <v>3.4</v>
      </c>
    </row>
    <row r="183" spans="1:39" x14ac:dyDescent="0.35">
      <c r="A183" s="10">
        <v>20193543</v>
      </c>
      <c r="B183" s="5" t="s">
        <v>63</v>
      </c>
      <c r="C183">
        <v>2</v>
      </c>
      <c r="D183" s="1">
        <v>60.72</v>
      </c>
      <c r="E183" s="1" t="s">
        <v>267</v>
      </c>
      <c r="F183" s="21">
        <v>4.1062731330873747</v>
      </c>
      <c r="G183" s="1" t="s">
        <v>155</v>
      </c>
      <c r="H183" s="1" t="str">
        <f t="shared" si="2"/>
        <v>0</v>
      </c>
      <c r="I183">
        <v>2</v>
      </c>
      <c r="J183">
        <v>0</v>
      </c>
      <c r="K183" s="7">
        <v>0</v>
      </c>
      <c r="L183">
        <v>0</v>
      </c>
      <c r="Q183">
        <v>2019</v>
      </c>
      <c r="R183" s="16" t="s">
        <v>241</v>
      </c>
      <c r="S183" t="s">
        <v>138</v>
      </c>
      <c r="T183" t="s">
        <v>139</v>
      </c>
      <c r="V183">
        <v>35</v>
      </c>
      <c r="W183" t="s">
        <v>106</v>
      </c>
      <c r="X183" t="s">
        <v>140</v>
      </c>
      <c r="Y183" t="s">
        <v>141</v>
      </c>
      <c r="Z183" t="s">
        <v>137</v>
      </c>
      <c r="AB183">
        <v>201901</v>
      </c>
      <c r="AC183">
        <v>94</v>
      </c>
      <c r="AD183">
        <v>109</v>
      </c>
      <c r="AE183" s="30">
        <v>43646</v>
      </c>
      <c r="AF183">
        <v>50</v>
      </c>
      <c r="AG183">
        <v>56.336530000000003</v>
      </c>
      <c r="AH183">
        <v>-169.30073999999999</v>
      </c>
      <c r="AI183" t="s">
        <v>212</v>
      </c>
      <c r="AJ183">
        <v>136</v>
      </c>
      <c r="AK183">
        <v>138</v>
      </c>
      <c r="AL183">
        <v>10.1</v>
      </c>
      <c r="AM183">
        <v>4.5</v>
      </c>
    </row>
    <row r="184" spans="1:39" x14ac:dyDescent="0.35">
      <c r="A184" s="10">
        <v>20194029</v>
      </c>
      <c r="B184" s="5" t="s">
        <v>63</v>
      </c>
      <c r="C184">
        <v>2</v>
      </c>
      <c r="D184" s="1">
        <v>60.73</v>
      </c>
      <c r="E184" s="1" t="s">
        <v>267</v>
      </c>
      <c r="F184" s="21">
        <v>4.106437809909484</v>
      </c>
      <c r="G184" s="1" t="s">
        <v>155</v>
      </c>
      <c r="H184" s="1" t="str">
        <f t="shared" si="2"/>
        <v>0</v>
      </c>
      <c r="I184">
        <v>2</v>
      </c>
      <c r="J184">
        <v>0</v>
      </c>
      <c r="K184" s="7">
        <v>0</v>
      </c>
      <c r="L184">
        <v>0</v>
      </c>
      <c r="Q184">
        <v>2019</v>
      </c>
      <c r="R184" s="16" t="s">
        <v>243</v>
      </c>
      <c r="S184" t="s">
        <v>138</v>
      </c>
      <c r="T184" t="s">
        <v>139</v>
      </c>
      <c r="V184">
        <v>40</v>
      </c>
      <c r="W184" t="s">
        <v>93</v>
      </c>
      <c r="X184" t="s">
        <v>140</v>
      </c>
      <c r="Y184" t="s">
        <v>141</v>
      </c>
      <c r="Z184" t="s">
        <v>137</v>
      </c>
      <c r="AB184">
        <v>201901</v>
      </c>
      <c r="AC184">
        <v>94</v>
      </c>
      <c r="AD184">
        <v>181</v>
      </c>
      <c r="AE184" s="30">
        <v>43669</v>
      </c>
      <c r="AF184">
        <v>61</v>
      </c>
      <c r="AG184">
        <v>58.983629999999998</v>
      </c>
      <c r="AH184">
        <v>-175.7311</v>
      </c>
      <c r="AI184" t="s">
        <v>231</v>
      </c>
      <c r="AJ184">
        <v>132</v>
      </c>
      <c r="AK184">
        <v>134</v>
      </c>
      <c r="AL184">
        <v>9.9</v>
      </c>
      <c r="AM184">
        <v>3.4</v>
      </c>
    </row>
    <row r="185" spans="1:39" x14ac:dyDescent="0.35">
      <c r="A185" s="10">
        <v>20192734</v>
      </c>
      <c r="B185" s="5" t="s">
        <v>63</v>
      </c>
      <c r="C185">
        <v>2</v>
      </c>
      <c r="D185" s="1">
        <v>60.79</v>
      </c>
      <c r="E185" s="1" t="s">
        <v>267</v>
      </c>
      <c r="F185" s="21">
        <v>4.1074253017606308</v>
      </c>
      <c r="G185" s="1" t="s">
        <v>155</v>
      </c>
      <c r="H185" s="1" t="str">
        <f t="shared" si="2"/>
        <v>0</v>
      </c>
      <c r="I185">
        <v>2</v>
      </c>
      <c r="J185">
        <v>0</v>
      </c>
      <c r="K185" s="7">
        <v>0</v>
      </c>
      <c r="L185">
        <v>0</v>
      </c>
      <c r="Q185">
        <v>2019</v>
      </c>
      <c r="R185" s="16" t="s">
        <v>243</v>
      </c>
      <c r="S185" t="s">
        <v>138</v>
      </c>
      <c r="T185" t="s">
        <v>139</v>
      </c>
      <c r="V185">
        <v>27</v>
      </c>
      <c r="W185" t="s">
        <v>98</v>
      </c>
      <c r="X185" t="s">
        <v>140</v>
      </c>
      <c r="Y185" t="s">
        <v>141</v>
      </c>
      <c r="Z185" t="s">
        <v>137</v>
      </c>
      <c r="AB185">
        <v>201901</v>
      </c>
      <c r="AC185">
        <v>162</v>
      </c>
      <c r="AD185">
        <v>176</v>
      </c>
      <c r="AE185" s="30">
        <v>43669</v>
      </c>
      <c r="AF185">
        <v>61</v>
      </c>
      <c r="AG185">
        <v>58.986710000000002</v>
      </c>
      <c r="AH185">
        <v>-176.93687</v>
      </c>
      <c r="AI185" t="s">
        <v>184</v>
      </c>
      <c r="AJ185">
        <v>134</v>
      </c>
      <c r="AK185">
        <v>136</v>
      </c>
      <c r="AL185">
        <v>9.6</v>
      </c>
      <c r="AM185">
        <v>3.3</v>
      </c>
    </row>
    <row r="186" spans="1:39" x14ac:dyDescent="0.35">
      <c r="A186" s="10">
        <v>20192373</v>
      </c>
      <c r="B186" s="5" t="s">
        <v>63</v>
      </c>
      <c r="C186">
        <v>2</v>
      </c>
      <c r="D186" s="15">
        <v>61.13</v>
      </c>
      <c r="E186" s="1" t="s">
        <v>267</v>
      </c>
      <c r="F186" s="21">
        <v>4.1130027440406343</v>
      </c>
      <c r="G186" s="1" t="s">
        <v>155</v>
      </c>
      <c r="H186" s="1" t="str">
        <f t="shared" si="2"/>
        <v>0</v>
      </c>
      <c r="I186">
        <v>2</v>
      </c>
      <c r="J186">
        <v>0</v>
      </c>
      <c r="K186" s="7">
        <v>0</v>
      </c>
      <c r="L186">
        <v>0</v>
      </c>
      <c r="Q186">
        <v>2019</v>
      </c>
      <c r="R186" s="16" t="s">
        <v>243</v>
      </c>
      <c r="S186" t="s">
        <v>138</v>
      </c>
      <c r="T186" t="s">
        <v>139</v>
      </c>
      <c r="V186">
        <v>23</v>
      </c>
      <c r="W186" t="s">
        <v>36</v>
      </c>
      <c r="X186" t="s">
        <v>140</v>
      </c>
      <c r="Y186" t="s">
        <v>141</v>
      </c>
      <c r="Z186" t="s">
        <v>137</v>
      </c>
      <c r="AB186">
        <v>201901</v>
      </c>
      <c r="AC186">
        <v>162</v>
      </c>
      <c r="AD186">
        <v>147</v>
      </c>
      <c r="AE186" s="30">
        <v>43661</v>
      </c>
      <c r="AF186">
        <v>61</v>
      </c>
      <c r="AG186">
        <v>58.6584</v>
      </c>
      <c r="AH186">
        <v>-174.27427</v>
      </c>
      <c r="AI186" t="s">
        <v>173</v>
      </c>
      <c r="AJ186">
        <v>155</v>
      </c>
      <c r="AK186">
        <v>157</v>
      </c>
      <c r="AL186">
        <v>11.3</v>
      </c>
      <c r="AM186">
        <v>3.8</v>
      </c>
    </row>
    <row r="187" spans="1:39" x14ac:dyDescent="0.35">
      <c r="A187" s="10">
        <v>20192023</v>
      </c>
      <c r="B187" s="5" t="s">
        <v>63</v>
      </c>
      <c r="C187">
        <v>2</v>
      </c>
      <c r="D187" s="1">
        <v>61.19</v>
      </c>
      <c r="E187" s="1" t="s">
        <v>267</v>
      </c>
      <c r="F187" s="21">
        <v>4.1139837774744494</v>
      </c>
      <c r="G187" s="1" t="s">
        <v>155</v>
      </c>
      <c r="H187" s="1" t="str">
        <f t="shared" si="2"/>
        <v>0</v>
      </c>
      <c r="I187">
        <v>2</v>
      </c>
      <c r="J187">
        <v>0</v>
      </c>
      <c r="K187" s="7">
        <v>0</v>
      </c>
      <c r="L187">
        <v>0</v>
      </c>
      <c r="Q187">
        <v>2019</v>
      </c>
      <c r="R187" t="s">
        <v>238</v>
      </c>
      <c r="S187" t="s">
        <v>138</v>
      </c>
      <c r="T187" t="s">
        <v>139</v>
      </c>
      <c r="V187">
        <v>20</v>
      </c>
      <c r="W187" t="s">
        <v>87</v>
      </c>
      <c r="X187" t="s">
        <v>140</v>
      </c>
      <c r="Y187" t="s">
        <v>141</v>
      </c>
      <c r="Z187" t="s">
        <v>137</v>
      </c>
      <c r="AB187">
        <v>201901</v>
      </c>
      <c r="AC187">
        <v>162</v>
      </c>
      <c r="AD187">
        <v>57</v>
      </c>
      <c r="AE187" s="30">
        <v>43632</v>
      </c>
      <c r="AF187">
        <v>31</v>
      </c>
      <c r="AG187">
        <v>56.685380000000002</v>
      </c>
      <c r="AH187">
        <v>-164.57938999999999</v>
      </c>
      <c r="AI187" t="s">
        <v>157</v>
      </c>
      <c r="AJ187">
        <v>73</v>
      </c>
      <c r="AK187">
        <v>75</v>
      </c>
      <c r="AL187">
        <v>9.1999999999999993</v>
      </c>
      <c r="AM187">
        <v>3.9</v>
      </c>
    </row>
    <row r="188" spans="1:39" x14ac:dyDescent="0.35">
      <c r="A188" s="10">
        <v>20194034</v>
      </c>
      <c r="B188" s="5" t="s">
        <v>63</v>
      </c>
      <c r="C188">
        <v>2</v>
      </c>
      <c r="D188" s="1">
        <v>61.4</v>
      </c>
      <c r="E188" s="1" t="s">
        <v>267</v>
      </c>
      <c r="F188" s="21">
        <v>4.1174098351530963</v>
      </c>
      <c r="G188" s="1" t="s">
        <v>155</v>
      </c>
      <c r="H188" s="1" t="str">
        <f t="shared" si="2"/>
        <v>0</v>
      </c>
      <c r="I188">
        <v>2</v>
      </c>
      <c r="J188">
        <v>0</v>
      </c>
      <c r="K188" s="7">
        <v>0</v>
      </c>
      <c r="L188">
        <v>0</v>
      </c>
      <c r="Q188">
        <v>2019</v>
      </c>
      <c r="R188" s="16" t="s">
        <v>243</v>
      </c>
      <c r="S188" t="s">
        <v>138</v>
      </c>
      <c r="T188" t="s">
        <v>139</v>
      </c>
      <c r="V188">
        <v>40</v>
      </c>
      <c r="W188" t="s">
        <v>98</v>
      </c>
      <c r="X188" t="s">
        <v>140</v>
      </c>
      <c r="Y188" t="s">
        <v>141</v>
      </c>
      <c r="Z188" t="s">
        <v>137</v>
      </c>
      <c r="AB188">
        <v>201901</v>
      </c>
      <c r="AC188">
        <v>94</v>
      </c>
      <c r="AD188">
        <v>181</v>
      </c>
      <c r="AE188" s="30">
        <v>43669</v>
      </c>
      <c r="AF188">
        <v>61</v>
      </c>
      <c r="AG188">
        <v>58.983629999999998</v>
      </c>
      <c r="AH188">
        <v>-175.7311</v>
      </c>
      <c r="AI188" t="s">
        <v>231</v>
      </c>
      <c r="AJ188">
        <v>132</v>
      </c>
      <c r="AK188">
        <v>134</v>
      </c>
      <c r="AL188">
        <v>9.9</v>
      </c>
      <c r="AM188">
        <v>3.4</v>
      </c>
    </row>
    <row r="189" spans="1:39" x14ac:dyDescent="0.35">
      <c r="A189" s="10">
        <v>20194035</v>
      </c>
      <c r="B189" s="5" t="s">
        <v>63</v>
      </c>
      <c r="C189">
        <v>2</v>
      </c>
      <c r="D189" s="1">
        <v>61.47</v>
      </c>
      <c r="E189" s="1" t="s">
        <v>267</v>
      </c>
      <c r="F189" s="21">
        <v>4.1185492509189183</v>
      </c>
      <c r="G189" s="1" t="s">
        <v>155</v>
      </c>
      <c r="H189" s="1" t="str">
        <f t="shared" si="2"/>
        <v>0</v>
      </c>
      <c r="I189">
        <v>2</v>
      </c>
      <c r="J189">
        <v>0</v>
      </c>
      <c r="K189" s="7">
        <v>0</v>
      </c>
      <c r="L189">
        <v>0</v>
      </c>
      <c r="Q189">
        <v>2019</v>
      </c>
      <c r="R189" s="16" t="s">
        <v>243</v>
      </c>
      <c r="S189" t="s">
        <v>138</v>
      </c>
      <c r="T189" t="s">
        <v>139</v>
      </c>
      <c r="V189">
        <v>40</v>
      </c>
      <c r="W189" t="s">
        <v>99</v>
      </c>
      <c r="X189" t="s">
        <v>140</v>
      </c>
      <c r="Y189" t="s">
        <v>141</v>
      </c>
      <c r="Z189" t="s">
        <v>137</v>
      </c>
      <c r="AB189">
        <v>201901</v>
      </c>
      <c r="AC189">
        <v>94</v>
      </c>
      <c r="AD189">
        <v>181</v>
      </c>
      <c r="AE189" s="30">
        <v>43669</v>
      </c>
      <c r="AF189">
        <v>61</v>
      </c>
      <c r="AG189">
        <v>58.983629999999998</v>
      </c>
      <c r="AH189">
        <v>-175.7311</v>
      </c>
      <c r="AI189" t="s">
        <v>231</v>
      </c>
      <c r="AJ189">
        <v>132</v>
      </c>
      <c r="AK189">
        <v>134</v>
      </c>
      <c r="AL189">
        <v>9.9</v>
      </c>
      <c r="AM189">
        <v>3.4</v>
      </c>
    </row>
    <row r="190" spans="1:39" x14ac:dyDescent="0.35">
      <c r="A190" s="10">
        <v>20192735</v>
      </c>
      <c r="B190" s="5" t="s">
        <v>63</v>
      </c>
      <c r="C190">
        <v>2</v>
      </c>
      <c r="D190" s="1">
        <v>61.84</v>
      </c>
      <c r="E190" s="1" t="s">
        <v>267</v>
      </c>
      <c r="F190" s="21">
        <v>4.1245504042791667</v>
      </c>
      <c r="G190" s="1" t="s">
        <v>155</v>
      </c>
      <c r="H190" s="1" t="str">
        <f t="shared" si="2"/>
        <v>0</v>
      </c>
      <c r="I190">
        <v>2</v>
      </c>
      <c r="J190">
        <v>0</v>
      </c>
      <c r="K190" s="7">
        <v>0</v>
      </c>
      <c r="L190">
        <v>0</v>
      </c>
      <c r="Q190">
        <v>2019</v>
      </c>
      <c r="R190" s="16" t="s">
        <v>243</v>
      </c>
      <c r="S190" t="s">
        <v>138</v>
      </c>
      <c r="T190" t="s">
        <v>139</v>
      </c>
      <c r="V190">
        <v>27</v>
      </c>
      <c r="W190" t="s">
        <v>99</v>
      </c>
      <c r="X190" t="s">
        <v>140</v>
      </c>
      <c r="Y190" t="s">
        <v>141</v>
      </c>
      <c r="Z190" t="s">
        <v>137</v>
      </c>
      <c r="AB190">
        <v>201901</v>
      </c>
      <c r="AC190">
        <v>162</v>
      </c>
      <c r="AD190">
        <v>176</v>
      </c>
      <c r="AE190" s="30">
        <v>43669</v>
      </c>
      <c r="AF190">
        <v>61</v>
      </c>
      <c r="AG190">
        <v>58.986710000000002</v>
      </c>
      <c r="AH190">
        <v>-176.93687</v>
      </c>
      <c r="AI190" t="s">
        <v>184</v>
      </c>
      <c r="AJ190">
        <v>134</v>
      </c>
      <c r="AK190">
        <v>136</v>
      </c>
      <c r="AL190">
        <v>9.6</v>
      </c>
      <c r="AM190">
        <v>3.3</v>
      </c>
    </row>
    <row r="191" spans="1:39" x14ac:dyDescent="0.35">
      <c r="A191" s="10">
        <v>20193761</v>
      </c>
      <c r="B191" s="5" t="s">
        <v>63</v>
      </c>
      <c r="C191">
        <v>2</v>
      </c>
      <c r="D191" s="1">
        <v>61.98</v>
      </c>
      <c r="E191" s="1" t="s">
        <v>267</v>
      </c>
      <c r="F191" s="21">
        <v>4.1268117523596022</v>
      </c>
      <c r="G191" s="1" t="s">
        <v>155</v>
      </c>
      <c r="H191" s="1" t="str">
        <f t="shared" si="2"/>
        <v>0</v>
      </c>
      <c r="I191">
        <v>2</v>
      </c>
      <c r="J191">
        <v>0</v>
      </c>
      <c r="K191" s="7">
        <v>0</v>
      </c>
      <c r="L191">
        <v>0</v>
      </c>
      <c r="Q191">
        <v>2019</v>
      </c>
      <c r="R191" s="16" t="s">
        <v>243</v>
      </c>
      <c r="S191" t="s">
        <v>138</v>
      </c>
      <c r="T191" t="s">
        <v>139</v>
      </c>
      <c r="V191">
        <v>37</v>
      </c>
      <c r="W191" t="s">
        <v>124</v>
      </c>
      <c r="X191" t="s">
        <v>140</v>
      </c>
      <c r="Y191" t="s">
        <v>141</v>
      </c>
      <c r="Z191" t="s">
        <v>137</v>
      </c>
      <c r="AB191">
        <v>201901</v>
      </c>
      <c r="AC191">
        <v>94</v>
      </c>
      <c r="AD191">
        <v>178</v>
      </c>
      <c r="AE191" s="30">
        <v>43668</v>
      </c>
      <c r="AF191">
        <v>61</v>
      </c>
      <c r="AG191">
        <v>59.011040000000001</v>
      </c>
      <c r="AH191">
        <v>-174.97883999999999</v>
      </c>
      <c r="AI191" t="s">
        <v>228</v>
      </c>
      <c r="AJ191">
        <v>128</v>
      </c>
      <c r="AK191">
        <v>130</v>
      </c>
      <c r="AL191">
        <v>10.199999999999999</v>
      </c>
      <c r="AM191">
        <v>3.6</v>
      </c>
    </row>
    <row r="192" spans="1:39" x14ac:dyDescent="0.35">
      <c r="A192" s="10">
        <v>20193279</v>
      </c>
      <c r="B192" s="5" t="s">
        <v>63</v>
      </c>
      <c r="C192">
        <v>2</v>
      </c>
      <c r="D192" s="1">
        <v>62.19</v>
      </c>
      <c r="E192" s="1" t="s">
        <v>267</v>
      </c>
      <c r="F192" s="21">
        <v>4.1301942151157975</v>
      </c>
      <c r="G192" s="1" t="s">
        <v>155</v>
      </c>
      <c r="H192" s="1" t="str">
        <f t="shared" si="2"/>
        <v>0</v>
      </c>
      <c r="I192">
        <v>2</v>
      </c>
      <c r="J192">
        <v>0</v>
      </c>
      <c r="K192" s="7">
        <v>0</v>
      </c>
      <c r="L192">
        <v>0</v>
      </c>
      <c r="Q192">
        <v>2019</v>
      </c>
      <c r="R192" t="s">
        <v>238</v>
      </c>
      <c r="S192" t="s">
        <v>138</v>
      </c>
      <c r="T192" t="s">
        <v>139</v>
      </c>
      <c r="V192">
        <v>32</v>
      </c>
      <c r="W192" t="s">
        <v>41</v>
      </c>
      <c r="X192" t="s">
        <v>140</v>
      </c>
      <c r="Y192" t="s">
        <v>141</v>
      </c>
      <c r="Z192" t="s">
        <v>137</v>
      </c>
      <c r="AB192">
        <v>201901</v>
      </c>
      <c r="AC192">
        <v>94</v>
      </c>
      <c r="AD192">
        <v>66</v>
      </c>
      <c r="AE192" s="30">
        <v>43632</v>
      </c>
      <c r="AF192">
        <v>31</v>
      </c>
      <c r="AG192">
        <v>56.677720000000001</v>
      </c>
      <c r="AH192">
        <v>-165.21241000000001</v>
      </c>
      <c r="AI192" t="s">
        <v>198</v>
      </c>
      <c r="AJ192">
        <v>73</v>
      </c>
      <c r="AK192">
        <v>76</v>
      </c>
      <c r="AL192">
        <v>9.6</v>
      </c>
      <c r="AM192">
        <v>3.9</v>
      </c>
    </row>
    <row r="193" spans="1:39" x14ac:dyDescent="0.35">
      <c r="A193" s="10">
        <v>20193755</v>
      </c>
      <c r="B193" s="5" t="s">
        <v>63</v>
      </c>
      <c r="C193">
        <v>2</v>
      </c>
      <c r="D193" s="1">
        <v>62.26</v>
      </c>
      <c r="E193" s="1" t="s">
        <v>267</v>
      </c>
      <c r="F193" s="21">
        <v>4.131319165013462</v>
      </c>
      <c r="G193" s="1" t="s">
        <v>155</v>
      </c>
      <c r="H193" s="1" t="str">
        <f t="shared" si="2"/>
        <v>0</v>
      </c>
      <c r="I193">
        <v>2</v>
      </c>
      <c r="J193">
        <v>0</v>
      </c>
      <c r="K193" s="7">
        <v>0</v>
      </c>
      <c r="L193">
        <v>0</v>
      </c>
      <c r="Q193">
        <v>2019</v>
      </c>
      <c r="R193" s="16" t="s">
        <v>243</v>
      </c>
      <c r="S193" t="s">
        <v>138</v>
      </c>
      <c r="T193" t="s">
        <v>139</v>
      </c>
      <c r="V193">
        <v>37</v>
      </c>
      <c r="W193" t="s">
        <v>118</v>
      </c>
      <c r="X193" t="s">
        <v>140</v>
      </c>
      <c r="Y193" t="s">
        <v>141</v>
      </c>
      <c r="Z193" t="s">
        <v>137</v>
      </c>
      <c r="AB193">
        <v>201901</v>
      </c>
      <c r="AC193">
        <v>94</v>
      </c>
      <c r="AD193">
        <v>178</v>
      </c>
      <c r="AE193" s="30">
        <v>43668</v>
      </c>
      <c r="AF193">
        <v>61</v>
      </c>
      <c r="AG193">
        <v>59.011040000000001</v>
      </c>
      <c r="AH193">
        <v>-174.97883999999999</v>
      </c>
      <c r="AI193" t="s">
        <v>228</v>
      </c>
      <c r="AJ193">
        <v>128</v>
      </c>
      <c r="AK193">
        <v>130</v>
      </c>
      <c r="AL193">
        <v>10.199999999999999</v>
      </c>
      <c r="AM193">
        <v>3.6</v>
      </c>
    </row>
    <row r="194" spans="1:39" x14ac:dyDescent="0.35">
      <c r="A194" s="10">
        <v>20192032</v>
      </c>
      <c r="B194" s="5" t="s">
        <v>63</v>
      </c>
      <c r="C194">
        <v>2</v>
      </c>
      <c r="D194" s="1">
        <v>62.71</v>
      </c>
      <c r="E194" s="1" t="s">
        <v>267</v>
      </c>
      <c r="F194" s="21">
        <v>4.1385209245549293</v>
      </c>
      <c r="G194" s="1" t="s">
        <v>155</v>
      </c>
      <c r="H194" s="1" t="str">
        <f t="shared" ref="H194:H257" si="3">IF(G194="mat","1","0")</f>
        <v>0</v>
      </c>
      <c r="I194">
        <v>2</v>
      </c>
      <c r="J194">
        <v>0</v>
      </c>
      <c r="K194" s="7">
        <v>0</v>
      </c>
      <c r="L194">
        <v>0</v>
      </c>
      <c r="O194">
        <v>387</v>
      </c>
      <c r="Q194">
        <v>2019</v>
      </c>
      <c r="R194" t="s">
        <v>238</v>
      </c>
      <c r="S194" t="s">
        <v>138</v>
      </c>
      <c r="T194" t="s">
        <v>139</v>
      </c>
      <c r="V194">
        <v>20</v>
      </c>
      <c r="W194" t="s">
        <v>96</v>
      </c>
      <c r="X194" t="s">
        <v>140</v>
      </c>
      <c r="Y194" t="s">
        <v>141</v>
      </c>
      <c r="Z194" t="s">
        <v>137</v>
      </c>
      <c r="AB194">
        <v>201901</v>
      </c>
      <c r="AC194">
        <v>162</v>
      </c>
      <c r="AD194">
        <v>60</v>
      </c>
      <c r="AE194" s="30">
        <v>43632</v>
      </c>
      <c r="AF194">
        <v>31</v>
      </c>
      <c r="AG194">
        <v>55.985439999999997</v>
      </c>
      <c r="AH194">
        <v>-165.16670999999999</v>
      </c>
      <c r="AI194" t="s">
        <v>159</v>
      </c>
      <c r="AJ194">
        <v>94</v>
      </c>
      <c r="AK194">
        <v>96</v>
      </c>
      <c r="AL194">
        <v>9.3000000000000007</v>
      </c>
      <c r="AM194">
        <v>4.9000000000000004</v>
      </c>
    </row>
    <row r="195" spans="1:39" x14ac:dyDescent="0.35">
      <c r="A195" s="10">
        <v>20193754</v>
      </c>
      <c r="B195" s="5" t="s">
        <v>63</v>
      </c>
      <c r="C195">
        <v>2</v>
      </c>
      <c r="D195" s="1">
        <v>63.1</v>
      </c>
      <c r="E195" s="1" t="s">
        <v>267</v>
      </c>
      <c r="F195" s="21">
        <v>4.1447207695471677</v>
      </c>
      <c r="G195" s="1" t="s">
        <v>155</v>
      </c>
      <c r="H195" s="1" t="str">
        <f t="shared" si="3"/>
        <v>0</v>
      </c>
      <c r="I195">
        <v>2</v>
      </c>
      <c r="J195">
        <v>0</v>
      </c>
      <c r="K195" s="7">
        <v>0</v>
      </c>
      <c r="L195">
        <v>0</v>
      </c>
      <c r="Q195">
        <v>2019</v>
      </c>
      <c r="R195" s="16" t="s">
        <v>243</v>
      </c>
      <c r="S195" t="s">
        <v>138</v>
      </c>
      <c r="T195" t="s">
        <v>139</v>
      </c>
      <c r="V195">
        <v>37</v>
      </c>
      <c r="W195" t="s">
        <v>117</v>
      </c>
      <c r="X195" t="s">
        <v>140</v>
      </c>
      <c r="Y195" t="s">
        <v>141</v>
      </c>
      <c r="Z195" t="s">
        <v>137</v>
      </c>
      <c r="AB195">
        <v>201901</v>
      </c>
      <c r="AC195">
        <v>94</v>
      </c>
      <c r="AD195">
        <v>178</v>
      </c>
      <c r="AE195" s="30">
        <v>43668</v>
      </c>
      <c r="AF195">
        <v>61</v>
      </c>
      <c r="AG195">
        <v>59.011040000000001</v>
      </c>
      <c r="AH195">
        <v>-174.97883999999999</v>
      </c>
      <c r="AI195" t="s">
        <v>228</v>
      </c>
      <c r="AJ195">
        <v>128</v>
      </c>
      <c r="AK195">
        <v>130</v>
      </c>
      <c r="AL195">
        <v>10.199999999999999</v>
      </c>
      <c r="AM195">
        <v>3.6</v>
      </c>
    </row>
    <row r="196" spans="1:39" x14ac:dyDescent="0.35">
      <c r="A196" s="10">
        <v>20192402</v>
      </c>
      <c r="B196" s="5" t="s">
        <v>63</v>
      </c>
      <c r="C196">
        <v>2</v>
      </c>
      <c r="D196" s="1">
        <v>63.73</v>
      </c>
      <c r="E196" s="1" t="s">
        <v>267</v>
      </c>
      <c r="F196" s="21">
        <v>4.1546554093262031</v>
      </c>
      <c r="G196" s="1" t="s">
        <v>155</v>
      </c>
      <c r="H196" s="1" t="str">
        <f t="shared" si="3"/>
        <v>0</v>
      </c>
      <c r="I196">
        <v>2</v>
      </c>
      <c r="J196">
        <v>0</v>
      </c>
      <c r="K196" s="7">
        <v>0</v>
      </c>
      <c r="L196">
        <v>0</v>
      </c>
      <c r="Q196">
        <v>2019</v>
      </c>
      <c r="R196" s="16" t="s">
        <v>241</v>
      </c>
      <c r="S196" t="s">
        <v>138</v>
      </c>
      <c r="T196" t="s">
        <v>139</v>
      </c>
      <c r="V196">
        <v>24</v>
      </c>
      <c r="W196" t="s">
        <v>67</v>
      </c>
      <c r="X196" t="s">
        <v>140</v>
      </c>
      <c r="Y196" t="s">
        <v>141</v>
      </c>
      <c r="Z196" t="s">
        <v>137</v>
      </c>
      <c r="AB196">
        <v>201901</v>
      </c>
      <c r="AC196">
        <v>162</v>
      </c>
      <c r="AD196">
        <v>138</v>
      </c>
      <c r="AE196" s="30">
        <v>43655</v>
      </c>
      <c r="AF196">
        <v>61</v>
      </c>
      <c r="AG196">
        <v>56.680990000000001</v>
      </c>
      <c r="AH196">
        <v>-171.3587</v>
      </c>
      <c r="AI196" t="s">
        <v>171</v>
      </c>
      <c r="AJ196">
        <v>117</v>
      </c>
      <c r="AK196">
        <v>119</v>
      </c>
      <c r="AL196">
        <v>9.9</v>
      </c>
      <c r="AM196">
        <v>4.4000000000000004</v>
      </c>
    </row>
    <row r="197" spans="1:39" x14ac:dyDescent="0.35">
      <c r="A197" s="10">
        <v>20192401</v>
      </c>
      <c r="B197" s="5" t="s">
        <v>63</v>
      </c>
      <c r="C197">
        <v>2</v>
      </c>
      <c r="D197" s="15">
        <v>63.79</v>
      </c>
      <c r="E197" s="1" t="s">
        <v>267</v>
      </c>
      <c r="F197" s="21">
        <v>4.1555964382538635</v>
      </c>
      <c r="G197" s="1" t="s">
        <v>155</v>
      </c>
      <c r="H197" s="1" t="str">
        <f t="shared" si="3"/>
        <v>0</v>
      </c>
      <c r="I197">
        <v>2</v>
      </c>
      <c r="J197">
        <v>0</v>
      </c>
      <c r="K197" s="7">
        <v>0</v>
      </c>
      <c r="L197">
        <v>0</v>
      </c>
      <c r="Q197">
        <v>2019</v>
      </c>
      <c r="R197" s="16" t="s">
        <v>241</v>
      </c>
      <c r="S197" t="s">
        <v>138</v>
      </c>
      <c r="T197" t="s">
        <v>139</v>
      </c>
      <c r="V197">
        <v>24</v>
      </c>
      <c r="W197" t="s">
        <v>66</v>
      </c>
      <c r="X197" t="s">
        <v>140</v>
      </c>
      <c r="Y197" t="s">
        <v>141</v>
      </c>
      <c r="Z197" t="s">
        <v>137</v>
      </c>
      <c r="AB197">
        <v>201901</v>
      </c>
      <c r="AC197">
        <v>162</v>
      </c>
      <c r="AD197">
        <v>138</v>
      </c>
      <c r="AE197" s="30">
        <v>43655</v>
      </c>
      <c r="AF197">
        <v>61</v>
      </c>
      <c r="AG197">
        <v>56.680990000000001</v>
      </c>
      <c r="AH197">
        <v>-171.3587</v>
      </c>
      <c r="AI197" t="s">
        <v>171</v>
      </c>
      <c r="AJ197">
        <v>117</v>
      </c>
      <c r="AK197">
        <v>119</v>
      </c>
      <c r="AL197">
        <v>9.9</v>
      </c>
      <c r="AM197">
        <v>4.4000000000000004</v>
      </c>
    </row>
    <row r="198" spans="1:39" x14ac:dyDescent="0.35">
      <c r="A198" s="10">
        <v>20192653</v>
      </c>
      <c r="B198" s="5" t="s">
        <v>63</v>
      </c>
      <c r="C198">
        <v>2</v>
      </c>
      <c r="D198">
        <v>63.83</v>
      </c>
      <c r="E198" s="1" t="s">
        <v>267</v>
      </c>
      <c r="F198" s="21">
        <v>4.1562232992679657</v>
      </c>
      <c r="G198" s="1" t="s">
        <v>155</v>
      </c>
      <c r="H198" s="1" t="str">
        <f t="shared" si="3"/>
        <v>0</v>
      </c>
      <c r="I198">
        <v>2</v>
      </c>
      <c r="J198">
        <v>0</v>
      </c>
      <c r="K198" s="7">
        <v>0</v>
      </c>
      <c r="L198">
        <v>0</v>
      </c>
      <c r="Q198">
        <v>2019</v>
      </c>
      <c r="R198" s="16" t="s">
        <v>243</v>
      </c>
      <c r="S198" t="s">
        <v>138</v>
      </c>
      <c r="T198" t="s">
        <v>139</v>
      </c>
      <c r="V198">
        <v>26</v>
      </c>
      <c r="W198" t="s">
        <v>116</v>
      </c>
      <c r="X198" t="s">
        <v>140</v>
      </c>
      <c r="Y198" t="s">
        <v>141</v>
      </c>
      <c r="Z198" t="s">
        <v>137</v>
      </c>
      <c r="AB198">
        <v>201901</v>
      </c>
      <c r="AC198">
        <v>162</v>
      </c>
      <c r="AD198">
        <v>172</v>
      </c>
      <c r="AE198" s="30">
        <v>43668</v>
      </c>
      <c r="AF198">
        <v>61</v>
      </c>
      <c r="AG198">
        <v>59.021769999999997</v>
      </c>
      <c r="AH198">
        <v>-176.31945999999999</v>
      </c>
      <c r="AI198" t="s">
        <v>181</v>
      </c>
      <c r="AJ198">
        <v>134</v>
      </c>
      <c r="AK198">
        <v>137</v>
      </c>
      <c r="AL198">
        <v>9.9</v>
      </c>
      <c r="AM198">
        <v>3.2</v>
      </c>
    </row>
    <row r="199" spans="1:39" x14ac:dyDescent="0.35">
      <c r="A199" s="10">
        <v>20193550</v>
      </c>
      <c r="B199" s="5" t="s">
        <v>63</v>
      </c>
      <c r="C199">
        <v>2</v>
      </c>
      <c r="D199" s="1">
        <v>64.78</v>
      </c>
      <c r="E199" s="1" t="s">
        <v>267</v>
      </c>
      <c r="F199" s="21">
        <v>4.170996913743183</v>
      </c>
      <c r="G199" s="1" t="s">
        <v>155</v>
      </c>
      <c r="H199" s="1" t="str">
        <f t="shared" si="3"/>
        <v>0</v>
      </c>
      <c r="I199">
        <v>2</v>
      </c>
      <c r="J199">
        <v>0</v>
      </c>
      <c r="K199" s="7">
        <v>0</v>
      </c>
      <c r="L199">
        <v>0</v>
      </c>
      <c r="Q199">
        <v>2019</v>
      </c>
      <c r="R199" s="16" t="s">
        <v>241</v>
      </c>
      <c r="S199" t="s">
        <v>138</v>
      </c>
      <c r="T199" t="s">
        <v>139</v>
      </c>
      <c r="V199">
        <v>35</v>
      </c>
      <c r="W199" t="s">
        <v>113</v>
      </c>
      <c r="X199" t="s">
        <v>140</v>
      </c>
      <c r="Y199" t="s">
        <v>141</v>
      </c>
      <c r="Z199" t="s">
        <v>137</v>
      </c>
      <c r="AB199">
        <v>201901</v>
      </c>
      <c r="AC199">
        <v>94</v>
      </c>
      <c r="AD199">
        <v>109</v>
      </c>
      <c r="AE199" s="30">
        <v>43646</v>
      </c>
      <c r="AF199">
        <v>50</v>
      </c>
      <c r="AG199">
        <v>56.336530000000003</v>
      </c>
      <c r="AH199">
        <v>-169.30073999999999</v>
      </c>
      <c r="AI199" t="s">
        <v>212</v>
      </c>
      <c r="AJ199">
        <v>136</v>
      </c>
      <c r="AK199">
        <v>138</v>
      </c>
      <c r="AL199">
        <v>10.1</v>
      </c>
      <c r="AM199">
        <v>4.5</v>
      </c>
    </row>
    <row r="200" spans="1:39" x14ac:dyDescent="0.35">
      <c r="A200" s="10">
        <v>20192740</v>
      </c>
      <c r="B200" s="5" t="s">
        <v>63</v>
      </c>
      <c r="C200">
        <v>2</v>
      </c>
      <c r="D200" s="1">
        <v>64.89</v>
      </c>
      <c r="E200" s="1" t="s">
        <v>267</v>
      </c>
      <c r="F200" s="21">
        <v>4.1726935286330775</v>
      </c>
      <c r="G200" s="1" t="s">
        <v>155</v>
      </c>
      <c r="H200" s="1" t="str">
        <f t="shared" si="3"/>
        <v>0</v>
      </c>
      <c r="I200">
        <v>2</v>
      </c>
      <c r="J200">
        <v>0</v>
      </c>
      <c r="K200" s="7">
        <v>0</v>
      </c>
      <c r="L200">
        <v>0</v>
      </c>
      <c r="Q200">
        <v>2019</v>
      </c>
      <c r="R200" s="16" t="s">
        <v>243</v>
      </c>
      <c r="S200" t="s">
        <v>138</v>
      </c>
      <c r="T200" t="s">
        <v>139</v>
      </c>
      <c r="V200">
        <v>27</v>
      </c>
      <c r="W200" t="s">
        <v>103</v>
      </c>
      <c r="X200" t="s">
        <v>140</v>
      </c>
      <c r="Y200" t="s">
        <v>141</v>
      </c>
      <c r="Z200" t="s">
        <v>137</v>
      </c>
      <c r="AB200">
        <v>201901</v>
      </c>
      <c r="AC200">
        <v>162</v>
      </c>
      <c r="AD200">
        <v>176</v>
      </c>
      <c r="AE200" s="30">
        <v>43669</v>
      </c>
      <c r="AF200">
        <v>61</v>
      </c>
      <c r="AG200">
        <v>58.986710000000002</v>
      </c>
      <c r="AH200">
        <v>-176.93687</v>
      </c>
      <c r="AI200" t="s">
        <v>184</v>
      </c>
      <c r="AJ200">
        <v>134</v>
      </c>
      <c r="AK200">
        <v>136</v>
      </c>
      <c r="AL200">
        <v>9.6</v>
      </c>
      <c r="AM200">
        <v>3.3</v>
      </c>
    </row>
    <row r="201" spans="1:39" x14ac:dyDescent="0.35">
      <c r="A201" s="10">
        <v>20192655</v>
      </c>
      <c r="B201" s="5" t="s">
        <v>63</v>
      </c>
      <c r="C201">
        <v>2</v>
      </c>
      <c r="D201">
        <v>65.47</v>
      </c>
      <c r="E201" s="1" t="s">
        <v>267</v>
      </c>
      <c r="F201" s="21">
        <v>4.1815920224529997</v>
      </c>
      <c r="G201" s="1" t="s">
        <v>155</v>
      </c>
      <c r="H201" s="1" t="str">
        <f t="shared" si="3"/>
        <v>0</v>
      </c>
      <c r="I201">
        <v>2</v>
      </c>
      <c r="J201">
        <v>0</v>
      </c>
      <c r="K201" s="7">
        <v>0</v>
      </c>
      <c r="L201">
        <v>0</v>
      </c>
      <c r="Q201">
        <v>2019</v>
      </c>
      <c r="R201" s="16" t="s">
        <v>243</v>
      </c>
      <c r="S201" t="s">
        <v>138</v>
      </c>
      <c r="T201" t="s">
        <v>139</v>
      </c>
      <c r="V201">
        <v>26</v>
      </c>
      <c r="W201" t="s">
        <v>118</v>
      </c>
      <c r="X201" t="s">
        <v>140</v>
      </c>
      <c r="Y201" t="s">
        <v>141</v>
      </c>
      <c r="Z201" t="s">
        <v>137</v>
      </c>
      <c r="AB201">
        <v>201901</v>
      </c>
      <c r="AC201">
        <v>162</v>
      </c>
      <c r="AD201">
        <v>172</v>
      </c>
      <c r="AE201" s="30">
        <v>43668</v>
      </c>
      <c r="AF201">
        <v>61</v>
      </c>
      <c r="AG201">
        <v>59.021769999999997</v>
      </c>
      <c r="AH201">
        <v>-176.31945999999999</v>
      </c>
      <c r="AI201" t="s">
        <v>181</v>
      </c>
      <c r="AJ201">
        <v>134</v>
      </c>
      <c r="AK201">
        <v>137</v>
      </c>
      <c r="AL201">
        <v>9.9</v>
      </c>
      <c r="AM201">
        <v>3.2</v>
      </c>
    </row>
    <row r="202" spans="1:39" x14ac:dyDescent="0.35">
      <c r="A202" s="10">
        <v>20194006</v>
      </c>
      <c r="B202" s="5" t="s">
        <v>63</v>
      </c>
      <c r="C202">
        <v>2</v>
      </c>
      <c r="D202" s="1">
        <v>65.5</v>
      </c>
      <c r="E202" s="1" t="s">
        <v>267</v>
      </c>
      <c r="F202" s="21">
        <v>4.1820501426412067</v>
      </c>
      <c r="G202" s="1" t="s">
        <v>155</v>
      </c>
      <c r="H202" s="1" t="str">
        <f t="shared" si="3"/>
        <v>0</v>
      </c>
      <c r="I202">
        <v>2</v>
      </c>
      <c r="J202">
        <v>0</v>
      </c>
      <c r="K202" s="7">
        <v>0</v>
      </c>
      <c r="L202">
        <v>0</v>
      </c>
      <c r="Q202">
        <v>2019</v>
      </c>
      <c r="R202" s="16" t="s">
        <v>243</v>
      </c>
      <c r="S202" t="s">
        <v>138</v>
      </c>
      <c r="T202" t="s">
        <v>139</v>
      </c>
      <c r="V202">
        <v>40</v>
      </c>
      <c r="W202" t="s">
        <v>71</v>
      </c>
      <c r="X202" t="s">
        <v>140</v>
      </c>
      <c r="Y202" t="s">
        <v>141</v>
      </c>
      <c r="Z202" t="s">
        <v>137</v>
      </c>
      <c r="AB202">
        <v>201901</v>
      </c>
      <c r="AC202">
        <v>94</v>
      </c>
      <c r="AD202">
        <v>180</v>
      </c>
      <c r="AE202" s="30">
        <v>43668</v>
      </c>
      <c r="AF202">
        <v>61</v>
      </c>
      <c r="AG202">
        <v>58.675240000000002</v>
      </c>
      <c r="AH202">
        <v>-175.52778000000001</v>
      </c>
      <c r="AI202" t="s">
        <v>230</v>
      </c>
      <c r="AJ202">
        <v>133</v>
      </c>
      <c r="AK202">
        <v>135</v>
      </c>
      <c r="AL202">
        <v>10.3</v>
      </c>
      <c r="AM202">
        <v>3.7</v>
      </c>
    </row>
    <row r="203" spans="1:39" x14ac:dyDescent="0.35">
      <c r="A203" s="10">
        <v>20192016</v>
      </c>
      <c r="B203" s="5" t="s">
        <v>63</v>
      </c>
      <c r="C203">
        <v>2</v>
      </c>
      <c r="D203" s="1">
        <v>65.58</v>
      </c>
      <c r="E203" s="1" t="s">
        <v>267</v>
      </c>
      <c r="F203" s="21">
        <v>4.1832707714165025</v>
      </c>
      <c r="G203" s="1" t="s">
        <v>155</v>
      </c>
      <c r="H203" s="1" t="str">
        <f t="shared" si="3"/>
        <v>0</v>
      </c>
      <c r="I203">
        <v>2</v>
      </c>
      <c r="J203">
        <v>0</v>
      </c>
      <c r="K203" s="7">
        <v>0</v>
      </c>
      <c r="L203">
        <v>0</v>
      </c>
      <c r="Q203">
        <v>2019</v>
      </c>
      <c r="R203" t="s">
        <v>238</v>
      </c>
      <c r="S203" t="s">
        <v>138</v>
      </c>
      <c r="T203" t="s">
        <v>139</v>
      </c>
      <c r="V203">
        <v>20</v>
      </c>
      <c r="W203" t="s">
        <v>81</v>
      </c>
      <c r="X203" t="s">
        <v>140</v>
      </c>
      <c r="Y203" t="s">
        <v>141</v>
      </c>
      <c r="Z203" t="s">
        <v>137</v>
      </c>
      <c r="AB203">
        <v>201901</v>
      </c>
      <c r="AC203">
        <v>162</v>
      </c>
      <c r="AD203">
        <v>57</v>
      </c>
      <c r="AE203" s="30">
        <v>43632</v>
      </c>
      <c r="AF203">
        <v>31</v>
      </c>
      <c r="AG203">
        <v>56.685380000000002</v>
      </c>
      <c r="AH203">
        <v>-164.57938999999999</v>
      </c>
      <c r="AI203" t="s">
        <v>157</v>
      </c>
      <c r="AJ203">
        <v>73</v>
      </c>
      <c r="AK203">
        <v>75</v>
      </c>
      <c r="AL203">
        <v>9.1999999999999993</v>
      </c>
      <c r="AM203">
        <v>3.9</v>
      </c>
    </row>
    <row r="204" spans="1:39" x14ac:dyDescent="0.35">
      <c r="A204" s="10">
        <v>20193602</v>
      </c>
      <c r="B204" s="5" t="s">
        <v>63</v>
      </c>
      <c r="C204">
        <v>2</v>
      </c>
      <c r="D204" s="1">
        <v>65.7</v>
      </c>
      <c r="E204" s="1" t="s">
        <v>267</v>
      </c>
      <c r="F204" s="21">
        <v>4.1850989254905651</v>
      </c>
      <c r="G204" s="1" t="s">
        <v>155</v>
      </c>
      <c r="H204" s="1" t="str">
        <f t="shared" si="3"/>
        <v>0</v>
      </c>
      <c r="I204">
        <v>2</v>
      </c>
      <c r="J204">
        <v>0</v>
      </c>
      <c r="K204" s="7">
        <v>0</v>
      </c>
      <c r="L204">
        <v>0</v>
      </c>
      <c r="Q204">
        <v>2019</v>
      </c>
      <c r="R204" s="16" t="s">
        <v>241</v>
      </c>
      <c r="S204" t="s">
        <v>138</v>
      </c>
      <c r="T204" t="s">
        <v>139</v>
      </c>
      <c r="V204">
        <v>36</v>
      </c>
      <c r="W204" t="s">
        <v>67</v>
      </c>
      <c r="X204" t="s">
        <v>140</v>
      </c>
      <c r="Y204" t="s">
        <v>141</v>
      </c>
      <c r="Z204" t="s">
        <v>137</v>
      </c>
      <c r="AB204">
        <v>201901</v>
      </c>
      <c r="AC204">
        <v>94</v>
      </c>
      <c r="AD204">
        <v>109</v>
      </c>
      <c r="AE204" s="30">
        <v>43646</v>
      </c>
      <c r="AF204">
        <v>50</v>
      </c>
      <c r="AG204">
        <v>56.336530000000003</v>
      </c>
      <c r="AH204">
        <v>-169.30073999999999</v>
      </c>
      <c r="AI204" t="s">
        <v>212</v>
      </c>
      <c r="AJ204">
        <v>136</v>
      </c>
      <c r="AK204">
        <v>138</v>
      </c>
      <c r="AL204">
        <v>10.1</v>
      </c>
      <c r="AM204">
        <v>4.5</v>
      </c>
    </row>
    <row r="205" spans="1:39" x14ac:dyDescent="0.35">
      <c r="A205" s="10">
        <v>20193772</v>
      </c>
      <c r="B205" s="5" t="s">
        <v>63</v>
      </c>
      <c r="C205">
        <v>2</v>
      </c>
      <c r="D205" s="1">
        <v>65.88</v>
      </c>
      <c r="E205" s="1" t="s">
        <v>267</v>
      </c>
      <c r="F205" s="21">
        <v>4.1878349053094395</v>
      </c>
      <c r="G205" s="1" t="s">
        <v>155</v>
      </c>
      <c r="H205" s="1" t="str">
        <f t="shared" si="3"/>
        <v>0</v>
      </c>
      <c r="I205">
        <v>2</v>
      </c>
      <c r="J205">
        <v>0</v>
      </c>
      <c r="K205" s="7">
        <v>0</v>
      </c>
      <c r="L205">
        <v>0</v>
      </c>
      <c r="Q205">
        <v>2019</v>
      </c>
      <c r="R205" s="16" t="s">
        <v>243</v>
      </c>
      <c r="S205" t="s">
        <v>138</v>
      </c>
      <c r="T205" t="s">
        <v>139</v>
      </c>
      <c r="V205">
        <v>37</v>
      </c>
      <c r="W205" t="s">
        <v>134</v>
      </c>
      <c r="X205" t="s">
        <v>140</v>
      </c>
      <c r="Y205" t="s">
        <v>141</v>
      </c>
      <c r="Z205" t="s">
        <v>137</v>
      </c>
      <c r="AB205">
        <v>201901</v>
      </c>
      <c r="AC205">
        <v>94</v>
      </c>
      <c r="AD205">
        <v>179</v>
      </c>
      <c r="AE205" s="30">
        <v>43668</v>
      </c>
      <c r="AF205">
        <v>61</v>
      </c>
      <c r="AG205">
        <v>58.762050000000002</v>
      </c>
      <c r="AH205">
        <v>-174.92224999999999</v>
      </c>
      <c r="AI205" t="s">
        <v>229</v>
      </c>
      <c r="AJ205">
        <v>139</v>
      </c>
      <c r="AK205">
        <v>141</v>
      </c>
      <c r="AL205">
        <v>10</v>
      </c>
      <c r="AM205">
        <v>3.8</v>
      </c>
    </row>
    <row r="206" spans="1:39" x14ac:dyDescent="0.35">
      <c r="A206" s="10">
        <v>20192026</v>
      </c>
      <c r="B206" s="5" t="s">
        <v>63</v>
      </c>
      <c r="C206">
        <v>2</v>
      </c>
      <c r="D206" s="1">
        <v>65.98</v>
      </c>
      <c r="E206" s="1" t="s">
        <v>267</v>
      </c>
      <c r="F206" s="21">
        <v>4.1893516658004355</v>
      </c>
      <c r="G206" s="1" t="s">
        <v>155</v>
      </c>
      <c r="H206" s="1" t="str">
        <f t="shared" si="3"/>
        <v>0</v>
      </c>
      <c r="I206">
        <v>2</v>
      </c>
      <c r="J206">
        <v>0</v>
      </c>
      <c r="K206" s="7">
        <v>0</v>
      </c>
      <c r="L206">
        <v>0</v>
      </c>
      <c r="Q206">
        <v>2019</v>
      </c>
      <c r="R206" t="s">
        <v>238</v>
      </c>
      <c r="S206" t="s">
        <v>138</v>
      </c>
      <c r="T206" t="s">
        <v>139</v>
      </c>
      <c r="V206">
        <v>20</v>
      </c>
      <c r="W206" t="s">
        <v>90</v>
      </c>
      <c r="X206" t="s">
        <v>140</v>
      </c>
      <c r="Y206" t="s">
        <v>141</v>
      </c>
      <c r="Z206" t="s">
        <v>137</v>
      </c>
      <c r="AB206">
        <v>201901</v>
      </c>
      <c r="AC206">
        <v>162</v>
      </c>
      <c r="AD206">
        <v>57</v>
      </c>
      <c r="AE206" s="30">
        <v>43632</v>
      </c>
      <c r="AF206">
        <v>31</v>
      </c>
      <c r="AG206">
        <v>56.685380000000002</v>
      </c>
      <c r="AH206">
        <v>-164.57938999999999</v>
      </c>
      <c r="AI206" t="s">
        <v>157</v>
      </c>
      <c r="AJ206">
        <v>73</v>
      </c>
      <c r="AK206">
        <v>75</v>
      </c>
      <c r="AL206">
        <v>9.1999999999999993</v>
      </c>
      <c r="AM206">
        <v>3.9</v>
      </c>
    </row>
    <row r="207" spans="1:39" x14ac:dyDescent="0.35">
      <c r="A207" s="10">
        <v>20193486</v>
      </c>
      <c r="B207" s="5" t="s">
        <v>63</v>
      </c>
      <c r="C207">
        <v>2</v>
      </c>
      <c r="D207" s="1">
        <v>67.14</v>
      </c>
      <c r="E207" s="1" t="s">
        <v>267</v>
      </c>
      <c r="F207" s="21">
        <v>4.2067799915518886</v>
      </c>
      <c r="G207" s="1" t="s">
        <v>155</v>
      </c>
      <c r="H207" s="1" t="str">
        <f t="shared" si="3"/>
        <v>0</v>
      </c>
      <c r="I207">
        <v>2</v>
      </c>
      <c r="J207">
        <v>0</v>
      </c>
      <c r="K207" s="7">
        <v>0</v>
      </c>
      <c r="L207">
        <v>0</v>
      </c>
      <c r="Q207">
        <v>2019</v>
      </c>
      <c r="R207" s="16" t="s">
        <v>241</v>
      </c>
      <c r="S207" t="s">
        <v>138</v>
      </c>
      <c r="T207" t="s">
        <v>139</v>
      </c>
      <c r="V207">
        <v>34</v>
      </c>
      <c r="W207" t="s">
        <v>48</v>
      </c>
      <c r="X207" t="s">
        <v>140</v>
      </c>
      <c r="Y207" t="s">
        <v>141</v>
      </c>
      <c r="Z207" t="s">
        <v>137</v>
      </c>
      <c r="AB207">
        <v>201901</v>
      </c>
      <c r="AC207">
        <v>94</v>
      </c>
      <c r="AD207">
        <v>111</v>
      </c>
      <c r="AE207" s="30">
        <v>43646</v>
      </c>
      <c r="AF207">
        <v>61</v>
      </c>
      <c r="AG207">
        <v>56.340820000000001</v>
      </c>
      <c r="AH207">
        <v>-170.64435</v>
      </c>
      <c r="AI207" t="s">
        <v>213</v>
      </c>
      <c r="AJ207">
        <v>118</v>
      </c>
      <c r="AK207">
        <v>120</v>
      </c>
      <c r="AL207">
        <v>9.9</v>
      </c>
      <c r="AM207">
        <v>4.5</v>
      </c>
    </row>
    <row r="208" spans="1:39" x14ac:dyDescent="0.35">
      <c r="A208" s="24">
        <v>20193479</v>
      </c>
      <c r="B208" s="5" t="s">
        <v>63</v>
      </c>
      <c r="C208">
        <v>2</v>
      </c>
      <c r="D208" s="1">
        <v>68.709999999999994</v>
      </c>
      <c r="E208" s="1" t="s">
        <v>267</v>
      </c>
      <c r="F208" s="21">
        <v>4.2298947490429848</v>
      </c>
      <c r="G208" s="1" t="s">
        <v>155</v>
      </c>
      <c r="H208" s="1" t="str">
        <f t="shared" si="3"/>
        <v>0</v>
      </c>
      <c r="I208">
        <v>2</v>
      </c>
      <c r="J208">
        <v>0</v>
      </c>
      <c r="K208" s="7">
        <v>0</v>
      </c>
      <c r="L208">
        <v>0</v>
      </c>
      <c r="N208" s="17" t="s">
        <v>65</v>
      </c>
      <c r="Q208">
        <v>2019</v>
      </c>
      <c r="R208" s="16" t="s">
        <v>241</v>
      </c>
      <c r="S208" t="s">
        <v>138</v>
      </c>
      <c r="T208" t="s">
        <v>139</v>
      </c>
      <c r="V208">
        <v>34</v>
      </c>
      <c r="W208" t="s">
        <v>41</v>
      </c>
      <c r="X208" t="s">
        <v>140</v>
      </c>
      <c r="Y208" t="s">
        <v>141</v>
      </c>
      <c r="Z208" t="s">
        <v>137</v>
      </c>
      <c r="AB208">
        <v>201901</v>
      </c>
      <c r="AC208">
        <v>94</v>
      </c>
      <c r="AD208">
        <v>111</v>
      </c>
      <c r="AE208" s="30">
        <v>43646</v>
      </c>
      <c r="AF208">
        <v>61</v>
      </c>
      <c r="AG208">
        <v>56.340820000000001</v>
      </c>
      <c r="AH208">
        <v>-170.64435</v>
      </c>
      <c r="AI208" t="s">
        <v>213</v>
      </c>
      <c r="AJ208">
        <v>118</v>
      </c>
      <c r="AK208">
        <v>120</v>
      </c>
      <c r="AL208">
        <v>9.9</v>
      </c>
      <c r="AM208">
        <v>4.5</v>
      </c>
    </row>
    <row r="209" spans="1:39" x14ac:dyDescent="0.35">
      <c r="A209" s="10">
        <v>20193215</v>
      </c>
      <c r="B209" s="5" t="s">
        <v>63</v>
      </c>
      <c r="C209">
        <v>2</v>
      </c>
      <c r="D209" s="1">
        <v>68.75</v>
      </c>
      <c r="E209" s="1" t="s">
        <v>267</v>
      </c>
      <c r="F209" s="21">
        <v>4.2304767365466809</v>
      </c>
      <c r="G209" s="1" t="s">
        <v>155</v>
      </c>
      <c r="H209" s="1" t="str">
        <f t="shared" si="3"/>
        <v>0</v>
      </c>
      <c r="I209">
        <v>2</v>
      </c>
      <c r="J209">
        <v>0</v>
      </c>
      <c r="K209" s="7">
        <v>0</v>
      </c>
      <c r="L209">
        <v>0</v>
      </c>
      <c r="Q209">
        <v>2019</v>
      </c>
      <c r="R209" t="s">
        <v>238</v>
      </c>
      <c r="S209" t="s">
        <v>138</v>
      </c>
      <c r="T209" t="s">
        <v>139</v>
      </c>
      <c r="V209">
        <v>32</v>
      </c>
      <c r="W209" t="s">
        <v>80</v>
      </c>
      <c r="X209" t="s">
        <v>140</v>
      </c>
      <c r="Y209" t="s">
        <v>141</v>
      </c>
      <c r="Z209" t="s">
        <v>137</v>
      </c>
      <c r="AB209">
        <v>201901</v>
      </c>
      <c r="AC209">
        <v>94</v>
      </c>
      <c r="AD209">
        <v>34</v>
      </c>
      <c r="AE209" s="30">
        <v>43626</v>
      </c>
      <c r="AF209">
        <v>31</v>
      </c>
      <c r="AG209">
        <v>55.993720000000003</v>
      </c>
      <c r="AH209">
        <v>-163.39366999999999</v>
      </c>
      <c r="AI209" t="s">
        <v>195</v>
      </c>
      <c r="AJ209">
        <v>86</v>
      </c>
      <c r="AK209">
        <v>88</v>
      </c>
      <c r="AL209">
        <v>8.9</v>
      </c>
      <c r="AM209">
        <v>4.5</v>
      </c>
    </row>
    <row r="210" spans="1:39" x14ac:dyDescent="0.35">
      <c r="A210" s="10">
        <v>20192022</v>
      </c>
      <c r="B210" s="5" t="s">
        <v>63</v>
      </c>
      <c r="C210">
        <v>2</v>
      </c>
      <c r="D210" s="1">
        <v>69.150000000000006</v>
      </c>
      <c r="E210" s="1" t="s">
        <v>267</v>
      </c>
      <c r="F210" s="21">
        <v>4.2362780581107673</v>
      </c>
      <c r="G210" s="1" t="s">
        <v>155</v>
      </c>
      <c r="H210" s="1" t="str">
        <f t="shared" si="3"/>
        <v>0</v>
      </c>
      <c r="I210">
        <v>2</v>
      </c>
      <c r="J210">
        <v>0</v>
      </c>
      <c r="K210" s="7">
        <v>0</v>
      </c>
      <c r="L210">
        <v>0</v>
      </c>
      <c r="Q210">
        <v>2019</v>
      </c>
      <c r="R210" t="s">
        <v>238</v>
      </c>
      <c r="S210" t="s">
        <v>138</v>
      </c>
      <c r="T210" t="s">
        <v>139</v>
      </c>
      <c r="V210">
        <v>20</v>
      </c>
      <c r="W210" t="s">
        <v>86</v>
      </c>
      <c r="X210" t="s">
        <v>140</v>
      </c>
      <c r="Y210" t="s">
        <v>141</v>
      </c>
      <c r="Z210" t="s">
        <v>137</v>
      </c>
      <c r="AB210">
        <v>201901</v>
      </c>
      <c r="AC210">
        <v>162</v>
      </c>
      <c r="AD210">
        <v>57</v>
      </c>
      <c r="AE210" s="30">
        <v>43632</v>
      </c>
      <c r="AF210">
        <v>31</v>
      </c>
      <c r="AG210">
        <v>56.685380000000002</v>
      </c>
      <c r="AH210">
        <v>-164.57938999999999</v>
      </c>
      <c r="AI210" t="s">
        <v>157</v>
      </c>
      <c r="AJ210">
        <v>73</v>
      </c>
      <c r="AK210">
        <v>75</v>
      </c>
      <c r="AL210">
        <v>9.1999999999999993</v>
      </c>
      <c r="AM210">
        <v>3.9</v>
      </c>
    </row>
    <row r="211" spans="1:39" x14ac:dyDescent="0.35">
      <c r="A211" s="10">
        <v>20193270</v>
      </c>
      <c r="B211" s="5" t="s">
        <v>63</v>
      </c>
      <c r="C211">
        <v>2</v>
      </c>
      <c r="D211" s="1">
        <v>69.31</v>
      </c>
      <c r="E211" s="1" t="s">
        <v>267</v>
      </c>
      <c r="F211" s="21">
        <v>4.2385891959298929</v>
      </c>
      <c r="G211" s="1" t="s">
        <v>155</v>
      </c>
      <c r="H211" s="1" t="str">
        <f t="shared" si="3"/>
        <v>0</v>
      </c>
      <c r="I211">
        <v>2</v>
      </c>
      <c r="J211">
        <v>0</v>
      </c>
      <c r="K211" s="7">
        <v>0</v>
      </c>
      <c r="L211">
        <v>0</v>
      </c>
      <c r="Q211">
        <v>2019</v>
      </c>
      <c r="R211" t="s">
        <v>238</v>
      </c>
      <c r="S211" t="s">
        <v>138</v>
      </c>
      <c r="T211" t="s">
        <v>139</v>
      </c>
      <c r="V211">
        <v>32</v>
      </c>
      <c r="W211" t="s">
        <v>132</v>
      </c>
      <c r="X211" t="s">
        <v>140</v>
      </c>
      <c r="Y211" t="s">
        <v>141</v>
      </c>
      <c r="Z211" t="s">
        <v>137</v>
      </c>
      <c r="AB211">
        <v>201901</v>
      </c>
      <c r="AC211">
        <v>94</v>
      </c>
      <c r="AD211">
        <v>66</v>
      </c>
      <c r="AE211" s="30">
        <v>43632</v>
      </c>
      <c r="AF211">
        <v>31</v>
      </c>
      <c r="AG211">
        <v>56.677720000000001</v>
      </c>
      <c r="AH211">
        <v>-165.21241000000001</v>
      </c>
      <c r="AI211" t="s">
        <v>198</v>
      </c>
      <c r="AJ211">
        <v>73</v>
      </c>
      <c r="AK211">
        <v>76</v>
      </c>
      <c r="AL211">
        <v>9.6</v>
      </c>
      <c r="AM211">
        <v>3.9</v>
      </c>
    </row>
    <row r="212" spans="1:39" x14ac:dyDescent="0.35">
      <c r="A212" s="10">
        <v>20193296</v>
      </c>
      <c r="B212" s="5" t="s">
        <v>63</v>
      </c>
      <c r="C212">
        <v>2</v>
      </c>
      <c r="D212" s="1">
        <v>71.459999999999994</v>
      </c>
      <c r="E212" s="1" t="s">
        <v>268</v>
      </c>
      <c r="F212" s="21">
        <v>4.2691378525952635</v>
      </c>
      <c r="G212" s="1" t="s">
        <v>155</v>
      </c>
      <c r="H212" s="1" t="str">
        <f t="shared" si="3"/>
        <v>0</v>
      </c>
      <c r="I212">
        <v>2</v>
      </c>
      <c r="J212">
        <v>0</v>
      </c>
      <c r="K212" s="7">
        <v>0</v>
      </c>
      <c r="L212">
        <v>0</v>
      </c>
      <c r="Q212">
        <v>2019</v>
      </c>
      <c r="R212" t="s">
        <v>238</v>
      </c>
      <c r="S212" t="s">
        <v>138</v>
      </c>
      <c r="T212" t="s">
        <v>139</v>
      </c>
      <c r="V212">
        <v>32</v>
      </c>
      <c r="W212" t="s">
        <v>57</v>
      </c>
      <c r="X212" t="s">
        <v>140</v>
      </c>
      <c r="Y212" t="s">
        <v>141</v>
      </c>
      <c r="Z212" t="s">
        <v>137</v>
      </c>
      <c r="AB212">
        <v>201901</v>
      </c>
      <c r="AC212">
        <v>94</v>
      </c>
      <c r="AD212">
        <v>66</v>
      </c>
      <c r="AE212" s="30">
        <v>43632</v>
      </c>
      <c r="AF212">
        <v>31</v>
      </c>
      <c r="AG212">
        <v>56.677720000000001</v>
      </c>
      <c r="AH212">
        <v>-165.21241000000001</v>
      </c>
      <c r="AI212" t="s">
        <v>198</v>
      </c>
      <c r="AJ212">
        <v>73</v>
      </c>
      <c r="AK212">
        <v>76</v>
      </c>
      <c r="AL212">
        <v>9.6</v>
      </c>
      <c r="AM212">
        <v>3.9</v>
      </c>
    </row>
    <row r="213" spans="1:39" x14ac:dyDescent="0.35">
      <c r="A213" s="10">
        <v>20193261</v>
      </c>
      <c r="B213" s="5" t="s">
        <v>63</v>
      </c>
      <c r="C213">
        <v>2</v>
      </c>
      <c r="D213" s="1">
        <v>71.900000000000006</v>
      </c>
      <c r="E213" s="1" t="s">
        <v>268</v>
      </c>
      <c r="F213" s="21">
        <v>4.2752762647270011</v>
      </c>
      <c r="G213" s="1" t="s">
        <v>155</v>
      </c>
      <c r="H213" s="1" t="str">
        <f t="shared" si="3"/>
        <v>0</v>
      </c>
      <c r="I213">
        <v>2</v>
      </c>
      <c r="J213">
        <v>0</v>
      </c>
      <c r="K213" s="7">
        <v>0</v>
      </c>
      <c r="L213">
        <v>0</v>
      </c>
      <c r="Q213">
        <v>2019</v>
      </c>
      <c r="R213" t="s">
        <v>238</v>
      </c>
      <c r="S213" t="s">
        <v>138</v>
      </c>
      <c r="T213" t="s">
        <v>139</v>
      </c>
      <c r="V213">
        <v>32</v>
      </c>
      <c r="W213" t="s">
        <v>124</v>
      </c>
      <c r="X213" t="s">
        <v>140</v>
      </c>
      <c r="Y213" t="s">
        <v>141</v>
      </c>
      <c r="Z213" t="s">
        <v>137</v>
      </c>
      <c r="AB213">
        <v>201901</v>
      </c>
      <c r="AC213">
        <v>94</v>
      </c>
      <c r="AD213">
        <v>66</v>
      </c>
      <c r="AE213" s="30">
        <v>43632</v>
      </c>
      <c r="AF213">
        <v>31</v>
      </c>
      <c r="AG213">
        <v>56.677720000000001</v>
      </c>
      <c r="AH213">
        <v>-165.21241000000001</v>
      </c>
      <c r="AI213" t="s">
        <v>198</v>
      </c>
      <c r="AJ213">
        <v>73</v>
      </c>
      <c r="AK213">
        <v>76</v>
      </c>
      <c r="AL213">
        <v>9.6</v>
      </c>
      <c r="AM213">
        <v>3.9</v>
      </c>
    </row>
    <row r="214" spans="1:39" x14ac:dyDescent="0.35">
      <c r="A214" s="10">
        <v>20193304</v>
      </c>
      <c r="B214" s="5" t="s">
        <v>63</v>
      </c>
      <c r="C214">
        <v>2</v>
      </c>
      <c r="D214" s="1">
        <v>72.28</v>
      </c>
      <c r="E214" s="1" t="s">
        <v>268</v>
      </c>
      <c r="F214" s="21">
        <v>4.2805474657240277</v>
      </c>
      <c r="G214" s="1" t="s">
        <v>155</v>
      </c>
      <c r="H214" s="1" t="str">
        <f t="shared" si="3"/>
        <v>0</v>
      </c>
      <c r="I214">
        <v>2</v>
      </c>
      <c r="J214">
        <v>0</v>
      </c>
      <c r="K214" s="7">
        <v>0</v>
      </c>
      <c r="L214">
        <v>0</v>
      </c>
      <c r="Q214">
        <v>2019</v>
      </c>
      <c r="R214" t="s">
        <v>238</v>
      </c>
      <c r="S214" t="s">
        <v>138</v>
      </c>
      <c r="T214" t="s">
        <v>139</v>
      </c>
      <c r="V214">
        <v>33</v>
      </c>
      <c r="W214" t="s">
        <v>69</v>
      </c>
      <c r="X214" t="s">
        <v>140</v>
      </c>
      <c r="Y214" t="s">
        <v>141</v>
      </c>
      <c r="Z214" t="s">
        <v>137</v>
      </c>
      <c r="AB214">
        <v>201901</v>
      </c>
      <c r="AC214">
        <v>94</v>
      </c>
      <c r="AD214">
        <v>66</v>
      </c>
      <c r="AE214" s="30">
        <v>43632</v>
      </c>
      <c r="AF214">
        <v>31</v>
      </c>
      <c r="AG214">
        <v>56.677720000000001</v>
      </c>
      <c r="AH214">
        <v>-165.21241000000001</v>
      </c>
      <c r="AI214" t="s">
        <v>198</v>
      </c>
      <c r="AJ214">
        <v>73</v>
      </c>
      <c r="AK214">
        <v>76</v>
      </c>
      <c r="AL214">
        <v>9.6</v>
      </c>
      <c r="AM214">
        <v>3.9</v>
      </c>
    </row>
    <row r="215" spans="1:39" x14ac:dyDescent="0.35">
      <c r="A215" s="10">
        <v>20192376</v>
      </c>
      <c r="B215" s="5" t="s">
        <v>63</v>
      </c>
      <c r="C215">
        <v>2</v>
      </c>
      <c r="D215" s="1">
        <v>72.8</v>
      </c>
      <c r="E215" s="1" t="s">
        <v>268</v>
      </c>
      <c r="F215" s="21">
        <v>4.28771595520264</v>
      </c>
      <c r="G215" s="1" t="s">
        <v>155</v>
      </c>
      <c r="H215" s="1" t="str">
        <f t="shared" si="3"/>
        <v>0</v>
      </c>
      <c r="I215">
        <v>2</v>
      </c>
      <c r="J215">
        <v>0</v>
      </c>
      <c r="K215" s="7">
        <v>0</v>
      </c>
      <c r="L215">
        <v>0</v>
      </c>
      <c r="Q215">
        <v>2019</v>
      </c>
      <c r="R215" s="16" t="s">
        <v>243</v>
      </c>
      <c r="S215" t="s">
        <v>138</v>
      </c>
      <c r="T215" t="s">
        <v>139</v>
      </c>
      <c r="V215">
        <v>23</v>
      </c>
      <c r="W215" t="s">
        <v>38</v>
      </c>
      <c r="X215" t="s">
        <v>140</v>
      </c>
      <c r="Y215" t="s">
        <v>141</v>
      </c>
      <c r="Z215" t="s">
        <v>137</v>
      </c>
      <c r="AB215">
        <v>201901</v>
      </c>
      <c r="AC215">
        <v>162</v>
      </c>
      <c r="AD215">
        <v>147</v>
      </c>
      <c r="AE215" s="30">
        <v>43661</v>
      </c>
      <c r="AF215">
        <v>61</v>
      </c>
      <c r="AG215">
        <v>58.6584</v>
      </c>
      <c r="AH215">
        <v>-174.27427</v>
      </c>
      <c r="AI215" t="s">
        <v>173</v>
      </c>
      <c r="AJ215">
        <v>155</v>
      </c>
      <c r="AK215">
        <v>157</v>
      </c>
      <c r="AL215">
        <v>11.3</v>
      </c>
      <c r="AM215">
        <v>3.8</v>
      </c>
    </row>
    <row r="216" spans="1:39" x14ac:dyDescent="0.35">
      <c r="A216" s="10">
        <v>20192018</v>
      </c>
      <c r="B216" s="5" t="s">
        <v>63</v>
      </c>
      <c r="C216">
        <v>2</v>
      </c>
      <c r="D216" s="1">
        <v>73.459999999999994</v>
      </c>
      <c r="E216" s="1" t="s">
        <v>268</v>
      </c>
      <c r="F216" s="21">
        <v>4.2967410403915212</v>
      </c>
      <c r="G216" s="1" t="s">
        <v>155</v>
      </c>
      <c r="H216" s="1" t="str">
        <f t="shared" si="3"/>
        <v>0</v>
      </c>
      <c r="I216">
        <v>2</v>
      </c>
      <c r="J216">
        <v>0</v>
      </c>
      <c r="K216" s="7">
        <v>0</v>
      </c>
      <c r="L216">
        <v>0</v>
      </c>
      <c r="Q216">
        <v>2019</v>
      </c>
      <c r="R216" t="s">
        <v>238</v>
      </c>
      <c r="S216" t="s">
        <v>138</v>
      </c>
      <c r="T216" t="s">
        <v>139</v>
      </c>
      <c r="V216">
        <v>20</v>
      </c>
      <c r="W216" t="s">
        <v>83</v>
      </c>
      <c r="X216" t="s">
        <v>140</v>
      </c>
      <c r="Y216" t="s">
        <v>141</v>
      </c>
      <c r="Z216" t="s">
        <v>137</v>
      </c>
      <c r="AB216">
        <v>201901</v>
      </c>
      <c r="AC216">
        <v>162</v>
      </c>
      <c r="AD216">
        <v>57</v>
      </c>
      <c r="AE216" s="30">
        <v>43632</v>
      </c>
      <c r="AF216">
        <v>31</v>
      </c>
      <c r="AG216">
        <v>56.685380000000002</v>
      </c>
      <c r="AH216">
        <v>-164.57938999999999</v>
      </c>
      <c r="AI216" t="s">
        <v>157</v>
      </c>
      <c r="AJ216">
        <v>73</v>
      </c>
      <c r="AK216">
        <v>75</v>
      </c>
      <c r="AL216">
        <v>9.1999999999999993</v>
      </c>
      <c r="AM216">
        <v>3.9</v>
      </c>
    </row>
    <row r="217" spans="1:39" x14ac:dyDescent="0.35">
      <c r="A217" s="10">
        <v>20193306</v>
      </c>
      <c r="B217" s="5" t="s">
        <v>63</v>
      </c>
      <c r="C217">
        <v>2</v>
      </c>
      <c r="D217" s="1">
        <v>74.400000000000006</v>
      </c>
      <c r="E217" s="1" t="s">
        <v>268</v>
      </c>
      <c r="F217" s="21">
        <v>4.3094559418390466</v>
      </c>
      <c r="G217" s="1" t="s">
        <v>155</v>
      </c>
      <c r="H217" s="1" t="str">
        <f t="shared" si="3"/>
        <v>0</v>
      </c>
      <c r="I217">
        <v>2</v>
      </c>
      <c r="J217">
        <v>0</v>
      </c>
      <c r="K217" s="7">
        <v>0</v>
      </c>
      <c r="L217">
        <v>0</v>
      </c>
      <c r="Q217">
        <v>2019</v>
      </c>
      <c r="R217" t="s">
        <v>238</v>
      </c>
      <c r="S217" t="s">
        <v>138</v>
      </c>
      <c r="T217" t="s">
        <v>139</v>
      </c>
      <c r="V217">
        <v>33</v>
      </c>
      <c r="W217" t="s">
        <v>71</v>
      </c>
      <c r="X217" t="s">
        <v>140</v>
      </c>
      <c r="Y217" t="s">
        <v>141</v>
      </c>
      <c r="Z217" t="s">
        <v>137</v>
      </c>
      <c r="AB217">
        <v>201901</v>
      </c>
      <c r="AC217">
        <v>94</v>
      </c>
      <c r="AD217">
        <v>66</v>
      </c>
      <c r="AE217" s="30">
        <v>43632</v>
      </c>
      <c r="AF217">
        <v>31</v>
      </c>
      <c r="AG217">
        <v>56.677720000000001</v>
      </c>
      <c r="AH217">
        <v>-165.21241000000001</v>
      </c>
      <c r="AI217" t="s">
        <v>198</v>
      </c>
      <c r="AJ217">
        <v>73</v>
      </c>
      <c r="AK217">
        <v>76</v>
      </c>
      <c r="AL217">
        <v>9.6</v>
      </c>
      <c r="AM217">
        <v>3.9</v>
      </c>
    </row>
    <row r="218" spans="1:39" x14ac:dyDescent="0.35">
      <c r="A218" s="10">
        <v>20193290</v>
      </c>
      <c r="B218" s="5" t="s">
        <v>63</v>
      </c>
      <c r="C218">
        <v>2</v>
      </c>
      <c r="D218" s="1">
        <v>77.489999999999995</v>
      </c>
      <c r="E218" s="1" t="s">
        <v>268</v>
      </c>
      <c r="F218" s="21">
        <v>4.3501488957758587</v>
      </c>
      <c r="G218" s="1" t="s">
        <v>155</v>
      </c>
      <c r="H218" s="1" t="str">
        <f t="shared" si="3"/>
        <v>0</v>
      </c>
      <c r="I218">
        <v>2</v>
      </c>
      <c r="J218">
        <v>0</v>
      </c>
      <c r="K218" s="7">
        <v>0</v>
      </c>
      <c r="L218">
        <v>0</v>
      </c>
      <c r="Q218">
        <v>2019</v>
      </c>
      <c r="R218" t="s">
        <v>238</v>
      </c>
      <c r="S218" t="s">
        <v>138</v>
      </c>
      <c r="T218" t="s">
        <v>139</v>
      </c>
      <c r="V218">
        <v>32</v>
      </c>
      <c r="W218" t="s">
        <v>51</v>
      </c>
      <c r="X218" t="s">
        <v>140</v>
      </c>
      <c r="Y218" t="s">
        <v>141</v>
      </c>
      <c r="Z218" t="s">
        <v>137</v>
      </c>
      <c r="AB218">
        <v>201901</v>
      </c>
      <c r="AC218">
        <v>94</v>
      </c>
      <c r="AD218">
        <v>66</v>
      </c>
      <c r="AE218" s="30">
        <v>43632</v>
      </c>
      <c r="AF218">
        <v>31</v>
      </c>
      <c r="AG218">
        <v>56.677720000000001</v>
      </c>
      <c r="AH218">
        <v>-165.21241000000001</v>
      </c>
      <c r="AI218" t="s">
        <v>198</v>
      </c>
      <c r="AJ218">
        <v>73</v>
      </c>
      <c r="AK218">
        <v>76</v>
      </c>
      <c r="AL218">
        <v>9.6</v>
      </c>
      <c r="AM218">
        <v>3.9</v>
      </c>
    </row>
    <row r="219" spans="1:39" x14ac:dyDescent="0.35">
      <c r="A219" s="10">
        <v>20194031</v>
      </c>
      <c r="B219" s="5" t="s">
        <v>63</v>
      </c>
      <c r="C219">
        <v>2</v>
      </c>
      <c r="D219" s="1">
        <v>78.12</v>
      </c>
      <c r="E219" s="1" t="s">
        <v>268</v>
      </c>
      <c r="F219" s="21">
        <v>4.3582461060084778</v>
      </c>
      <c r="G219" s="1" t="s">
        <v>155</v>
      </c>
      <c r="H219" s="1" t="str">
        <f t="shared" si="3"/>
        <v>0</v>
      </c>
      <c r="I219">
        <v>2</v>
      </c>
      <c r="J219">
        <v>0</v>
      </c>
      <c r="K219" s="7">
        <v>0</v>
      </c>
      <c r="L219">
        <v>0</v>
      </c>
      <c r="Q219">
        <v>2019</v>
      </c>
      <c r="R219" s="16" t="s">
        <v>243</v>
      </c>
      <c r="S219" t="s">
        <v>138</v>
      </c>
      <c r="T219" t="s">
        <v>139</v>
      </c>
      <c r="V219">
        <v>40</v>
      </c>
      <c r="W219" t="s">
        <v>95</v>
      </c>
      <c r="X219" t="s">
        <v>140</v>
      </c>
      <c r="Y219" t="s">
        <v>141</v>
      </c>
      <c r="Z219" t="s">
        <v>137</v>
      </c>
      <c r="AB219">
        <v>201901</v>
      </c>
      <c r="AC219">
        <v>94</v>
      </c>
      <c r="AD219">
        <v>181</v>
      </c>
      <c r="AE219" s="30">
        <v>43669</v>
      </c>
      <c r="AF219">
        <v>61</v>
      </c>
      <c r="AG219">
        <v>58.983629999999998</v>
      </c>
      <c r="AH219">
        <v>-175.7311</v>
      </c>
      <c r="AI219" t="s">
        <v>231</v>
      </c>
      <c r="AJ219">
        <v>132</v>
      </c>
      <c r="AK219">
        <v>134</v>
      </c>
      <c r="AL219">
        <v>9.9</v>
      </c>
      <c r="AM219">
        <v>3.4</v>
      </c>
    </row>
    <row r="220" spans="1:39" x14ac:dyDescent="0.35">
      <c r="A220" s="10">
        <v>20193210</v>
      </c>
      <c r="B220" s="5" t="s">
        <v>63</v>
      </c>
      <c r="C220">
        <v>2</v>
      </c>
      <c r="D220" s="1">
        <v>79.77</v>
      </c>
      <c r="E220" s="1" t="s">
        <v>268</v>
      </c>
      <c r="F220" s="21">
        <v>4.3791474939230381</v>
      </c>
      <c r="G220" s="1" t="s">
        <v>155</v>
      </c>
      <c r="H220" s="1" t="str">
        <f t="shared" si="3"/>
        <v>0</v>
      </c>
      <c r="I220">
        <v>2</v>
      </c>
      <c r="J220">
        <v>0</v>
      </c>
      <c r="K220" s="7">
        <v>0</v>
      </c>
      <c r="L220">
        <v>0</v>
      </c>
      <c r="Q220">
        <v>2019</v>
      </c>
      <c r="R220" t="s">
        <v>238</v>
      </c>
      <c r="S220" t="s">
        <v>138</v>
      </c>
      <c r="T220" t="s">
        <v>139</v>
      </c>
      <c r="V220">
        <v>32</v>
      </c>
      <c r="W220" t="s">
        <v>75</v>
      </c>
      <c r="X220" t="s">
        <v>140</v>
      </c>
      <c r="Y220" t="s">
        <v>141</v>
      </c>
      <c r="Z220" t="s">
        <v>137</v>
      </c>
      <c r="AB220">
        <v>201901</v>
      </c>
      <c r="AC220">
        <v>94</v>
      </c>
      <c r="AD220">
        <v>34</v>
      </c>
      <c r="AE220" s="30">
        <v>43626</v>
      </c>
      <c r="AF220">
        <v>31</v>
      </c>
      <c r="AG220">
        <v>55.993720000000003</v>
      </c>
      <c r="AH220">
        <v>-163.39366999999999</v>
      </c>
      <c r="AI220" t="s">
        <v>195</v>
      </c>
      <c r="AJ220">
        <v>86</v>
      </c>
      <c r="AK220">
        <v>88</v>
      </c>
      <c r="AL220">
        <v>8.9</v>
      </c>
      <c r="AM220">
        <v>4.5</v>
      </c>
    </row>
    <row r="221" spans="1:39" x14ac:dyDescent="0.35">
      <c r="A221" s="10">
        <v>20193234</v>
      </c>
      <c r="B221" s="5" t="s">
        <v>63</v>
      </c>
      <c r="C221">
        <v>2</v>
      </c>
      <c r="D221" s="1">
        <v>81.209999999999994</v>
      </c>
      <c r="E221" s="1" t="s">
        <v>269</v>
      </c>
      <c r="F221" s="21">
        <v>4.397038392294319</v>
      </c>
      <c r="G221" s="1" t="s">
        <v>155</v>
      </c>
      <c r="H221" s="1" t="str">
        <f t="shared" si="3"/>
        <v>0</v>
      </c>
      <c r="I221">
        <v>2</v>
      </c>
      <c r="J221">
        <v>0</v>
      </c>
      <c r="K221" s="7">
        <v>0</v>
      </c>
      <c r="L221">
        <v>0</v>
      </c>
      <c r="Q221">
        <v>2019</v>
      </c>
      <c r="R221" t="s">
        <v>238</v>
      </c>
      <c r="S221" t="s">
        <v>138</v>
      </c>
      <c r="T221" t="s">
        <v>139</v>
      </c>
      <c r="V221">
        <v>32</v>
      </c>
      <c r="W221" t="s">
        <v>98</v>
      </c>
      <c r="X221" t="s">
        <v>140</v>
      </c>
      <c r="Y221" t="s">
        <v>141</v>
      </c>
      <c r="Z221" t="s">
        <v>137</v>
      </c>
      <c r="AB221">
        <v>201901</v>
      </c>
      <c r="AC221">
        <v>94</v>
      </c>
      <c r="AD221">
        <v>34</v>
      </c>
      <c r="AE221" s="30">
        <v>43626</v>
      </c>
      <c r="AF221">
        <v>31</v>
      </c>
      <c r="AG221">
        <v>55.993720000000003</v>
      </c>
      <c r="AH221">
        <v>-163.39366999999999</v>
      </c>
      <c r="AI221" t="s">
        <v>195</v>
      </c>
      <c r="AJ221">
        <v>86</v>
      </c>
      <c r="AK221">
        <v>88</v>
      </c>
      <c r="AL221">
        <v>8.9</v>
      </c>
      <c r="AM221">
        <v>4.5</v>
      </c>
    </row>
    <row r="222" spans="1:39" x14ac:dyDescent="0.35">
      <c r="A222" s="10">
        <v>20192003</v>
      </c>
      <c r="B222" s="5" t="s">
        <v>63</v>
      </c>
      <c r="C222">
        <v>2</v>
      </c>
      <c r="D222" s="1">
        <v>92.92</v>
      </c>
      <c r="E222" s="1" t="s">
        <v>270</v>
      </c>
      <c r="F222" s="21">
        <v>4.5317389079022083</v>
      </c>
      <c r="G222" s="1" t="s">
        <v>155</v>
      </c>
      <c r="H222" s="1" t="str">
        <f t="shared" si="3"/>
        <v>0</v>
      </c>
      <c r="I222">
        <v>2</v>
      </c>
      <c r="J222">
        <v>0</v>
      </c>
      <c r="K222" s="7">
        <v>0</v>
      </c>
      <c r="L222">
        <v>0</v>
      </c>
      <c r="Q222">
        <v>2019</v>
      </c>
      <c r="R222" t="s">
        <v>238</v>
      </c>
      <c r="S222" t="s">
        <v>138</v>
      </c>
      <c r="T222" t="s">
        <v>139</v>
      </c>
      <c r="V222">
        <v>20</v>
      </c>
      <c r="W222" t="s">
        <v>68</v>
      </c>
      <c r="X222" t="s">
        <v>140</v>
      </c>
      <c r="Y222" t="s">
        <v>141</v>
      </c>
      <c r="Z222" t="s">
        <v>137</v>
      </c>
      <c r="AB222">
        <v>201901</v>
      </c>
      <c r="AC222">
        <v>162</v>
      </c>
      <c r="AD222">
        <v>59</v>
      </c>
      <c r="AE222" s="30">
        <v>43632</v>
      </c>
      <c r="AF222">
        <v>31</v>
      </c>
      <c r="AG222">
        <v>56.001379999999997</v>
      </c>
      <c r="AH222">
        <v>-164.57776999999999</v>
      </c>
      <c r="AI222" t="s">
        <v>158</v>
      </c>
      <c r="AJ222">
        <v>90</v>
      </c>
      <c r="AK222">
        <v>92</v>
      </c>
      <c r="AL222">
        <v>9.6</v>
      </c>
      <c r="AM222">
        <v>4.5999999999999996</v>
      </c>
    </row>
    <row r="223" spans="1:39" x14ac:dyDescent="0.35">
      <c r="A223" s="10">
        <v>20193530</v>
      </c>
      <c r="B223" s="5" t="s">
        <v>63</v>
      </c>
      <c r="C223">
        <v>2</v>
      </c>
      <c r="D223" s="1">
        <v>63.25</v>
      </c>
      <c r="E223" s="1" t="s">
        <v>267</v>
      </c>
      <c r="F223" s="21">
        <v>4.1470951276076295</v>
      </c>
      <c r="G223" s="1" t="s">
        <v>154</v>
      </c>
      <c r="H223" s="1" t="str">
        <f t="shared" ref="H223:H236" si="4">IF(G223="mat","1","0")</f>
        <v>1</v>
      </c>
      <c r="I223">
        <v>2</v>
      </c>
      <c r="J223">
        <v>4</v>
      </c>
      <c r="K223" s="7">
        <v>1</v>
      </c>
      <c r="L223">
        <v>5</v>
      </c>
      <c r="Q223">
        <v>2019</v>
      </c>
      <c r="R223" t="s">
        <v>239</v>
      </c>
      <c r="S223" t="s">
        <v>138</v>
      </c>
      <c r="T223" t="s">
        <v>139</v>
      </c>
      <c r="V223">
        <v>35</v>
      </c>
      <c r="W223" t="s">
        <v>94</v>
      </c>
      <c r="X223" t="s">
        <v>140</v>
      </c>
      <c r="Y223" t="s">
        <v>141</v>
      </c>
      <c r="Z223" t="s">
        <v>137</v>
      </c>
      <c r="AB223">
        <v>201901</v>
      </c>
      <c r="AC223">
        <v>94</v>
      </c>
      <c r="AD223">
        <v>108</v>
      </c>
      <c r="AE223" s="30">
        <v>43646</v>
      </c>
      <c r="AF223">
        <v>50</v>
      </c>
      <c r="AG223">
        <v>56.33681</v>
      </c>
      <c r="AH223">
        <v>-168.85656</v>
      </c>
      <c r="AI223" t="s">
        <v>211</v>
      </c>
      <c r="AJ223">
        <v>126</v>
      </c>
      <c r="AK223">
        <v>128</v>
      </c>
      <c r="AL223">
        <v>10.1</v>
      </c>
      <c r="AM223">
        <v>4.5</v>
      </c>
    </row>
    <row r="224" spans="1:39" x14ac:dyDescent="0.35">
      <c r="A224" s="10">
        <v>20193537</v>
      </c>
      <c r="B224" s="5" t="s">
        <v>63</v>
      </c>
      <c r="C224">
        <v>2</v>
      </c>
      <c r="D224" s="1">
        <v>63.68</v>
      </c>
      <c r="E224" s="1" t="s">
        <v>267</v>
      </c>
      <c r="F224" s="21">
        <v>4.1538705415361274</v>
      </c>
      <c r="G224" s="1" t="s">
        <v>154</v>
      </c>
      <c r="H224" s="1" t="str">
        <f t="shared" si="4"/>
        <v>1</v>
      </c>
      <c r="I224">
        <v>2</v>
      </c>
      <c r="J224">
        <v>4</v>
      </c>
      <c r="K224" s="7">
        <v>1</v>
      </c>
      <c r="L224">
        <v>5</v>
      </c>
      <c r="Q224">
        <v>2019</v>
      </c>
      <c r="R224" t="s">
        <v>239</v>
      </c>
      <c r="S224" t="s">
        <v>138</v>
      </c>
      <c r="T224" t="s">
        <v>139</v>
      </c>
      <c r="V224">
        <v>35</v>
      </c>
      <c r="W224" t="s">
        <v>101</v>
      </c>
      <c r="X224" t="s">
        <v>140</v>
      </c>
      <c r="Y224" t="s">
        <v>141</v>
      </c>
      <c r="Z224" t="s">
        <v>137</v>
      </c>
      <c r="AB224">
        <v>201901</v>
      </c>
      <c r="AC224">
        <v>94</v>
      </c>
      <c r="AD224">
        <v>108</v>
      </c>
      <c r="AE224" s="30">
        <v>43646</v>
      </c>
      <c r="AF224">
        <v>50</v>
      </c>
      <c r="AG224">
        <v>56.33681</v>
      </c>
      <c r="AH224">
        <v>-168.85656</v>
      </c>
      <c r="AI224" t="s">
        <v>211</v>
      </c>
      <c r="AJ224">
        <v>126</v>
      </c>
      <c r="AK224">
        <v>128</v>
      </c>
      <c r="AL224">
        <v>10.1</v>
      </c>
      <c r="AM224">
        <v>4.5</v>
      </c>
    </row>
    <row r="225" spans="1:39" x14ac:dyDescent="0.35">
      <c r="A225" s="10">
        <v>20193535</v>
      </c>
      <c r="B225" s="5" t="s">
        <v>63</v>
      </c>
      <c r="C225">
        <v>2</v>
      </c>
      <c r="D225" s="1">
        <v>66.7</v>
      </c>
      <c r="E225" s="1" t="s">
        <v>267</v>
      </c>
      <c r="F225" s="21">
        <v>4.2002049529215784</v>
      </c>
      <c r="G225" s="1" t="s">
        <v>154</v>
      </c>
      <c r="H225" s="1" t="str">
        <f t="shared" si="4"/>
        <v>1</v>
      </c>
      <c r="I225">
        <v>2</v>
      </c>
      <c r="J225">
        <v>4</v>
      </c>
      <c r="K225" s="7">
        <v>1</v>
      </c>
      <c r="L225">
        <v>5</v>
      </c>
      <c r="Q225">
        <v>2019</v>
      </c>
      <c r="R225" t="s">
        <v>239</v>
      </c>
      <c r="S225" t="s">
        <v>138</v>
      </c>
      <c r="T225" t="s">
        <v>139</v>
      </c>
      <c r="V225">
        <v>35</v>
      </c>
      <c r="W225" t="s">
        <v>99</v>
      </c>
      <c r="X225" t="s">
        <v>140</v>
      </c>
      <c r="Y225" t="s">
        <v>141</v>
      </c>
      <c r="Z225" t="s">
        <v>137</v>
      </c>
      <c r="AB225">
        <v>201901</v>
      </c>
      <c r="AC225">
        <v>94</v>
      </c>
      <c r="AD225">
        <v>108</v>
      </c>
      <c r="AE225" s="30">
        <v>43646</v>
      </c>
      <c r="AF225">
        <v>50</v>
      </c>
      <c r="AG225">
        <v>56.33681</v>
      </c>
      <c r="AH225">
        <v>-168.85656</v>
      </c>
      <c r="AI225" t="s">
        <v>211</v>
      </c>
      <c r="AJ225">
        <v>126</v>
      </c>
      <c r="AK225">
        <v>128</v>
      </c>
      <c r="AL225">
        <v>10.1</v>
      </c>
      <c r="AM225">
        <v>4.5</v>
      </c>
    </row>
    <row r="226" spans="1:39" x14ac:dyDescent="0.35">
      <c r="A226" s="10">
        <v>20193532</v>
      </c>
      <c r="B226" s="5" t="s">
        <v>63</v>
      </c>
      <c r="C226">
        <v>2</v>
      </c>
      <c r="D226" s="1">
        <v>69.819999999999993</v>
      </c>
      <c r="E226" s="1" t="s">
        <v>267</v>
      </c>
      <c r="F226" s="21">
        <v>4.2459205016768902</v>
      </c>
      <c r="G226" s="1" t="s">
        <v>154</v>
      </c>
      <c r="H226" s="1" t="str">
        <f t="shared" si="4"/>
        <v>1</v>
      </c>
      <c r="I226">
        <v>2</v>
      </c>
      <c r="J226">
        <v>4</v>
      </c>
      <c r="K226" s="7">
        <v>1</v>
      </c>
      <c r="L226">
        <v>5</v>
      </c>
      <c r="Q226">
        <v>2019</v>
      </c>
      <c r="R226" t="s">
        <v>239</v>
      </c>
      <c r="S226" t="s">
        <v>138</v>
      </c>
      <c r="T226" t="s">
        <v>139</v>
      </c>
      <c r="V226">
        <v>35</v>
      </c>
      <c r="W226" t="s">
        <v>96</v>
      </c>
      <c r="X226" t="s">
        <v>140</v>
      </c>
      <c r="Y226" t="s">
        <v>141</v>
      </c>
      <c r="Z226" t="s">
        <v>137</v>
      </c>
      <c r="AB226">
        <v>201901</v>
      </c>
      <c r="AC226">
        <v>94</v>
      </c>
      <c r="AD226">
        <v>108</v>
      </c>
      <c r="AE226" s="30">
        <v>43646</v>
      </c>
      <c r="AF226">
        <v>50</v>
      </c>
      <c r="AG226">
        <v>56.33681</v>
      </c>
      <c r="AH226">
        <v>-168.85656</v>
      </c>
      <c r="AI226" t="s">
        <v>211</v>
      </c>
      <c r="AJ226">
        <v>126</v>
      </c>
      <c r="AK226">
        <v>128</v>
      </c>
      <c r="AL226">
        <v>10.1</v>
      </c>
      <c r="AM226">
        <v>4.5</v>
      </c>
    </row>
    <row r="227" spans="1:39" x14ac:dyDescent="0.35">
      <c r="A227" s="10">
        <v>20193534</v>
      </c>
      <c r="B227" s="5" t="s">
        <v>63</v>
      </c>
      <c r="C227">
        <v>2</v>
      </c>
      <c r="D227" s="1">
        <v>70.14</v>
      </c>
      <c r="E227" s="1" t="s">
        <v>268</v>
      </c>
      <c r="F227" s="21">
        <v>4.2504932447120325</v>
      </c>
      <c r="G227" s="1" t="s">
        <v>154</v>
      </c>
      <c r="H227" s="1" t="str">
        <f t="shared" si="4"/>
        <v>1</v>
      </c>
      <c r="I227">
        <v>2</v>
      </c>
      <c r="J227">
        <v>4</v>
      </c>
      <c r="K227" s="7">
        <v>1</v>
      </c>
      <c r="L227">
        <v>6</v>
      </c>
      <c r="Q227">
        <v>2019</v>
      </c>
      <c r="R227" t="s">
        <v>239</v>
      </c>
      <c r="S227" t="s">
        <v>138</v>
      </c>
      <c r="T227" t="s">
        <v>139</v>
      </c>
      <c r="V227">
        <v>35</v>
      </c>
      <c r="W227" t="s">
        <v>98</v>
      </c>
      <c r="X227" t="s">
        <v>140</v>
      </c>
      <c r="Y227" t="s">
        <v>141</v>
      </c>
      <c r="Z227" t="s">
        <v>137</v>
      </c>
      <c r="AB227">
        <v>201901</v>
      </c>
      <c r="AC227">
        <v>94</v>
      </c>
      <c r="AD227">
        <v>108</v>
      </c>
      <c r="AE227" s="30">
        <v>43646</v>
      </c>
      <c r="AF227">
        <v>50</v>
      </c>
      <c r="AG227">
        <v>56.33681</v>
      </c>
      <c r="AH227">
        <v>-168.85656</v>
      </c>
      <c r="AI227" t="s">
        <v>211</v>
      </c>
      <c r="AJ227">
        <v>126</v>
      </c>
      <c r="AK227">
        <v>128</v>
      </c>
      <c r="AL227">
        <v>10.1</v>
      </c>
      <c r="AM227">
        <v>4.5</v>
      </c>
    </row>
    <row r="228" spans="1:39" x14ac:dyDescent="0.35">
      <c r="A228" s="10">
        <v>20193538</v>
      </c>
      <c r="B228" s="5" t="s">
        <v>63</v>
      </c>
      <c r="C228">
        <v>2</v>
      </c>
      <c r="D228" s="1">
        <v>70.47</v>
      </c>
      <c r="E228" s="1" t="s">
        <v>268</v>
      </c>
      <c r="F228" s="21">
        <v>4.255187087338931</v>
      </c>
      <c r="G228" s="1" t="s">
        <v>154</v>
      </c>
      <c r="H228" s="1" t="str">
        <f t="shared" si="4"/>
        <v>1</v>
      </c>
      <c r="I228">
        <v>2</v>
      </c>
      <c r="J228">
        <v>4</v>
      </c>
      <c r="K228" s="7">
        <v>1</v>
      </c>
      <c r="L228">
        <v>5</v>
      </c>
      <c r="Q228">
        <v>2019</v>
      </c>
      <c r="R228" t="s">
        <v>239</v>
      </c>
      <c r="S228" t="s">
        <v>138</v>
      </c>
      <c r="T228" t="s">
        <v>139</v>
      </c>
      <c r="V228">
        <v>35</v>
      </c>
      <c r="W228" t="s">
        <v>102</v>
      </c>
      <c r="X228" t="s">
        <v>140</v>
      </c>
      <c r="Y228" t="s">
        <v>141</v>
      </c>
      <c r="Z228" t="s">
        <v>137</v>
      </c>
      <c r="AB228">
        <v>201901</v>
      </c>
      <c r="AC228">
        <v>94</v>
      </c>
      <c r="AD228">
        <v>108</v>
      </c>
      <c r="AE228" s="30">
        <v>43646</v>
      </c>
      <c r="AF228">
        <v>50</v>
      </c>
      <c r="AG228">
        <v>56.33681</v>
      </c>
      <c r="AH228">
        <v>-168.85656</v>
      </c>
      <c r="AI228" t="s">
        <v>211</v>
      </c>
      <c r="AJ228">
        <v>126</v>
      </c>
      <c r="AK228">
        <v>128</v>
      </c>
      <c r="AL228">
        <v>10.1</v>
      </c>
      <c r="AM228">
        <v>4.5</v>
      </c>
    </row>
    <row r="229" spans="1:39" x14ac:dyDescent="0.35">
      <c r="A229" s="10">
        <v>20193682</v>
      </c>
      <c r="B229" s="5" t="s">
        <v>63</v>
      </c>
      <c r="C229">
        <v>2</v>
      </c>
      <c r="D229" s="1">
        <v>72.510000000000005</v>
      </c>
      <c r="E229" s="1" t="s">
        <v>268</v>
      </c>
      <c r="F229" s="21">
        <v>4.2837244833835015</v>
      </c>
      <c r="G229" s="1" t="s">
        <v>154</v>
      </c>
      <c r="H229" s="1" t="str">
        <f t="shared" si="4"/>
        <v>1</v>
      </c>
      <c r="I229">
        <v>3</v>
      </c>
      <c r="J229">
        <v>0</v>
      </c>
      <c r="K229" s="7">
        <v>0</v>
      </c>
      <c r="L229">
        <v>1</v>
      </c>
      <c r="Q229">
        <v>2019</v>
      </c>
      <c r="R229" s="16" t="s">
        <v>241</v>
      </c>
      <c r="S229" t="s">
        <v>138</v>
      </c>
      <c r="T229" t="s">
        <v>139</v>
      </c>
      <c r="V229">
        <v>36</v>
      </c>
      <c r="W229" t="s">
        <v>44</v>
      </c>
      <c r="X229" t="s">
        <v>140</v>
      </c>
      <c r="Y229" t="s">
        <v>141</v>
      </c>
      <c r="Z229" t="s">
        <v>137</v>
      </c>
      <c r="AB229">
        <v>201901</v>
      </c>
      <c r="AC229">
        <v>94</v>
      </c>
      <c r="AD229">
        <v>107</v>
      </c>
      <c r="AE229" s="30">
        <v>43646</v>
      </c>
      <c r="AF229">
        <v>32</v>
      </c>
      <c r="AG229">
        <v>56.683039999999998</v>
      </c>
      <c r="AH229">
        <v>-168.88858999999999</v>
      </c>
      <c r="AI229" t="s">
        <v>210</v>
      </c>
      <c r="AJ229">
        <v>98</v>
      </c>
      <c r="AK229">
        <v>100</v>
      </c>
      <c r="AL229">
        <v>9.8000000000000007</v>
      </c>
      <c r="AM229">
        <v>4.4000000000000004</v>
      </c>
    </row>
    <row r="230" spans="1:39" x14ac:dyDescent="0.35">
      <c r="A230" s="10">
        <v>20193540</v>
      </c>
      <c r="B230" s="5" t="s">
        <v>63</v>
      </c>
      <c r="C230">
        <v>2</v>
      </c>
      <c r="D230" s="1">
        <v>74.88</v>
      </c>
      <c r="E230" s="1" t="s">
        <v>268</v>
      </c>
      <c r="F230" s="21">
        <v>4.3158868321693369</v>
      </c>
      <c r="G230" s="1" t="s">
        <v>154</v>
      </c>
      <c r="H230" s="1" t="str">
        <f t="shared" si="4"/>
        <v>1</v>
      </c>
      <c r="I230">
        <v>2</v>
      </c>
      <c r="J230">
        <v>4</v>
      </c>
      <c r="K230" s="7">
        <v>1</v>
      </c>
      <c r="L230">
        <v>5</v>
      </c>
      <c r="Q230">
        <v>2019</v>
      </c>
      <c r="R230" t="s">
        <v>239</v>
      </c>
      <c r="S230" t="s">
        <v>138</v>
      </c>
      <c r="T230" t="s">
        <v>139</v>
      </c>
      <c r="V230">
        <v>35</v>
      </c>
      <c r="W230" t="s">
        <v>103</v>
      </c>
      <c r="X230" t="s">
        <v>140</v>
      </c>
      <c r="Y230" t="s">
        <v>141</v>
      </c>
      <c r="Z230" t="s">
        <v>137</v>
      </c>
      <c r="AB230">
        <v>201901</v>
      </c>
      <c r="AC230">
        <v>94</v>
      </c>
      <c r="AD230">
        <v>108</v>
      </c>
      <c r="AE230" s="30">
        <v>43646</v>
      </c>
      <c r="AF230">
        <v>50</v>
      </c>
      <c r="AG230">
        <v>56.33681</v>
      </c>
      <c r="AH230">
        <v>-168.85656</v>
      </c>
      <c r="AI230" t="s">
        <v>211</v>
      </c>
      <c r="AJ230">
        <v>126</v>
      </c>
      <c r="AK230">
        <v>128</v>
      </c>
      <c r="AL230">
        <v>10.1</v>
      </c>
      <c r="AM230">
        <v>4.5</v>
      </c>
    </row>
    <row r="231" spans="1:39" x14ac:dyDescent="0.35">
      <c r="A231" s="10">
        <v>20193536</v>
      </c>
      <c r="B231" s="5" t="s">
        <v>63</v>
      </c>
      <c r="C231">
        <v>2</v>
      </c>
      <c r="D231" s="1">
        <v>74.900000000000006</v>
      </c>
      <c r="E231" s="1" t="s">
        <v>268</v>
      </c>
      <c r="F231" s="21">
        <v>4.3161538905231742</v>
      </c>
      <c r="G231" s="1" t="s">
        <v>154</v>
      </c>
      <c r="H231" s="1" t="str">
        <f t="shared" si="4"/>
        <v>1</v>
      </c>
      <c r="I231">
        <v>2</v>
      </c>
      <c r="J231">
        <v>4</v>
      </c>
      <c r="K231" s="7">
        <v>1</v>
      </c>
      <c r="L231">
        <v>6</v>
      </c>
      <c r="Q231">
        <v>2019</v>
      </c>
      <c r="R231" t="s">
        <v>239</v>
      </c>
      <c r="S231" t="s">
        <v>138</v>
      </c>
      <c r="T231" t="s">
        <v>139</v>
      </c>
      <c r="V231">
        <v>35</v>
      </c>
      <c r="W231" t="s">
        <v>100</v>
      </c>
      <c r="X231" t="s">
        <v>140</v>
      </c>
      <c r="Y231" t="s">
        <v>141</v>
      </c>
      <c r="Z231" t="s">
        <v>137</v>
      </c>
      <c r="AB231">
        <v>201901</v>
      </c>
      <c r="AC231">
        <v>94</v>
      </c>
      <c r="AD231">
        <v>108</v>
      </c>
      <c r="AE231" s="30">
        <v>43646</v>
      </c>
      <c r="AF231">
        <v>50</v>
      </c>
      <c r="AG231">
        <v>56.33681</v>
      </c>
      <c r="AH231">
        <v>-168.85656</v>
      </c>
      <c r="AI231" t="s">
        <v>211</v>
      </c>
      <c r="AJ231">
        <v>126</v>
      </c>
      <c r="AK231">
        <v>128</v>
      </c>
      <c r="AL231">
        <v>10.1</v>
      </c>
      <c r="AM231">
        <v>4.5</v>
      </c>
    </row>
    <row r="232" spans="1:39" x14ac:dyDescent="0.35">
      <c r="A232" s="10">
        <v>20193681</v>
      </c>
      <c r="B232" s="5" t="s">
        <v>63</v>
      </c>
      <c r="C232">
        <v>2</v>
      </c>
      <c r="D232" s="15">
        <v>75.75</v>
      </c>
      <c r="E232" s="1" t="s">
        <v>268</v>
      </c>
      <c r="F232" s="21">
        <v>4.3274384443894789</v>
      </c>
      <c r="G232" s="1" t="s">
        <v>154</v>
      </c>
      <c r="H232" s="1" t="str">
        <f t="shared" si="4"/>
        <v>1</v>
      </c>
      <c r="I232">
        <v>3</v>
      </c>
      <c r="J232">
        <v>4</v>
      </c>
      <c r="K232" s="7">
        <v>1</v>
      </c>
      <c r="L232">
        <v>2</v>
      </c>
      <c r="Q232">
        <v>2019</v>
      </c>
      <c r="R232" s="16" t="s">
        <v>241</v>
      </c>
      <c r="S232" t="s">
        <v>138</v>
      </c>
      <c r="T232" t="s">
        <v>139</v>
      </c>
      <c r="V232">
        <v>36</v>
      </c>
      <c r="W232" t="s">
        <v>43</v>
      </c>
      <c r="X232" t="s">
        <v>140</v>
      </c>
      <c r="Y232" t="s">
        <v>141</v>
      </c>
      <c r="Z232" t="s">
        <v>137</v>
      </c>
      <c r="AB232">
        <v>201901</v>
      </c>
      <c r="AC232">
        <v>94</v>
      </c>
      <c r="AD232">
        <v>107</v>
      </c>
      <c r="AE232" s="30">
        <v>43646</v>
      </c>
      <c r="AF232">
        <v>32</v>
      </c>
      <c r="AG232">
        <v>56.683039999999998</v>
      </c>
      <c r="AH232">
        <v>-168.88858999999999</v>
      </c>
      <c r="AI232" t="s">
        <v>210</v>
      </c>
      <c r="AJ232">
        <v>98</v>
      </c>
      <c r="AK232">
        <v>100</v>
      </c>
      <c r="AL232">
        <v>9.8000000000000007</v>
      </c>
      <c r="AM232">
        <v>4.4000000000000004</v>
      </c>
    </row>
    <row r="233" spans="1:39" x14ac:dyDescent="0.35">
      <c r="A233" s="10">
        <v>20193678</v>
      </c>
      <c r="B233" s="5" t="s">
        <v>63</v>
      </c>
      <c r="C233">
        <v>2</v>
      </c>
      <c r="D233" s="1">
        <v>78.430000000000007</v>
      </c>
      <c r="E233" s="1" t="s">
        <v>268</v>
      </c>
      <c r="F233" s="21">
        <v>4.3622065072245748</v>
      </c>
      <c r="G233" s="1" t="s">
        <v>154</v>
      </c>
      <c r="H233" s="1" t="str">
        <f t="shared" si="4"/>
        <v>1</v>
      </c>
      <c r="I233">
        <v>3</v>
      </c>
      <c r="J233">
        <v>4</v>
      </c>
      <c r="K233" s="7">
        <v>1</v>
      </c>
      <c r="L233">
        <v>6</v>
      </c>
      <c r="Q233">
        <v>2019</v>
      </c>
      <c r="R233" s="16" t="s">
        <v>241</v>
      </c>
      <c r="S233" t="s">
        <v>138</v>
      </c>
      <c r="T233" t="s">
        <v>139</v>
      </c>
      <c r="V233">
        <v>36</v>
      </c>
      <c r="W233" t="s">
        <v>40</v>
      </c>
      <c r="X233" t="s">
        <v>140</v>
      </c>
      <c r="Y233" t="s">
        <v>141</v>
      </c>
      <c r="Z233" t="s">
        <v>137</v>
      </c>
      <c r="AB233">
        <v>201901</v>
      </c>
      <c r="AC233">
        <v>94</v>
      </c>
      <c r="AD233">
        <v>107</v>
      </c>
      <c r="AE233" s="30">
        <v>43646</v>
      </c>
      <c r="AF233">
        <v>32</v>
      </c>
      <c r="AG233">
        <v>56.683039999999998</v>
      </c>
      <c r="AH233">
        <v>-168.88858999999999</v>
      </c>
      <c r="AI233" t="s">
        <v>210</v>
      </c>
      <c r="AJ233">
        <v>98</v>
      </c>
      <c r="AK233">
        <v>100</v>
      </c>
      <c r="AL233">
        <v>9.8000000000000007</v>
      </c>
      <c r="AM233">
        <v>4.4000000000000004</v>
      </c>
    </row>
    <row r="234" spans="1:39" x14ac:dyDescent="0.35">
      <c r="A234" s="10">
        <v>20193680</v>
      </c>
      <c r="B234" s="5" t="s">
        <v>63</v>
      </c>
      <c r="C234">
        <v>2</v>
      </c>
      <c r="D234" s="1">
        <v>78.989999999999995</v>
      </c>
      <c r="E234" s="1" t="s">
        <v>268</v>
      </c>
      <c r="F234" s="21">
        <v>4.369321262176328</v>
      </c>
      <c r="G234" s="1" t="s">
        <v>154</v>
      </c>
      <c r="H234" s="1" t="str">
        <f t="shared" si="4"/>
        <v>1</v>
      </c>
      <c r="I234">
        <v>3</v>
      </c>
      <c r="J234">
        <v>0</v>
      </c>
      <c r="K234" s="7">
        <v>0</v>
      </c>
      <c r="L234">
        <v>1</v>
      </c>
      <c r="Q234">
        <v>2019</v>
      </c>
      <c r="R234" s="16" t="s">
        <v>241</v>
      </c>
      <c r="S234" t="s">
        <v>138</v>
      </c>
      <c r="T234" t="s">
        <v>139</v>
      </c>
      <c r="V234">
        <v>36</v>
      </c>
      <c r="W234" t="s">
        <v>42</v>
      </c>
      <c r="X234" t="s">
        <v>140</v>
      </c>
      <c r="Y234" t="s">
        <v>141</v>
      </c>
      <c r="Z234" t="s">
        <v>137</v>
      </c>
      <c r="AB234">
        <v>201901</v>
      </c>
      <c r="AC234">
        <v>94</v>
      </c>
      <c r="AD234">
        <v>107</v>
      </c>
      <c r="AE234" s="30">
        <v>43646</v>
      </c>
      <c r="AF234">
        <v>32</v>
      </c>
      <c r="AG234">
        <v>56.683039999999998</v>
      </c>
      <c r="AH234">
        <v>-168.88858999999999</v>
      </c>
      <c r="AI234" t="s">
        <v>210</v>
      </c>
      <c r="AJ234">
        <v>98</v>
      </c>
      <c r="AK234">
        <v>100</v>
      </c>
      <c r="AL234">
        <v>9.8000000000000007</v>
      </c>
      <c r="AM234">
        <v>4.4000000000000004</v>
      </c>
    </row>
    <row r="235" spans="1:39" x14ac:dyDescent="0.35">
      <c r="A235" s="10">
        <v>20193541</v>
      </c>
      <c r="B235" s="5" t="s">
        <v>63</v>
      </c>
      <c r="C235">
        <v>2</v>
      </c>
      <c r="D235" s="15">
        <v>80.02</v>
      </c>
      <c r="E235" s="1" t="s">
        <v>269</v>
      </c>
      <c r="F235" s="21">
        <v>4.382276603429089</v>
      </c>
      <c r="G235" s="1" t="s">
        <v>154</v>
      </c>
      <c r="H235" s="1" t="str">
        <f t="shared" si="4"/>
        <v>1</v>
      </c>
      <c r="I235">
        <v>4</v>
      </c>
      <c r="J235">
        <v>2</v>
      </c>
      <c r="K235" s="7">
        <v>2</v>
      </c>
      <c r="L235">
        <v>4</v>
      </c>
      <c r="Q235">
        <v>2019</v>
      </c>
      <c r="R235" t="s">
        <v>239</v>
      </c>
      <c r="S235" t="s">
        <v>138</v>
      </c>
      <c r="T235" t="s">
        <v>139</v>
      </c>
      <c r="V235">
        <v>35</v>
      </c>
      <c r="W235" t="s">
        <v>104</v>
      </c>
      <c r="X235" t="s">
        <v>140</v>
      </c>
      <c r="Y235" t="s">
        <v>141</v>
      </c>
      <c r="Z235" t="s">
        <v>137</v>
      </c>
      <c r="AB235">
        <v>201901</v>
      </c>
      <c r="AC235">
        <v>94</v>
      </c>
      <c r="AD235">
        <v>108</v>
      </c>
      <c r="AE235" s="30">
        <v>43646</v>
      </c>
      <c r="AF235">
        <v>50</v>
      </c>
      <c r="AG235">
        <v>56.33681</v>
      </c>
      <c r="AH235">
        <v>-168.85656</v>
      </c>
      <c r="AI235" t="s">
        <v>211</v>
      </c>
      <c r="AJ235">
        <v>126</v>
      </c>
      <c r="AK235">
        <v>128</v>
      </c>
      <c r="AL235">
        <v>10.1</v>
      </c>
      <c r="AM235">
        <v>4.5</v>
      </c>
    </row>
    <row r="236" spans="1:39" x14ac:dyDescent="0.35">
      <c r="A236" s="10">
        <v>20193421</v>
      </c>
      <c r="B236" s="5" t="s">
        <v>63</v>
      </c>
      <c r="C236">
        <v>2</v>
      </c>
      <c r="D236" s="1">
        <v>80.69</v>
      </c>
      <c r="E236" s="1" t="s">
        <v>269</v>
      </c>
      <c r="F236" s="21">
        <v>4.3906146518604148</v>
      </c>
      <c r="G236" s="1" t="s">
        <v>154</v>
      </c>
      <c r="H236" s="1" t="str">
        <f t="shared" si="4"/>
        <v>1</v>
      </c>
      <c r="I236">
        <v>4</v>
      </c>
      <c r="J236">
        <v>4</v>
      </c>
      <c r="K236" s="7">
        <v>1</v>
      </c>
      <c r="L236">
        <v>4</v>
      </c>
      <c r="Q236">
        <v>2019</v>
      </c>
      <c r="R236" s="16" t="s">
        <v>241</v>
      </c>
      <c r="S236" t="s">
        <v>138</v>
      </c>
      <c r="T236" t="s">
        <v>139</v>
      </c>
      <c r="V236">
        <v>34</v>
      </c>
      <c r="W236" t="s">
        <v>85</v>
      </c>
      <c r="X236" t="s">
        <v>140</v>
      </c>
      <c r="Y236" t="s">
        <v>141</v>
      </c>
      <c r="Z236" t="s">
        <v>137</v>
      </c>
      <c r="AB236">
        <v>201901</v>
      </c>
      <c r="AC236">
        <v>94</v>
      </c>
      <c r="AD236">
        <v>105</v>
      </c>
      <c r="AE236" s="30">
        <v>43645</v>
      </c>
      <c r="AF236">
        <v>32</v>
      </c>
      <c r="AG236">
        <v>57.018639999999998</v>
      </c>
      <c r="AH236">
        <v>-168.92243999999999</v>
      </c>
      <c r="AI236" t="s">
        <v>208</v>
      </c>
      <c r="AJ236">
        <v>78</v>
      </c>
      <c r="AK236">
        <v>79</v>
      </c>
      <c r="AL236">
        <v>9.8000000000000007</v>
      </c>
      <c r="AM236">
        <v>4.3</v>
      </c>
    </row>
    <row r="237" spans="1:39" x14ac:dyDescent="0.35">
      <c r="A237" s="10">
        <v>20193025</v>
      </c>
      <c r="B237" s="5" t="s">
        <v>33</v>
      </c>
      <c r="C237">
        <v>2</v>
      </c>
      <c r="D237" s="15">
        <v>30.35</v>
      </c>
      <c r="E237" s="15" t="s">
        <v>271</v>
      </c>
      <c r="F237" s="21">
        <v>3.4127965175055075</v>
      </c>
      <c r="G237" s="1" t="s">
        <v>155</v>
      </c>
      <c r="H237" s="1" t="str">
        <f t="shared" si="3"/>
        <v>0</v>
      </c>
      <c r="I237">
        <v>2</v>
      </c>
      <c r="J237">
        <v>0</v>
      </c>
      <c r="K237">
        <v>0</v>
      </c>
      <c r="L237">
        <v>0</v>
      </c>
      <c r="Q237">
        <v>2019</v>
      </c>
      <c r="R237" t="s">
        <v>143</v>
      </c>
      <c r="S237" t="s">
        <v>138</v>
      </c>
      <c r="T237" t="s">
        <v>139</v>
      </c>
      <c r="V237">
        <v>30</v>
      </c>
      <c r="W237" t="s">
        <v>89</v>
      </c>
      <c r="X237" t="s">
        <v>140</v>
      </c>
      <c r="Y237" t="s">
        <v>141</v>
      </c>
      <c r="Z237" t="s">
        <v>137</v>
      </c>
      <c r="AB237">
        <v>201902</v>
      </c>
      <c r="AC237">
        <v>162</v>
      </c>
      <c r="AD237">
        <v>34</v>
      </c>
      <c r="AE237" s="30">
        <v>43686</v>
      </c>
      <c r="AF237">
        <v>71</v>
      </c>
      <c r="AG237">
        <v>64.650480000000002</v>
      </c>
      <c r="AH237">
        <v>-169.87195</v>
      </c>
      <c r="AI237" t="s">
        <v>256</v>
      </c>
      <c r="AJ237">
        <v>44</v>
      </c>
      <c r="AK237">
        <v>47</v>
      </c>
      <c r="AL237">
        <v>3.6</v>
      </c>
      <c r="AM237">
        <v>1.8</v>
      </c>
    </row>
    <row r="238" spans="1:39" x14ac:dyDescent="0.35">
      <c r="A238" s="10">
        <v>20193006</v>
      </c>
      <c r="B238" s="5" t="s">
        <v>33</v>
      </c>
      <c r="C238">
        <v>2</v>
      </c>
      <c r="D238" s="1">
        <v>30.86</v>
      </c>
      <c r="E238" s="15" t="s">
        <v>271</v>
      </c>
      <c r="F238" s="21">
        <v>3.4294608469350147</v>
      </c>
      <c r="G238" s="1" t="s">
        <v>155</v>
      </c>
      <c r="H238" s="1" t="str">
        <f t="shared" si="3"/>
        <v>0</v>
      </c>
      <c r="I238">
        <v>2</v>
      </c>
      <c r="J238">
        <v>0</v>
      </c>
      <c r="K238">
        <v>0</v>
      </c>
      <c r="L238">
        <v>0</v>
      </c>
      <c r="Q238">
        <v>2019</v>
      </c>
      <c r="R238" t="s">
        <v>143</v>
      </c>
      <c r="S238" t="s">
        <v>138</v>
      </c>
      <c r="T238" t="s">
        <v>139</v>
      </c>
      <c r="V238">
        <v>30</v>
      </c>
      <c r="W238" t="s">
        <v>71</v>
      </c>
      <c r="X238" t="s">
        <v>140</v>
      </c>
      <c r="Y238" t="s">
        <v>141</v>
      </c>
      <c r="Z238" t="s">
        <v>137</v>
      </c>
      <c r="AB238">
        <v>201902</v>
      </c>
      <c r="AC238">
        <v>162</v>
      </c>
      <c r="AD238">
        <v>31</v>
      </c>
      <c r="AE238" s="30">
        <v>43685</v>
      </c>
      <c r="AF238">
        <v>71</v>
      </c>
      <c r="AG238">
        <v>64.290520000000001</v>
      </c>
      <c r="AH238">
        <v>-169.82172</v>
      </c>
      <c r="AI238" t="s">
        <v>254</v>
      </c>
      <c r="AJ238">
        <v>35</v>
      </c>
      <c r="AK238">
        <v>39</v>
      </c>
      <c r="AL238">
        <v>8.9</v>
      </c>
      <c r="AM238">
        <v>2.6</v>
      </c>
    </row>
    <row r="239" spans="1:39" x14ac:dyDescent="0.35">
      <c r="A239" s="10">
        <v>20193022</v>
      </c>
      <c r="B239" s="5" t="s">
        <v>33</v>
      </c>
      <c r="C239">
        <v>2</v>
      </c>
      <c r="D239" s="1">
        <v>30.86</v>
      </c>
      <c r="E239" s="15" t="s">
        <v>271</v>
      </c>
      <c r="F239" s="21">
        <v>3.4294608469350147</v>
      </c>
      <c r="G239" s="1" t="s">
        <v>155</v>
      </c>
      <c r="H239" s="1" t="str">
        <f t="shared" si="3"/>
        <v>0</v>
      </c>
      <c r="I239">
        <v>2</v>
      </c>
      <c r="J239">
        <v>0</v>
      </c>
      <c r="K239">
        <v>0</v>
      </c>
      <c r="L239">
        <v>0</v>
      </c>
      <c r="Q239">
        <v>2019</v>
      </c>
      <c r="R239" t="s">
        <v>143</v>
      </c>
      <c r="S239" t="s">
        <v>138</v>
      </c>
      <c r="T239" t="s">
        <v>139</v>
      </c>
      <c r="V239">
        <v>30</v>
      </c>
      <c r="W239" t="s">
        <v>86</v>
      </c>
      <c r="X239" t="s">
        <v>140</v>
      </c>
      <c r="Y239" t="s">
        <v>141</v>
      </c>
      <c r="Z239" t="s">
        <v>137</v>
      </c>
      <c r="AB239">
        <v>201902</v>
      </c>
      <c r="AC239">
        <v>162</v>
      </c>
      <c r="AD239">
        <v>34</v>
      </c>
      <c r="AE239" s="30">
        <v>43686</v>
      </c>
      <c r="AF239">
        <v>71</v>
      </c>
      <c r="AG239">
        <v>64.650480000000002</v>
      </c>
      <c r="AH239">
        <v>-169.87195</v>
      </c>
      <c r="AI239" t="s">
        <v>256</v>
      </c>
      <c r="AJ239">
        <v>44</v>
      </c>
      <c r="AK239">
        <v>47</v>
      </c>
      <c r="AL239">
        <v>3.6</v>
      </c>
      <c r="AM239">
        <v>1.8</v>
      </c>
    </row>
    <row r="240" spans="1:39" x14ac:dyDescent="0.35">
      <c r="A240" s="10">
        <v>20192996</v>
      </c>
      <c r="B240" s="5" t="s">
        <v>33</v>
      </c>
      <c r="C240">
        <v>2</v>
      </c>
      <c r="D240" s="1">
        <v>30.89</v>
      </c>
      <c r="E240" s="15" t="s">
        <v>271</v>
      </c>
      <c r="F240" s="21">
        <v>3.4304325069304902</v>
      </c>
      <c r="G240" s="1" t="s">
        <v>155</v>
      </c>
      <c r="H240" s="1" t="str">
        <f t="shared" si="3"/>
        <v>0</v>
      </c>
      <c r="I240">
        <v>2</v>
      </c>
      <c r="J240">
        <v>0</v>
      </c>
      <c r="K240" s="7">
        <v>0</v>
      </c>
      <c r="L240">
        <v>0</v>
      </c>
      <c r="Q240">
        <v>2019</v>
      </c>
      <c r="R240" t="s">
        <v>143</v>
      </c>
      <c r="S240" t="s">
        <v>138</v>
      </c>
      <c r="T240" t="s">
        <v>139</v>
      </c>
      <c r="V240">
        <v>29</v>
      </c>
      <c r="W240" t="s">
        <v>57</v>
      </c>
      <c r="X240" t="s">
        <v>140</v>
      </c>
      <c r="Y240" t="s">
        <v>141</v>
      </c>
      <c r="Z240" t="s">
        <v>137</v>
      </c>
      <c r="AB240">
        <v>201902</v>
      </c>
      <c r="AC240">
        <v>162</v>
      </c>
      <c r="AD240">
        <v>31</v>
      </c>
      <c r="AE240" s="30">
        <v>43685</v>
      </c>
      <c r="AF240">
        <v>71</v>
      </c>
      <c r="AG240">
        <v>64.290520000000001</v>
      </c>
      <c r="AH240">
        <v>-169.82172</v>
      </c>
      <c r="AI240" t="s">
        <v>254</v>
      </c>
      <c r="AJ240">
        <v>35</v>
      </c>
      <c r="AK240">
        <v>39</v>
      </c>
      <c r="AL240">
        <v>8.9</v>
      </c>
      <c r="AM240">
        <v>2.6</v>
      </c>
    </row>
    <row r="241" spans="1:39" x14ac:dyDescent="0.35">
      <c r="A241" s="10">
        <v>20193116</v>
      </c>
      <c r="B241" s="5" t="s">
        <v>33</v>
      </c>
      <c r="C241">
        <v>2</v>
      </c>
      <c r="D241" s="1">
        <v>30.99</v>
      </c>
      <c r="E241" s="15" t="s">
        <v>271</v>
      </c>
      <c r="F241" s="21">
        <v>3.4336645717996568</v>
      </c>
      <c r="G241" s="1" t="s">
        <v>155</v>
      </c>
      <c r="H241" s="1" t="str">
        <f t="shared" si="3"/>
        <v>0</v>
      </c>
      <c r="I241">
        <v>2</v>
      </c>
      <c r="J241">
        <v>0</v>
      </c>
      <c r="K241">
        <v>0</v>
      </c>
      <c r="L241">
        <v>0</v>
      </c>
      <c r="Q241">
        <v>2019</v>
      </c>
      <c r="R241" t="s">
        <v>143</v>
      </c>
      <c r="S241" t="s">
        <v>138</v>
      </c>
      <c r="T241" t="s">
        <v>139</v>
      </c>
      <c r="V241">
        <v>31</v>
      </c>
      <c r="W241" t="s">
        <v>81</v>
      </c>
      <c r="X241" t="s">
        <v>140</v>
      </c>
      <c r="Y241" t="s">
        <v>141</v>
      </c>
      <c r="Z241" t="s">
        <v>137</v>
      </c>
      <c r="AB241">
        <v>201902</v>
      </c>
      <c r="AC241">
        <v>162</v>
      </c>
      <c r="AD241">
        <v>36</v>
      </c>
      <c r="AE241" s="30">
        <v>43687</v>
      </c>
      <c r="AF241">
        <v>71</v>
      </c>
      <c r="AG241">
        <v>64.342169999999996</v>
      </c>
      <c r="AH241">
        <v>-170.58329000000001</v>
      </c>
      <c r="AI241" t="s">
        <v>258</v>
      </c>
      <c r="AJ241">
        <v>34</v>
      </c>
      <c r="AK241">
        <v>37</v>
      </c>
      <c r="AL241">
        <v>7.3</v>
      </c>
      <c r="AM241">
        <v>1.9</v>
      </c>
    </row>
    <row r="242" spans="1:39" x14ac:dyDescent="0.35">
      <c r="A242" s="10">
        <v>20193041</v>
      </c>
      <c r="B242" s="5" t="s">
        <v>33</v>
      </c>
      <c r="C242">
        <v>2</v>
      </c>
      <c r="D242" s="15">
        <v>31.35</v>
      </c>
      <c r="E242" s="15" t="s">
        <v>271</v>
      </c>
      <c r="F242" s="21">
        <v>3.4452142670789296</v>
      </c>
      <c r="G242" s="1" t="s">
        <v>155</v>
      </c>
      <c r="H242" s="1" t="str">
        <f t="shared" si="3"/>
        <v>0</v>
      </c>
      <c r="I242">
        <v>2</v>
      </c>
      <c r="J242">
        <v>0</v>
      </c>
      <c r="K242">
        <v>0</v>
      </c>
      <c r="L242">
        <v>0</v>
      </c>
      <c r="Q242">
        <v>2019</v>
      </c>
      <c r="R242" t="s">
        <v>143</v>
      </c>
      <c r="S242" t="s">
        <v>138</v>
      </c>
      <c r="T242" t="s">
        <v>139</v>
      </c>
      <c r="V242">
        <v>30</v>
      </c>
      <c r="W242" t="s">
        <v>104</v>
      </c>
      <c r="X242" t="s">
        <v>140</v>
      </c>
      <c r="Y242" t="s">
        <v>141</v>
      </c>
      <c r="Z242" t="s">
        <v>137</v>
      </c>
      <c r="AB242">
        <v>201902</v>
      </c>
      <c r="AC242">
        <v>162</v>
      </c>
      <c r="AD242">
        <v>33</v>
      </c>
      <c r="AE242" s="30">
        <v>43686</v>
      </c>
      <c r="AF242">
        <v>71</v>
      </c>
      <c r="AG242">
        <v>64.654920000000004</v>
      </c>
      <c r="AH242">
        <v>-169.11008000000001</v>
      </c>
      <c r="AI242" t="s">
        <v>255</v>
      </c>
      <c r="AJ242">
        <v>41</v>
      </c>
      <c r="AK242">
        <v>44</v>
      </c>
      <c r="AL242">
        <v>8.4</v>
      </c>
      <c r="AM242">
        <v>2.2000000000000002</v>
      </c>
    </row>
    <row r="243" spans="1:39" x14ac:dyDescent="0.35">
      <c r="A243" s="10">
        <v>20192944</v>
      </c>
      <c r="B243" s="5" t="s">
        <v>33</v>
      </c>
      <c r="C243">
        <v>2</v>
      </c>
      <c r="D243" s="1">
        <v>31.81</v>
      </c>
      <c r="E243" s="15" t="s">
        <v>271</v>
      </c>
      <c r="F243" s="21">
        <v>3.4597807057610526</v>
      </c>
      <c r="G243" s="1" t="s">
        <v>155</v>
      </c>
      <c r="H243" s="1" t="str">
        <f t="shared" si="3"/>
        <v>0</v>
      </c>
      <c r="I243">
        <v>2</v>
      </c>
      <c r="J243">
        <v>0</v>
      </c>
      <c r="K243" s="7">
        <v>0</v>
      </c>
      <c r="L243">
        <v>0</v>
      </c>
      <c r="Q243">
        <v>2019</v>
      </c>
      <c r="R243" t="s">
        <v>143</v>
      </c>
      <c r="S243" t="s">
        <v>138</v>
      </c>
      <c r="T243" t="s">
        <v>139</v>
      </c>
      <c r="V243">
        <v>29</v>
      </c>
      <c r="W243" t="s">
        <v>107</v>
      </c>
      <c r="X243" t="s">
        <v>140</v>
      </c>
      <c r="Y243" t="s">
        <v>141</v>
      </c>
      <c r="Z243" t="s">
        <v>137</v>
      </c>
      <c r="AB243">
        <v>201902</v>
      </c>
      <c r="AC243">
        <v>162</v>
      </c>
      <c r="AD243">
        <v>19</v>
      </c>
      <c r="AE243" s="30">
        <v>43683</v>
      </c>
      <c r="AF243">
        <v>71</v>
      </c>
      <c r="AG243">
        <v>65.003460000000004</v>
      </c>
      <c r="AH243">
        <v>-169.92350999999999</v>
      </c>
      <c r="AI243" t="s">
        <v>252</v>
      </c>
      <c r="AJ243">
        <v>47</v>
      </c>
      <c r="AK243">
        <v>50</v>
      </c>
      <c r="AL243">
        <v>3.9</v>
      </c>
      <c r="AM243">
        <v>2.8</v>
      </c>
    </row>
    <row r="244" spans="1:39" x14ac:dyDescent="0.35">
      <c r="A244" s="10">
        <v>20193082</v>
      </c>
      <c r="B244" s="5" t="s">
        <v>33</v>
      </c>
      <c r="C244">
        <v>2</v>
      </c>
      <c r="D244" s="1">
        <v>32</v>
      </c>
      <c r="E244" s="15" t="s">
        <v>271</v>
      </c>
      <c r="F244" s="21">
        <v>3.4657359027997265</v>
      </c>
      <c r="G244" s="1" t="s">
        <v>155</v>
      </c>
      <c r="H244" s="1" t="str">
        <f t="shared" si="3"/>
        <v>0</v>
      </c>
      <c r="I244">
        <v>2</v>
      </c>
      <c r="J244">
        <v>0</v>
      </c>
      <c r="K244">
        <v>0</v>
      </c>
      <c r="L244">
        <v>0</v>
      </c>
      <c r="Q244">
        <v>2019</v>
      </c>
      <c r="R244" t="s">
        <v>143</v>
      </c>
      <c r="S244" t="s">
        <v>138</v>
      </c>
      <c r="T244" t="s">
        <v>139</v>
      </c>
      <c r="V244">
        <v>30</v>
      </c>
      <c r="W244" t="s">
        <v>44</v>
      </c>
      <c r="X244" t="s">
        <v>140</v>
      </c>
      <c r="Y244" t="s">
        <v>141</v>
      </c>
      <c r="Z244" t="s">
        <v>137</v>
      </c>
      <c r="AB244">
        <v>201902</v>
      </c>
      <c r="AC244">
        <v>162</v>
      </c>
      <c r="AD244">
        <v>38</v>
      </c>
      <c r="AE244" s="30">
        <v>43687</v>
      </c>
      <c r="AF244">
        <v>71</v>
      </c>
      <c r="AG244">
        <v>64.005830000000003</v>
      </c>
      <c r="AH244">
        <v>-170.55877000000001</v>
      </c>
      <c r="AI244" t="s">
        <v>259</v>
      </c>
      <c r="AJ244">
        <v>26</v>
      </c>
      <c r="AK244">
        <v>29</v>
      </c>
      <c r="AL244">
        <v>10.4</v>
      </c>
      <c r="AM244">
        <v>4.4000000000000004</v>
      </c>
    </row>
    <row r="245" spans="1:39" x14ac:dyDescent="0.35">
      <c r="A245" s="10">
        <v>20193048</v>
      </c>
      <c r="B245" s="5" t="s">
        <v>33</v>
      </c>
      <c r="C245">
        <v>2</v>
      </c>
      <c r="D245" s="1">
        <v>32.020000000000003</v>
      </c>
      <c r="E245" s="15" t="s">
        <v>271</v>
      </c>
      <c r="F245" s="21">
        <v>3.4663607075685685</v>
      </c>
      <c r="G245" s="1" t="s">
        <v>155</v>
      </c>
      <c r="H245" s="1" t="str">
        <f t="shared" si="3"/>
        <v>0</v>
      </c>
      <c r="I245">
        <v>2</v>
      </c>
      <c r="J245">
        <v>0</v>
      </c>
      <c r="K245">
        <v>0</v>
      </c>
      <c r="L245">
        <v>0</v>
      </c>
      <c r="Q245">
        <v>2019</v>
      </c>
      <c r="R245" t="s">
        <v>143</v>
      </c>
      <c r="S245" t="s">
        <v>138</v>
      </c>
      <c r="T245" t="s">
        <v>139</v>
      </c>
      <c r="V245">
        <v>30</v>
      </c>
      <c r="W245" t="s">
        <v>111</v>
      </c>
      <c r="X245" t="s">
        <v>140</v>
      </c>
      <c r="Y245" t="s">
        <v>141</v>
      </c>
      <c r="Z245" t="s">
        <v>137</v>
      </c>
      <c r="AB245">
        <v>201902</v>
      </c>
      <c r="AC245">
        <v>162</v>
      </c>
      <c r="AD245">
        <v>33</v>
      </c>
      <c r="AE245" s="30">
        <v>43686</v>
      </c>
      <c r="AF245">
        <v>71</v>
      </c>
      <c r="AG245">
        <v>64.654920000000004</v>
      </c>
      <c r="AH245">
        <v>-169.11008000000001</v>
      </c>
      <c r="AI245" t="s">
        <v>255</v>
      </c>
      <c r="AJ245">
        <v>41</v>
      </c>
      <c r="AK245">
        <v>44</v>
      </c>
      <c r="AL245">
        <v>8.4</v>
      </c>
      <c r="AM245">
        <v>2.2000000000000002</v>
      </c>
    </row>
    <row r="246" spans="1:39" x14ac:dyDescent="0.35">
      <c r="A246" s="10">
        <v>20193037</v>
      </c>
      <c r="B246" s="5" t="s">
        <v>33</v>
      </c>
      <c r="C246">
        <v>2</v>
      </c>
      <c r="D246" s="1">
        <v>32.049999999999997</v>
      </c>
      <c r="E246" s="15" t="s">
        <v>271</v>
      </c>
      <c r="F246" s="21">
        <v>3.467297183366679</v>
      </c>
      <c r="G246" s="1" t="s">
        <v>155</v>
      </c>
      <c r="H246" s="1" t="str">
        <f t="shared" si="3"/>
        <v>0</v>
      </c>
      <c r="I246">
        <v>2</v>
      </c>
      <c r="J246">
        <v>0</v>
      </c>
      <c r="K246">
        <v>0</v>
      </c>
      <c r="L246">
        <v>0</v>
      </c>
      <c r="Q246">
        <v>2019</v>
      </c>
      <c r="R246" t="s">
        <v>143</v>
      </c>
      <c r="S246" t="s">
        <v>138</v>
      </c>
      <c r="T246" t="s">
        <v>139</v>
      </c>
      <c r="V246">
        <v>30</v>
      </c>
      <c r="W246" t="s">
        <v>101</v>
      </c>
      <c r="X246" t="s">
        <v>140</v>
      </c>
      <c r="Y246" t="s">
        <v>141</v>
      </c>
      <c r="Z246" t="s">
        <v>137</v>
      </c>
      <c r="AB246">
        <v>201902</v>
      </c>
      <c r="AC246">
        <v>162</v>
      </c>
      <c r="AD246">
        <v>33</v>
      </c>
      <c r="AE246" s="30">
        <v>43686</v>
      </c>
      <c r="AF246">
        <v>71</v>
      </c>
      <c r="AG246">
        <v>64.654920000000004</v>
      </c>
      <c r="AH246">
        <v>-169.11008000000001</v>
      </c>
      <c r="AI246" t="s">
        <v>255</v>
      </c>
      <c r="AJ246">
        <v>41</v>
      </c>
      <c r="AK246">
        <v>44</v>
      </c>
      <c r="AL246">
        <v>8.4</v>
      </c>
      <c r="AM246">
        <v>2.2000000000000002</v>
      </c>
    </row>
    <row r="247" spans="1:39" x14ac:dyDescent="0.35">
      <c r="A247" s="10">
        <v>20193002</v>
      </c>
      <c r="B247" s="5" t="s">
        <v>33</v>
      </c>
      <c r="C247">
        <v>2</v>
      </c>
      <c r="D247" s="1">
        <v>32.08</v>
      </c>
      <c r="E247" s="15" t="s">
        <v>271</v>
      </c>
      <c r="F247" s="21">
        <v>3.4682327829983137</v>
      </c>
      <c r="G247" s="1" t="s">
        <v>155</v>
      </c>
      <c r="H247" s="1" t="str">
        <f t="shared" si="3"/>
        <v>0</v>
      </c>
      <c r="I247">
        <v>2</v>
      </c>
      <c r="J247">
        <v>0</v>
      </c>
      <c r="K247">
        <v>0</v>
      </c>
      <c r="L247">
        <v>0</v>
      </c>
      <c r="Q247">
        <v>2019</v>
      </c>
      <c r="R247" t="s">
        <v>143</v>
      </c>
      <c r="S247" t="s">
        <v>138</v>
      </c>
      <c r="T247" t="s">
        <v>139</v>
      </c>
      <c r="V247">
        <v>30</v>
      </c>
      <c r="W247" t="s">
        <v>67</v>
      </c>
      <c r="X247" t="s">
        <v>140</v>
      </c>
      <c r="Y247" t="s">
        <v>141</v>
      </c>
      <c r="Z247" t="s">
        <v>137</v>
      </c>
      <c r="AB247">
        <v>201902</v>
      </c>
      <c r="AC247">
        <v>162</v>
      </c>
      <c r="AD247">
        <v>31</v>
      </c>
      <c r="AE247" s="30">
        <v>43685</v>
      </c>
      <c r="AF247">
        <v>71</v>
      </c>
      <c r="AG247">
        <v>64.290520000000001</v>
      </c>
      <c r="AH247">
        <v>-169.82172</v>
      </c>
      <c r="AI247" t="s">
        <v>254</v>
      </c>
      <c r="AJ247">
        <v>35</v>
      </c>
      <c r="AK247">
        <v>39</v>
      </c>
      <c r="AL247">
        <v>8.9</v>
      </c>
      <c r="AM247">
        <v>2.6</v>
      </c>
    </row>
    <row r="248" spans="1:39" x14ac:dyDescent="0.35">
      <c r="A248" s="10">
        <v>20193036</v>
      </c>
      <c r="B248" s="5" t="s">
        <v>33</v>
      </c>
      <c r="C248">
        <v>2</v>
      </c>
      <c r="D248" s="1">
        <v>32.1</v>
      </c>
      <c r="E248" s="15" t="s">
        <v>271</v>
      </c>
      <c r="F248" s="21">
        <v>3.4688560301359703</v>
      </c>
      <c r="G248" s="1" t="s">
        <v>155</v>
      </c>
      <c r="H248" s="1" t="str">
        <f t="shared" si="3"/>
        <v>0</v>
      </c>
      <c r="I248">
        <v>2</v>
      </c>
      <c r="J248">
        <v>0</v>
      </c>
      <c r="K248">
        <v>0</v>
      </c>
      <c r="L248">
        <v>0</v>
      </c>
      <c r="Q248">
        <v>2019</v>
      </c>
      <c r="R248" t="s">
        <v>143</v>
      </c>
      <c r="S248" t="s">
        <v>138</v>
      </c>
      <c r="T248" t="s">
        <v>139</v>
      </c>
      <c r="V248">
        <v>30</v>
      </c>
      <c r="W248" t="s">
        <v>100</v>
      </c>
      <c r="X248" t="s">
        <v>140</v>
      </c>
      <c r="Y248" t="s">
        <v>141</v>
      </c>
      <c r="Z248" t="s">
        <v>137</v>
      </c>
      <c r="AB248">
        <v>201902</v>
      </c>
      <c r="AC248">
        <v>162</v>
      </c>
      <c r="AD248">
        <v>33</v>
      </c>
      <c r="AE248" s="30">
        <v>43686</v>
      </c>
      <c r="AF248">
        <v>71</v>
      </c>
      <c r="AG248">
        <v>64.654920000000004</v>
      </c>
      <c r="AH248">
        <v>-169.11008000000001</v>
      </c>
      <c r="AI248" t="s">
        <v>255</v>
      </c>
      <c r="AJ248">
        <v>41</v>
      </c>
      <c r="AK248">
        <v>44</v>
      </c>
      <c r="AL248">
        <v>8.4</v>
      </c>
      <c r="AM248">
        <v>2.2000000000000002</v>
      </c>
    </row>
    <row r="249" spans="1:39" x14ac:dyDescent="0.35">
      <c r="A249" s="10">
        <v>20192986</v>
      </c>
      <c r="B249" s="5" t="s">
        <v>33</v>
      </c>
      <c r="C249">
        <v>2</v>
      </c>
      <c r="D249" s="1">
        <v>32.14</v>
      </c>
      <c r="E249" s="15" t="s">
        <v>271</v>
      </c>
      <c r="F249" s="21">
        <v>3.4701013603093664</v>
      </c>
      <c r="G249" s="1" t="s">
        <v>155</v>
      </c>
      <c r="H249" s="1" t="str">
        <f t="shared" si="3"/>
        <v>0</v>
      </c>
      <c r="I249">
        <v>2</v>
      </c>
      <c r="J249">
        <v>0</v>
      </c>
      <c r="K249" s="7">
        <v>0</v>
      </c>
      <c r="L249">
        <v>0</v>
      </c>
      <c r="Q249">
        <v>2019</v>
      </c>
      <c r="R249" t="s">
        <v>143</v>
      </c>
      <c r="S249" t="s">
        <v>138</v>
      </c>
      <c r="T249" t="s">
        <v>139</v>
      </c>
      <c r="V249">
        <v>29</v>
      </c>
      <c r="W249" t="s">
        <v>48</v>
      </c>
      <c r="X249" t="s">
        <v>140</v>
      </c>
      <c r="Y249" t="s">
        <v>141</v>
      </c>
      <c r="Z249" t="s">
        <v>137</v>
      </c>
      <c r="AB249">
        <v>201902</v>
      </c>
      <c r="AC249">
        <v>162</v>
      </c>
      <c r="AD249">
        <v>20</v>
      </c>
      <c r="AE249" s="30">
        <v>43683</v>
      </c>
      <c r="AF249">
        <v>71</v>
      </c>
      <c r="AG249">
        <v>65.006129999999999</v>
      </c>
      <c r="AH249">
        <v>-169.14026999999999</v>
      </c>
      <c r="AI249" t="s">
        <v>253</v>
      </c>
      <c r="AJ249">
        <v>46</v>
      </c>
      <c r="AK249">
        <v>49</v>
      </c>
      <c r="AL249">
        <v>4.7</v>
      </c>
      <c r="AM249">
        <v>2.2999999999999998</v>
      </c>
    </row>
    <row r="250" spans="1:39" x14ac:dyDescent="0.35">
      <c r="A250" s="10">
        <v>20193010</v>
      </c>
      <c r="B250" s="5" t="s">
        <v>33</v>
      </c>
      <c r="C250">
        <v>2</v>
      </c>
      <c r="D250" s="1">
        <v>32.26</v>
      </c>
      <c r="E250" s="15" t="s">
        <v>271</v>
      </c>
      <c r="F250" s="21">
        <v>3.4738280726970627</v>
      </c>
      <c r="G250" s="1" t="s">
        <v>155</v>
      </c>
      <c r="H250" s="1" t="str">
        <f t="shared" si="3"/>
        <v>0</v>
      </c>
      <c r="I250">
        <v>2</v>
      </c>
      <c r="J250">
        <v>0</v>
      </c>
      <c r="K250">
        <v>0</v>
      </c>
      <c r="L250">
        <v>0</v>
      </c>
      <c r="Q250">
        <v>2019</v>
      </c>
      <c r="R250" t="s">
        <v>143</v>
      </c>
      <c r="S250" t="s">
        <v>138</v>
      </c>
      <c r="T250" t="s">
        <v>139</v>
      </c>
      <c r="V250">
        <v>30</v>
      </c>
      <c r="W250" t="s">
        <v>75</v>
      </c>
      <c r="X250" t="s">
        <v>140</v>
      </c>
      <c r="Y250" t="s">
        <v>141</v>
      </c>
      <c r="Z250" t="s">
        <v>137</v>
      </c>
      <c r="AB250">
        <v>201902</v>
      </c>
      <c r="AC250">
        <v>162</v>
      </c>
      <c r="AD250">
        <v>31</v>
      </c>
      <c r="AE250" s="30">
        <v>43685</v>
      </c>
      <c r="AF250">
        <v>71</v>
      </c>
      <c r="AG250">
        <v>64.290520000000001</v>
      </c>
      <c r="AH250">
        <v>-169.82172</v>
      </c>
      <c r="AI250" t="s">
        <v>254</v>
      </c>
      <c r="AJ250">
        <v>35</v>
      </c>
      <c r="AK250">
        <v>39</v>
      </c>
      <c r="AL250">
        <v>8.9</v>
      </c>
      <c r="AM250">
        <v>2.6</v>
      </c>
    </row>
    <row r="251" spans="1:39" x14ac:dyDescent="0.35">
      <c r="A251" s="10">
        <v>20192994</v>
      </c>
      <c r="B251" s="5" t="s">
        <v>33</v>
      </c>
      <c r="C251">
        <v>2</v>
      </c>
      <c r="D251" s="1">
        <v>32.46</v>
      </c>
      <c r="E251" s="15" t="s">
        <v>271</v>
      </c>
      <c r="F251" s="21">
        <v>3.4800085620864452</v>
      </c>
      <c r="G251" s="1" t="s">
        <v>155</v>
      </c>
      <c r="H251" s="1" t="str">
        <f t="shared" si="3"/>
        <v>0</v>
      </c>
      <c r="I251">
        <v>2</v>
      </c>
      <c r="J251">
        <v>0</v>
      </c>
      <c r="K251" s="7">
        <v>0</v>
      </c>
      <c r="L251">
        <v>0</v>
      </c>
      <c r="Q251">
        <v>2019</v>
      </c>
      <c r="R251" t="s">
        <v>143</v>
      </c>
      <c r="S251" t="s">
        <v>138</v>
      </c>
      <c r="T251" t="s">
        <v>139</v>
      </c>
      <c r="V251">
        <v>29</v>
      </c>
      <c r="W251" t="s">
        <v>55</v>
      </c>
      <c r="X251" t="s">
        <v>140</v>
      </c>
      <c r="Y251" t="s">
        <v>141</v>
      </c>
      <c r="Z251" t="s">
        <v>137</v>
      </c>
      <c r="AB251">
        <v>201902</v>
      </c>
      <c r="AC251">
        <v>162</v>
      </c>
      <c r="AD251">
        <v>31</v>
      </c>
      <c r="AE251" s="30">
        <v>43685</v>
      </c>
      <c r="AF251">
        <v>71</v>
      </c>
      <c r="AG251">
        <v>64.290520000000001</v>
      </c>
      <c r="AH251">
        <v>-169.82172</v>
      </c>
      <c r="AI251" t="s">
        <v>254</v>
      </c>
      <c r="AJ251">
        <v>35</v>
      </c>
      <c r="AK251">
        <v>39</v>
      </c>
      <c r="AL251">
        <v>8.9</v>
      </c>
      <c r="AM251">
        <v>2.6</v>
      </c>
    </row>
    <row r="252" spans="1:39" x14ac:dyDescent="0.35">
      <c r="A252" s="10">
        <v>20193001</v>
      </c>
      <c r="B252" s="5" t="s">
        <v>33</v>
      </c>
      <c r="C252">
        <v>2</v>
      </c>
      <c r="D252" s="15">
        <v>32.49</v>
      </c>
      <c r="E252" s="15" t="s">
        <v>271</v>
      </c>
      <c r="F252" s="21">
        <v>3.4809323496810092</v>
      </c>
      <c r="G252" s="1" t="s">
        <v>155</v>
      </c>
      <c r="H252" s="1" t="str">
        <f t="shared" si="3"/>
        <v>0</v>
      </c>
      <c r="I252">
        <v>2</v>
      </c>
      <c r="J252">
        <v>0</v>
      </c>
      <c r="K252">
        <v>0</v>
      </c>
      <c r="L252">
        <v>0</v>
      </c>
      <c r="Q252">
        <v>2019</v>
      </c>
      <c r="R252" t="s">
        <v>143</v>
      </c>
      <c r="S252" t="s">
        <v>138</v>
      </c>
      <c r="T252" t="s">
        <v>139</v>
      </c>
      <c r="V252">
        <v>30</v>
      </c>
      <c r="W252" t="s">
        <v>66</v>
      </c>
      <c r="X252" t="s">
        <v>140</v>
      </c>
      <c r="Y252" t="s">
        <v>141</v>
      </c>
      <c r="Z252" t="s">
        <v>137</v>
      </c>
      <c r="AB252">
        <v>201902</v>
      </c>
      <c r="AC252">
        <v>162</v>
      </c>
      <c r="AD252">
        <v>31</v>
      </c>
      <c r="AE252" s="30">
        <v>43685</v>
      </c>
      <c r="AF252">
        <v>71</v>
      </c>
      <c r="AG252">
        <v>64.290520000000001</v>
      </c>
      <c r="AH252">
        <v>-169.82172</v>
      </c>
      <c r="AI252" t="s">
        <v>254</v>
      </c>
      <c r="AJ252">
        <v>35</v>
      </c>
      <c r="AK252">
        <v>39</v>
      </c>
      <c r="AL252">
        <v>8.9</v>
      </c>
      <c r="AM252">
        <v>2.6</v>
      </c>
    </row>
    <row r="253" spans="1:39" x14ac:dyDescent="0.35">
      <c r="A253" s="10">
        <v>20193051</v>
      </c>
      <c r="B253" s="5" t="s">
        <v>33</v>
      </c>
      <c r="C253">
        <v>2</v>
      </c>
      <c r="D253" s="1">
        <v>32.64</v>
      </c>
      <c r="E253" s="15" t="s">
        <v>271</v>
      </c>
      <c r="F253" s="21">
        <v>3.4855385300959063</v>
      </c>
      <c r="G253" s="1" t="s">
        <v>155</v>
      </c>
      <c r="H253" s="1" t="str">
        <f t="shared" si="3"/>
        <v>0</v>
      </c>
      <c r="I253">
        <v>2</v>
      </c>
      <c r="J253">
        <v>0</v>
      </c>
      <c r="K253">
        <v>0</v>
      </c>
      <c r="L253">
        <v>0</v>
      </c>
      <c r="Q253">
        <v>2019</v>
      </c>
      <c r="R253" t="s">
        <v>143</v>
      </c>
      <c r="S253" t="s">
        <v>138</v>
      </c>
      <c r="T253" t="s">
        <v>139</v>
      </c>
      <c r="V253">
        <v>30</v>
      </c>
      <c r="W253" t="s">
        <v>114</v>
      </c>
      <c r="X253" t="s">
        <v>140</v>
      </c>
      <c r="Y253" t="s">
        <v>141</v>
      </c>
      <c r="Z253" t="s">
        <v>137</v>
      </c>
      <c r="AB253">
        <v>201902</v>
      </c>
      <c r="AC253">
        <v>162</v>
      </c>
      <c r="AD253">
        <v>33</v>
      </c>
      <c r="AE253" s="30">
        <v>43686</v>
      </c>
      <c r="AF253">
        <v>71</v>
      </c>
      <c r="AG253">
        <v>64.654920000000004</v>
      </c>
      <c r="AH253">
        <v>-169.11008000000001</v>
      </c>
      <c r="AI253" t="s">
        <v>255</v>
      </c>
      <c r="AJ253">
        <v>41</v>
      </c>
      <c r="AK253">
        <v>44</v>
      </c>
      <c r="AL253">
        <v>8.4</v>
      </c>
      <c r="AM253">
        <v>2.2000000000000002</v>
      </c>
    </row>
    <row r="254" spans="1:39" x14ac:dyDescent="0.35">
      <c r="A254" s="10">
        <v>20193004</v>
      </c>
      <c r="B254" s="5" t="s">
        <v>33</v>
      </c>
      <c r="C254">
        <v>2</v>
      </c>
      <c r="D254" s="1">
        <v>32.69</v>
      </c>
      <c r="E254" s="15" t="s">
        <v>271</v>
      </c>
      <c r="F254" s="21">
        <v>3.4870692207361191</v>
      </c>
      <c r="G254" s="1" t="s">
        <v>155</v>
      </c>
      <c r="H254" s="1" t="str">
        <f t="shared" si="3"/>
        <v>0</v>
      </c>
      <c r="I254">
        <v>2</v>
      </c>
      <c r="J254">
        <v>0</v>
      </c>
      <c r="K254">
        <v>0</v>
      </c>
      <c r="L254">
        <v>0</v>
      </c>
      <c r="Q254">
        <v>2019</v>
      </c>
      <c r="R254" t="s">
        <v>143</v>
      </c>
      <c r="S254" t="s">
        <v>138</v>
      </c>
      <c r="T254" t="s">
        <v>139</v>
      </c>
      <c r="V254">
        <v>30</v>
      </c>
      <c r="W254" t="s">
        <v>69</v>
      </c>
      <c r="X254" t="s">
        <v>140</v>
      </c>
      <c r="Y254" t="s">
        <v>141</v>
      </c>
      <c r="Z254" t="s">
        <v>137</v>
      </c>
      <c r="AB254">
        <v>201902</v>
      </c>
      <c r="AC254">
        <v>162</v>
      </c>
      <c r="AD254">
        <v>31</v>
      </c>
      <c r="AE254" s="30">
        <v>43685</v>
      </c>
      <c r="AF254">
        <v>71</v>
      </c>
      <c r="AG254">
        <v>64.290520000000001</v>
      </c>
      <c r="AH254">
        <v>-169.82172</v>
      </c>
      <c r="AI254" t="s">
        <v>254</v>
      </c>
      <c r="AJ254">
        <v>35</v>
      </c>
      <c r="AK254">
        <v>39</v>
      </c>
      <c r="AL254">
        <v>8.9</v>
      </c>
      <c r="AM254">
        <v>2.6</v>
      </c>
    </row>
    <row r="255" spans="1:39" x14ac:dyDescent="0.35">
      <c r="A255" s="10">
        <v>20193084</v>
      </c>
      <c r="B255" s="5" t="s">
        <v>33</v>
      </c>
      <c r="C255">
        <v>2</v>
      </c>
      <c r="D255" s="1">
        <v>32.840000000000003</v>
      </c>
      <c r="E255" s="15" t="s">
        <v>271</v>
      </c>
      <c r="F255" s="21">
        <v>3.4916472845842277</v>
      </c>
      <c r="G255" s="1" t="s">
        <v>155</v>
      </c>
      <c r="H255" s="1" t="str">
        <f t="shared" si="3"/>
        <v>0</v>
      </c>
      <c r="I255">
        <v>2</v>
      </c>
      <c r="J255">
        <v>0</v>
      </c>
      <c r="K255">
        <v>0</v>
      </c>
      <c r="L255">
        <v>0</v>
      </c>
      <c r="Q255">
        <v>2019</v>
      </c>
      <c r="R255" t="s">
        <v>143</v>
      </c>
      <c r="S255" t="s">
        <v>138</v>
      </c>
      <c r="T255" t="s">
        <v>139</v>
      </c>
      <c r="V255">
        <v>30</v>
      </c>
      <c r="W255" t="s">
        <v>46</v>
      </c>
      <c r="X255" t="s">
        <v>140</v>
      </c>
      <c r="Y255" t="s">
        <v>141</v>
      </c>
      <c r="Z255" t="s">
        <v>137</v>
      </c>
      <c r="AB255">
        <v>201902</v>
      </c>
      <c r="AC255">
        <v>162</v>
      </c>
      <c r="AD255">
        <v>38</v>
      </c>
      <c r="AE255" s="30">
        <v>43687</v>
      </c>
      <c r="AF255">
        <v>71</v>
      </c>
      <c r="AG255">
        <v>64.005830000000003</v>
      </c>
      <c r="AH255">
        <v>-170.55877000000001</v>
      </c>
      <c r="AI255" t="s">
        <v>259</v>
      </c>
      <c r="AJ255">
        <v>26</v>
      </c>
      <c r="AK255">
        <v>29</v>
      </c>
      <c r="AL255">
        <v>10.4</v>
      </c>
      <c r="AM255">
        <v>4.4000000000000004</v>
      </c>
    </row>
    <row r="256" spans="1:39" x14ac:dyDescent="0.35">
      <c r="A256" s="10">
        <v>20193007</v>
      </c>
      <c r="B256" s="5" t="s">
        <v>33</v>
      </c>
      <c r="C256">
        <v>2</v>
      </c>
      <c r="D256" s="1">
        <v>33.1</v>
      </c>
      <c r="E256" s="15" t="s">
        <v>271</v>
      </c>
      <c r="F256" s="21">
        <v>3.4995332823830174</v>
      </c>
      <c r="G256" s="1" t="s">
        <v>155</v>
      </c>
      <c r="H256" s="1" t="str">
        <f t="shared" si="3"/>
        <v>0</v>
      </c>
      <c r="I256">
        <v>2</v>
      </c>
      <c r="J256">
        <v>0</v>
      </c>
      <c r="K256">
        <v>0</v>
      </c>
      <c r="L256">
        <v>0</v>
      </c>
      <c r="Q256">
        <v>2019</v>
      </c>
      <c r="R256" t="s">
        <v>143</v>
      </c>
      <c r="S256" t="s">
        <v>138</v>
      </c>
      <c r="T256" t="s">
        <v>139</v>
      </c>
      <c r="V256">
        <v>30</v>
      </c>
      <c r="W256" t="s">
        <v>72</v>
      </c>
      <c r="X256" t="s">
        <v>140</v>
      </c>
      <c r="Y256" t="s">
        <v>141</v>
      </c>
      <c r="Z256" t="s">
        <v>137</v>
      </c>
      <c r="AB256">
        <v>201902</v>
      </c>
      <c r="AC256">
        <v>162</v>
      </c>
      <c r="AD256">
        <v>31</v>
      </c>
      <c r="AE256" s="30">
        <v>43685</v>
      </c>
      <c r="AF256">
        <v>71</v>
      </c>
      <c r="AG256">
        <v>64.290520000000001</v>
      </c>
      <c r="AH256">
        <v>-169.82172</v>
      </c>
      <c r="AI256" t="s">
        <v>254</v>
      </c>
      <c r="AJ256">
        <v>35</v>
      </c>
      <c r="AK256">
        <v>39</v>
      </c>
      <c r="AL256">
        <v>8.9</v>
      </c>
      <c r="AM256">
        <v>2.6</v>
      </c>
    </row>
    <row r="257" spans="1:39" x14ac:dyDescent="0.35">
      <c r="A257" s="10">
        <v>20193059</v>
      </c>
      <c r="B257" s="5" t="s">
        <v>33</v>
      </c>
      <c r="C257">
        <v>2</v>
      </c>
      <c r="D257" s="1">
        <v>33.159999999999997</v>
      </c>
      <c r="E257" s="15" t="s">
        <v>271</v>
      </c>
      <c r="F257" s="21">
        <v>3.5013443302670941</v>
      </c>
      <c r="G257" s="1" t="s">
        <v>155</v>
      </c>
      <c r="H257" s="1" t="str">
        <f t="shared" si="3"/>
        <v>0</v>
      </c>
      <c r="I257">
        <v>2</v>
      </c>
      <c r="J257">
        <v>0</v>
      </c>
      <c r="K257">
        <v>0</v>
      </c>
      <c r="L257">
        <v>0</v>
      </c>
      <c r="Q257">
        <v>2019</v>
      </c>
      <c r="R257" t="s">
        <v>143</v>
      </c>
      <c r="S257" t="s">
        <v>138</v>
      </c>
      <c r="T257" t="s">
        <v>139</v>
      </c>
      <c r="V257">
        <v>30</v>
      </c>
      <c r="W257" t="s">
        <v>122</v>
      </c>
      <c r="X257" t="s">
        <v>140</v>
      </c>
      <c r="Y257" t="s">
        <v>141</v>
      </c>
      <c r="Z257" t="s">
        <v>137</v>
      </c>
      <c r="AB257">
        <v>201902</v>
      </c>
      <c r="AC257">
        <v>162</v>
      </c>
      <c r="AD257">
        <v>35</v>
      </c>
      <c r="AE257" s="30">
        <v>43687</v>
      </c>
      <c r="AF257">
        <v>71</v>
      </c>
      <c r="AG257">
        <v>64.644779999999997</v>
      </c>
      <c r="AH257">
        <v>-170.62316999999999</v>
      </c>
      <c r="AI257" t="s">
        <v>257</v>
      </c>
      <c r="AJ257">
        <v>45</v>
      </c>
      <c r="AK257">
        <v>48</v>
      </c>
      <c r="AL257">
        <v>2.7</v>
      </c>
      <c r="AM257">
        <v>2.7</v>
      </c>
    </row>
    <row r="258" spans="1:39" x14ac:dyDescent="0.35">
      <c r="A258" s="10">
        <v>20193050</v>
      </c>
      <c r="B258" s="5" t="s">
        <v>33</v>
      </c>
      <c r="C258">
        <v>2</v>
      </c>
      <c r="D258" s="1">
        <v>33.35</v>
      </c>
      <c r="E258" s="15" t="s">
        <v>271</v>
      </c>
      <c r="F258" s="21">
        <v>3.507057772361633</v>
      </c>
      <c r="G258" s="1" t="s">
        <v>155</v>
      </c>
      <c r="H258" s="1" t="str">
        <f t="shared" ref="H258:H321" si="5">IF(G258="mat","1","0")</f>
        <v>0</v>
      </c>
      <c r="I258">
        <v>2</v>
      </c>
      <c r="J258">
        <v>0</v>
      </c>
      <c r="K258">
        <v>0</v>
      </c>
      <c r="L258">
        <v>0</v>
      </c>
      <c r="Q258">
        <v>2019</v>
      </c>
      <c r="R258" t="s">
        <v>143</v>
      </c>
      <c r="S258" t="s">
        <v>138</v>
      </c>
      <c r="T258" t="s">
        <v>139</v>
      </c>
      <c r="V258">
        <v>30</v>
      </c>
      <c r="W258" t="s">
        <v>113</v>
      </c>
      <c r="X258" t="s">
        <v>140</v>
      </c>
      <c r="Y258" t="s">
        <v>141</v>
      </c>
      <c r="Z258" t="s">
        <v>137</v>
      </c>
      <c r="AB258">
        <v>201902</v>
      </c>
      <c r="AC258">
        <v>162</v>
      </c>
      <c r="AD258">
        <v>33</v>
      </c>
      <c r="AE258" s="30">
        <v>43686</v>
      </c>
      <c r="AF258">
        <v>71</v>
      </c>
      <c r="AG258">
        <v>64.654920000000004</v>
      </c>
      <c r="AH258">
        <v>-169.11008000000001</v>
      </c>
      <c r="AI258" t="s">
        <v>255</v>
      </c>
      <c r="AJ258">
        <v>41</v>
      </c>
      <c r="AK258">
        <v>44</v>
      </c>
      <c r="AL258">
        <v>8.4</v>
      </c>
      <c r="AM258">
        <v>2.2000000000000002</v>
      </c>
    </row>
    <row r="259" spans="1:39" x14ac:dyDescent="0.35">
      <c r="A259" s="10">
        <v>20192949</v>
      </c>
      <c r="B259" s="5" t="s">
        <v>33</v>
      </c>
      <c r="C259">
        <v>2</v>
      </c>
      <c r="D259" s="15">
        <v>33.35</v>
      </c>
      <c r="E259" s="15" t="s">
        <v>271</v>
      </c>
      <c r="F259" s="21">
        <v>3.507057772361633</v>
      </c>
      <c r="G259" s="1" t="s">
        <v>155</v>
      </c>
      <c r="H259" s="1" t="str">
        <f t="shared" si="5"/>
        <v>0</v>
      </c>
      <c r="I259">
        <v>2</v>
      </c>
      <c r="J259">
        <v>0</v>
      </c>
      <c r="K259" s="7">
        <v>0</v>
      </c>
      <c r="L259">
        <v>0</v>
      </c>
      <c r="Q259">
        <v>2019</v>
      </c>
      <c r="R259" t="s">
        <v>143</v>
      </c>
      <c r="S259" t="s">
        <v>138</v>
      </c>
      <c r="T259" t="s">
        <v>139</v>
      </c>
      <c r="V259">
        <v>29</v>
      </c>
      <c r="W259" t="s">
        <v>112</v>
      </c>
      <c r="X259" t="s">
        <v>140</v>
      </c>
      <c r="Y259" t="s">
        <v>141</v>
      </c>
      <c r="Z259" t="s">
        <v>137</v>
      </c>
      <c r="AB259">
        <v>201902</v>
      </c>
      <c r="AC259">
        <v>162</v>
      </c>
      <c r="AD259">
        <v>19</v>
      </c>
      <c r="AE259" s="30">
        <v>43683</v>
      </c>
      <c r="AF259">
        <v>71</v>
      </c>
      <c r="AG259">
        <v>65.003460000000004</v>
      </c>
      <c r="AH259">
        <v>-169.92350999999999</v>
      </c>
      <c r="AI259" t="s">
        <v>252</v>
      </c>
      <c r="AJ259">
        <v>47</v>
      </c>
      <c r="AK259">
        <v>50</v>
      </c>
      <c r="AL259">
        <v>3.9</v>
      </c>
      <c r="AM259">
        <v>2.8</v>
      </c>
    </row>
    <row r="260" spans="1:39" x14ac:dyDescent="0.35">
      <c r="A260" s="10">
        <v>20193140</v>
      </c>
      <c r="B260" s="5" t="s">
        <v>33</v>
      </c>
      <c r="C260">
        <v>2</v>
      </c>
      <c r="D260" s="1">
        <v>33.450000000000003</v>
      </c>
      <c r="E260" s="15" t="s">
        <v>271</v>
      </c>
      <c r="F260" s="21">
        <v>3.5100517865742376</v>
      </c>
      <c r="G260" s="1" t="s">
        <v>155</v>
      </c>
      <c r="H260" s="1" t="str">
        <f t="shared" si="5"/>
        <v>0</v>
      </c>
      <c r="I260">
        <v>2</v>
      </c>
      <c r="J260">
        <v>0</v>
      </c>
      <c r="K260">
        <v>0</v>
      </c>
      <c r="L260">
        <v>0</v>
      </c>
      <c r="Q260">
        <v>2019</v>
      </c>
      <c r="R260" t="s">
        <v>143</v>
      </c>
      <c r="S260" t="s">
        <v>138</v>
      </c>
      <c r="T260" t="s">
        <v>139</v>
      </c>
      <c r="V260">
        <v>31</v>
      </c>
      <c r="W260" t="s">
        <v>103</v>
      </c>
      <c r="X260" t="s">
        <v>140</v>
      </c>
      <c r="Y260" t="s">
        <v>141</v>
      </c>
      <c r="Z260" t="s">
        <v>137</v>
      </c>
      <c r="AB260">
        <v>201902</v>
      </c>
      <c r="AC260">
        <v>162</v>
      </c>
      <c r="AD260">
        <v>40</v>
      </c>
      <c r="AE260" s="30">
        <v>43688</v>
      </c>
      <c r="AF260">
        <v>71</v>
      </c>
      <c r="AG260">
        <v>64.039360000000002</v>
      </c>
      <c r="AH260">
        <v>-171.36942999999999</v>
      </c>
      <c r="AI260" t="s">
        <v>260</v>
      </c>
      <c r="AJ260">
        <v>29</v>
      </c>
      <c r="AK260">
        <v>32</v>
      </c>
      <c r="AL260">
        <v>10.6</v>
      </c>
      <c r="AM260">
        <v>3.8</v>
      </c>
    </row>
    <row r="261" spans="1:39" x14ac:dyDescent="0.35">
      <c r="A261" s="10">
        <v>20193009</v>
      </c>
      <c r="B261" s="5" t="s">
        <v>33</v>
      </c>
      <c r="C261">
        <v>2</v>
      </c>
      <c r="D261" s="15">
        <v>33.5</v>
      </c>
      <c r="E261" s="15" t="s">
        <v>271</v>
      </c>
      <c r="F261" s="21">
        <v>3.5115454388310208</v>
      </c>
      <c r="G261" s="1" t="s">
        <v>155</v>
      </c>
      <c r="H261" s="1" t="str">
        <f t="shared" si="5"/>
        <v>0</v>
      </c>
      <c r="I261">
        <v>2</v>
      </c>
      <c r="J261">
        <v>0</v>
      </c>
      <c r="K261">
        <v>0</v>
      </c>
      <c r="L261">
        <v>0</v>
      </c>
      <c r="Q261">
        <v>2019</v>
      </c>
      <c r="R261" t="s">
        <v>143</v>
      </c>
      <c r="S261" t="s">
        <v>138</v>
      </c>
      <c r="T261" t="s">
        <v>139</v>
      </c>
      <c r="V261">
        <v>30</v>
      </c>
      <c r="W261" t="s">
        <v>74</v>
      </c>
      <c r="X261" t="s">
        <v>140</v>
      </c>
      <c r="Y261" t="s">
        <v>141</v>
      </c>
      <c r="Z261" t="s">
        <v>137</v>
      </c>
      <c r="AB261">
        <v>201902</v>
      </c>
      <c r="AC261">
        <v>162</v>
      </c>
      <c r="AD261">
        <v>31</v>
      </c>
      <c r="AE261" s="30">
        <v>43685</v>
      </c>
      <c r="AF261">
        <v>71</v>
      </c>
      <c r="AG261">
        <v>64.290520000000001</v>
      </c>
      <c r="AH261">
        <v>-169.82172</v>
      </c>
      <c r="AI261" t="s">
        <v>254</v>
      </c>
      <c r="AJ261">
        <v>35</v>
      </c>
      <c r="AK261">
        <v>39</v>
      </c>
      <c r="AL261">
        <v>8.9</v>
      </c>
      <c r="AM261">
        <v>2.6</v>
      </c>
    </row>
    <row r="262" spans="1:39" x14ac:dyDescent="0.35">
      <c r="A262" s="10">
        <v>20192970</v>
      </c>
      <c r="B262" s="5" t="s">
        <v>33</v>
      </c>
      <c r="C262">
        <v>2</v>
      </c>
      <c r="D262" s="1">
        <v>33.549999999999997</v>
      </c>
      <c r="E262" s="15" t="s">
        <v>271</v>
      </c>
      <c r="F262" s="21">
        <v>3.5130368634176907</v>
      </c>
      <c r="G262" s="1" t="s">
        <v>155</v>
      </c>
      <c r="H262" s="1" t="str">
        <f t="shared" si="5"/>
        <v>0</v>
      </c>
      <c r="I262">
        <v>2</v>
      </c>
      <c r="J262">
        <v>0</v>
      </c>
      <c r="K262" s="7">
        <v>0</v>
      </c>
      <c r="L262">
        <v>0</v>
      </c>
      <c r="Q262">
        <v>2019</v>
      </c>
      <c r="R262" t="s">
        <v>143</v>
      </c>
      <c r="S262" t="s">
        <v>138</v>
      </c>
      <c r="T262" t="s">
        <v>139</v>
      </c>
      <c r="V262">
        <v>29</v>
      </c>
      <c r="W262" t="s">
        <v>132</v>
      </c>
      <c r="X262" t="s">
        <v>140</v>
      </c>
      <c r="Y262" t="s">
        <v>141</v>
      </c>
      <c r="Z262" t="s">
        <v>137</v>
      </c>
      <c r="AB262">
        <v>201902</v>
      </c>
      <c r="AC262">
        <v>162</v>
      </c>
      <c r="AD262">
        <v>20</v>
      </c>
      <c r="AE262" s="30">
        <v>43683</v>
      </c>
      <c r="AF262">
        <v>71</v>
      </c>
      <c r="AG262">
        <v>65.006129999999999</v>
      </c>
      <c r="AH262">
        <v>-169.14026999999999</v>
      </c>
      <c r="AI262" t="s">
        <v>253</v>
      </c>
      <c r="AJ262">
        <v>46</v>
      </c>
      <c r="AK262">
        <v>49</v>
      </c>
      <c r="AL262">
        <v>4.7</v>
      </c>
      <c r="AM262">
        <v>2.2999999999999998</v>
      </c>
    </row>
    <row r="263" spans="1:39" x14ac:dyDescent="0.35">
      <c r="A263" s="10">
        <v>20192961</v>
      </c>
      <c r="B263" s="5" t="s">
        <v>33</v>
      </c>
      <c r="C263">
        <v>2</v>
      </c>
      <c r="D263" s="1">
        <v>33.619999999999997</v>
      </c>
      <c r="E263" s="15" t="s">
        <v>271</v>
      </c>
      <c r="F263" s="21">
        <v>3.5151211279804695</v>
      </c>
      <c r="G263" s="1" t="s">
        <v>155</v>
      </c>
      <c r="H263" s="1" t="str">
        <f t="shared" si="5"/>
        <v>0</v>
      </c>
      <c r="I263">
        <v>2</v>
      </c>
      <c r="J263">
        <v>0</v>
      </c>
      <c r="K263" s="7">
        <v>0</v>
      </c>
      <c r="L263">
        <v>0</v>
      </c>
      <c r="Q263">
        <v>2019</v>
      </c>
      <c r="R263" t="s">
        <v>143</v>
      </c>
      <c r="S263" t="s">
        <v>138</v>
      </c>
      <c r="T263" t="s">
        <v>139</v>
      </c>
      <c r="V263">
        <v>29</v>
      </c>
      <c r="W263" t="s">
        <v>124</v>
      </c>
      <c r="X263" t="s">
        <v>140</v>
      </c>
      <c r="Y263" t="s">
        <v>141</v>
      </c>
      <c r="Z263" t="s">
        <v>137</v>
      </c>
      <c r="AB263">
        <v>201902</v>
      </c>
      <c r="AC263">
        <v>162</v>
      </c>
      <c r="AD263">
        <v>19</v>
      </c>
      <c r="AE263" s="30">
        <v>43683</v>
      </c>
      <c r="AF263">
        <v>71</v>
      </c>
      <c r="AG263">
        <v>65.003460000000004</v>
      </c>
      <c r="AH263">
        <v>-169.92350999999999</v>
      </c>
      <c r="AI263" t="s">
        <v>252</v>
      </c>
      <c r="AJ263">
        <v>47</v>
      </c>
      <c r="AK263">
        <v>50</v>
      </c>
      <c r="AL263">
        <v>3.9</v>
      </c>
      <c r="AM263">
        <v>2.8</v>
      </c>
    </row>
    <row r="264" spans="1:39" x14ac:dyDescent="0.35">
      <c r="A264" s="10">
        <v>20193049</v>
      </c>
      <c r="B264" s="5" t="s">
        <v>33</v>
      </c>
      <c r="C264">
        <v>2</v>
      </c>
      <c r="D264" s="15">
        <v>33.65</v>
      </c>
      <c r="E264" s="15" t="s">
        <v>271</v>
      </c>
      <c r="F264" s="21">
        <v>3.5160130560907366</v>
      </c>
      <c r="G264" s="1" t="s">
        <v>155</v>
      </c>
      <c r="H264" s="1" t="str">
        <f t="shared" si="5"/>
        <v>0</v>
      </c>
      <c r="I264">
        <v>2</v>
      </c>
      <c r="J264">
        <v>0</v>
      </c>
      <c r="K264">
        <v>0</v>
      </c>
      <c r="L264">
        <v>0</v>
      </c>
      <c r="Q264">
        <v>2019</v>
      </c>
      <c r="R264" t="s">
        <v>143</v>
      </c>
      <c r="S264" t="s">
        <v>138</v>
      </c>
      <c r="T264" t="s">
        <v>139</v>
      </c>
      <c r="V264">
        <v>30</v>
      </c>
      <c r="W264" t="s">
        <v>112</v>
      </c>
      <c r="X264" t="s">
        <v>140</v>
      </c>
      <c r="Y264" t="s">
        <v>141</v>
      </c>
      <c r="Z264" t="s">
        <v>137</v>
      </c>
      <c r="AB264">
        <v>201902</v>
      </c>
      <c r="AC264">
        <v>162</v>
      </c>
      <c r="AD264">
        <v>33</v>
      </c>
      <c r="AE264" s="30">
        <v>43686</v>
      </c>
      <c r="AF264">
        <v>71</v>
      </c>
      <c r="AG264">
        <v>64.654920000000004</v>
      </c>
      <c r="AH264">
        <v>-169.11008000000001</v>
      </c>
      <c r="AI264" t="s">
        <v>255</v>
      </c>
      <c r="AJ264">
        <v>41</v>
      </c>
      <c r="AK264">
        <v>44</v>
      </c>
      <c r="AL264">
        <v>8.4</v>
      </c>
      <c r="AM264">
        <v>2.2000000000000002</v>
      </c>
    </row>
    <row r="265" spans="1:39" x14ac:dyDescent="0.35">
      <c r="A265" s="10">
        <v>20192995</v>
      </c>
      <c r="B265" s="5" t="s">
        <v>33</v>
      </c>
      <c r="C265">
        <v>2</v>
      </c>
      <c r="D265" s="1">
        <v>33.72</v>
      </c>
      <c r="E265" s="15" t="s">
        <v>271</v>
      </c>
      <c r="F265" s="21">
        <v>3.5180911331336548</v>
      </c>
      <c r="G265" s="1" t="s">
        <v>155</v>
      </c>
      <c r="H265" s="1" t="str">
        <f t="shared" si="5"/>
        <v>0</v>
      </c>
      <c r="I265">
        <v>2</v>
      </c>
      <c r="J265">
        <v>0</v>
      </c>
      <c r="K265" s="7">
        <v>0</v>
      </c>
      <c r="L265">
        <v>0</v>
      </c>
      <c r="Q265">
        <v>2019</v>
      </c>
      <c r="R265" t="s">
        <v>143</v>
      </c>
      <c r="S265" t="s">
        <v>138</v>
      </c>
      <c r="T265" t="s">
        <v>139</v>
      </c>
      <c r="V265">
        <v>29</v>
      </c>
      <c r="W265" t="s">
        <v>56</v>
      </c>
      <c r="X265" t="s">
        <v>140</v>
      </c>
      <c r="Y265" t="s">
        <v>141</v>
      </c>
      <c r="Z265" t="s">
        <v>137</v>
      </c>
      <c r="AB265">
        <v>201902</v>
      </c>
      <c r="AC265">
        <v>162</v>
      </c>
      <c r="AD265">
        <v>31</v>
      </c>
      <c r="AE265" s="30">
        <v>43685</v>
      </c>
      <c r="AF265">
        <v>71</v>
      </c>
      <c r="AG265">
        <v>64.290520000000001</v>
      </c>
      <c r="AH265">
        <v>-169.82172</v>
      </c>
      <c r="AI265" t="s">
        <v>254</v>
      </c>
      <c r="AJ265">
        <v>35</v>
      </c>
      <c r="AK265">
        <v>39</v>
      </c>
      <c r="AL265">
        <v>8.9</v>
      </c>
      <c r="AM265">
        <v>2.6</v>
      </c>
    </row>
    <row r="266" spans="1:39" x14ac:dyDescent="0.35">
      <c r="A266" s="11">
        <v>20193011</v>
      </c>
      <c r="B266" s="5" t="s">
        <v>33</v>
      </c>
      <c r="C266">
        <v>2</v>
      </c>
      <c r="D266" s="1">
        <v>33.729999999999997</v>
      </c>
      <c r="E266" s="15" t="s">
        <v>271</v>
      </c>
      <c r="F266" s="21">
        <v>3.5183876490735586</v>
      </c>
      <c r="G266" s="1" t="s">
        <v>155</v>
      </c>
      <c r="H266" s="1" t="str">
        <f t="shared" si="5"/>
        <v>0</v>
      </c>
      <c r="I266">
        <v>2</v>
      </c>
      <c r="J266">
        <v>0</v>
      </c>
      <c r="K266">
        <v>0</v>
      </c>
      <c r="L266">
        <v>0</v>
      </c>
      <c r="Q266">
        <v>2019</v>
      </c>
      <c r="R266" t="s">
        <v>143</v>
      </c>
      <c r="S266" t="s">
        <v>138</v>
      </c>
      <c r="T266" t="s">
        <v>139</v>
      </c>
      <c r="V266">
        <v>30</v>
      </c>
      <c r="W266" t="s">
        <v>76</v>
      </c>
      <c r="X266" t="s">
        <v>140</v>
      </c>
      <c r="Y266" t="s">
        <v>141</v>
      </c>
      <c r="Z266" t="s">
        <v>137</v>
      </c>
      <c r="AB266">
        <v>201902</v>
      </c>
      <c r="AC266">
        <v>162</v>
      </c>
      <c r="AD266">
        <v>31</v>
      </c>
      <c r="AE266" s="30">
        <v>43685</v>
      </c>
      <c r="AF266">
        <v>71</v>
      </c>
      <c r="AG266">
        <v>64.290520000000001</v>
      </c>
      <c r="AH266">
        <v>-169.82172</v>
      </c>
      <c r="AI266" t="s">
        <v>254</v>
      </c>
      <c r="AJ266">
        <v>35</v>
      </c>
      <c r="AK266">
        <v>39</v>
      </c>
      <c r="AL266">
        <v>8.9</v>
      </c>
      <c r="AM266">
        <v>2.6</v>
      </c>
    </row>
    <row r="267" spans="1:39" x14ac:dyDescent="0.35">
      <c r="A267" s="10">
        <v>20193052</v>
      </c>
      <c r="B267" s="5" t="s">
        <v>33</v>
      </c>
      <c r="C267">
        <v>2</v>
      </c>
      <c r="D267" s="1">
        <v>33.799999999999997</v>
      </c>
      <c r="E267" s="15" t="s">
        <v>271</v>
      </c>
      <c r="F267" s="21">
        <v>3.520460802488973</v>
      </c>
      <c r="G267" s="1" t="s">
        <v>155</v>
      </c>
      <c r="H267" s="1" t="str">
        <f t="shared" si="5"/>
        <v>0</v>
      </c>
      <c r="I267">
        <v>2</v>
      </c>
      <c r="J267">
        <v>0</v>
      </c>
      <c r="K267">
        <v>0</v>
      </c>
      <c r="L267">
        <v>0</v>
      </c>
      <c r="Q267">
        <v>2019</v>
      </c>
      <c r="R267" t="s">
        <v>143</v>
      </c>
      <c r="S267" t="s">
        <v>138</v>
      </c>
      <c r="T267" t="s">
        <v>139</v>
      </c>
      <c r="V267">
        <v>30</v>
      </c>
      <c r="W267" t="s">
        <v>115</v>
      </c>
      <c r="X267" t="s">
        <v>140</v>
      </c>
      <c r="Y267" t="s">
        <v>141</v>
      </c>
      <c r="Z267" t="s">
        <v>137</v>
      </c>
      <c r="AB267">
        <v>201902</v>
      </c>
      <c r="AC267">
        <v>162</v>
      </c>
      <c r="AD267">
        <v>33</v>
      </c>
      <c r="AE267" s="30">
        <v>43686</v>
      </c>
      <c r="AF267">
        <v>71</v>
      </c>
      <c r="AG267">
        <v>64.654920000000004</v>
      </c>
      <c r="AH267">
        <v>-169.11008000000001</v>
      </c>
      <c r="AI267" t="s">
        <v>255</v>
      </c>
      <c r="AJ267">
        <v>41</v>
      </c>
      <c r="AK267">
        <v>44</v>
      </c>
      <c r="AL267">
        <v>8.4</v>
      </c>
      <c r="AM267">
        <v>2.2000000000000002</v>
      </c>
    </row>
    <row r="268" spans="1:39" x14ac:dyDescent="0.35">
      <c r="A268" s="10">
        <v>20193044</v>
      </c>
      <c r="B268" s="5" t="s">
        <v>33</v>
      </c>
      <c r="C268">
        <v>2</v>
      </c>
      <c r="D268" s="1">
        <v>33.979999999999997</v>
      </c>
      <c r="E268" s="15" t="s">
        <v>271</v>
      </c>
      <c r="F268" s="21">
        <v>3.5257721162437861</v>
      </c>
      <c r="G268" s="1" t="s">
        <v>155</v>
      </c>
      <c r="H268" s="1" t="str">
        <f t="shared" si="5"/>
        <v>0</v>
      </c>
      <c r="I268">
        <v>2</v>
      </c>
      <c r="J268">
        <v>0</v>
      </c>
      <c r="K268">
        <v>0</v>
      </c>
      <c r="L268">
        <v>0</v>
      </c>
      <c r="Q268">
        <v>2019</v>
      </c>
      <c r="R268" t="s">
        <v>143</v>
      </c>
      <c r="S268" t="s">
        <v>138</v>
      </c>
      <c r="T268" t="s">
        <v>139</v>
      </c>
      <c r="V268">
        <v>30</v>
      </c>
      <c r="W268" t="s">
        <v>107</v>
      </c>
      <c r="X268" t="s">
        <v>140</v>
      </c>
      <c r="Y268" t="s">
        <v>141</v>
      </c>
      <c r="Z268" t="s">
        <v>137</v>
      </c>
      <c r="AB268">
        <v>201902</v>
      </c>
      <c r="AC268">
        <v>162</v>
      </c>
      <c r="AD268">
        <v>33</v>
      </c>
      <c r="AE268" s="30">
        <v>43686</v>
      </c>
      <c r="AF268">
        <v>71</v>
      </c>
      <c r="AG268">
        <v>64.654920000000004</v>
      </c>
      <c r="AH268">
        <v>-169.11008000000001</v>
      </c>
      <c r="AI268" t="s">
        <v>255</v>
      </c>
      <c r="AJ268">
        <v>41</v>
      </c>
      <c r="AK268">
        <v>44</v>
      </c>
      <c r="AL268">
        <v>8.4</v>
      </c>
      <c r="AM268">
        <v>2.2000000000000002</v>
      </c>
    </row>
    <row r="269" spans="1:39" x14ac:dyDescent="0.35">
      <c r="A269" s="10">
        <v>20193066</v>
      </c>
      <c r="B269" s="5" t="s">
        <v>33</v>
      </c>
      <c r="C269">
        <v>2</v>
      </c>
      <c r="D269" s="1">
        <v>34.17</v>
      </c>
      <c r="E269" s="15" t="s">
        <v>271</v>
      </c>
      <c r="F269" s="21">
        <v>3.5313480661272005</v>
      </c>
      <c r="G269" s="1" t="s">
        <v>155</v>
      </c>
      <c r="H269" s="1" t="str">
        <f t="shared" si="5"/>
        <v>0</v>
      </c>
      <c r="I269">
        <v>2</v>
      </c>
      <c r="J269">
        <v>0</v>
      </c>
      <c r="K269">
        <v>0</v>
      </c>
      <c r="L269">
        <v>0</v>
      </c>
      <c r="Q269">
        <v>2019</v>
      </c>
      <c r="R269" t="s">
        <v>143</v>
      </c>
      <c r="S269" t="s">
        <v>138</v>
      </c>
      <c r="T269" t="s">
        <v>139</v>
      </c>
      <c r="V269">
        <v>30</v>
      </c>
      <c r="W269" t="s">
        <v>128</v>
      </c>
      <c r="X269" t="s">
        <v>140</v>
      </c>
      <c r="Y269" t="s">
        <v>141</v>
      </c>
      <c r="Z269" t="s">
        <v>137</v>
      </c>
      <c r="AB269">
        <v>201902</v>
      </c>
      <c r="AC269">
        <v>162</v>
      </c>
      <c r="AD269">
        <v>35</v>
      </c>
      <c r="AE269" s="30">
        <v>43687</v>
      </c>
      <c r="AF269">
        <v>71</v>
      </c>
      <c r="AG269">
        <v>64.644779999999997</v>
      </c>
      <c r="AH269">
        <v>-170.62316999999999</v>
      </c>
      <c r="AI269" t="s">
        <v>257</v>
      </c>
      <c r="AJ269">
        <v>45</v>
      </c>
      <c r="AK269">
        <v>48</v>
      </c>
      <c r="AL269">
        <v>2.7</v>
      </c>
      <c r="AM269">
        <v>2.7</v>
      </c>
    </row>
    <row r="270" spans="1:39" x14ac:dyDescent="0.35">
      <c r="A270" s="10">
        <v>20192947</v>
      </c>
      <c r="B270" s="5" t="s">
        <v>33</v>
      </c>
      <c r="C270">
        <v>2</v>
      </c>
      <c r="D270" s="1">
        <v>34.24</v>
      </c>
      <c r="E270" s="15" t="s">
        <v>271</v>
      </c>
      <c r="F270" s="21">
        <v>3.5333945512735414</v>
      </c>
      <c r="G270" s="1" t="s">
        <v>155</v>
      </c>
      <c r="H270" s="1" t="str">
        <f t="shared" si="5"/>
        <v>0</v>
      </c>
      <c r="I270">
        <v>2</v>
      </c>
      <c r="J270">
        <v>0</v>
      </c>
      <c r="K270" s="7">
        <v>0</v>
      </c>
      <c r="L270">
        <v>0</v>
      </c>
      <c r="Q270">
        <v>2019</v>
      </c>
      <c r="R270" t="s">
        <v>143</v>
      </c>
      <c r="S270" t="s">
        <v>138</v>
      </c>
      <c r="T270" t="s">
        <v>139</v>
      </c>
      <c r="V270">
        <v>29</v>
      </c>
      <c r="W270" t="s">
        <v>110</v>
      </c>
      <c r="X270" t="s">
        <v>140</v>
      </c>
      <c r="Y270" t="s">
        <v>141</v>
      </c>
      <c r="Z270" t="s">
        <v>137</v>
      </c>
      <c r="AB270">
        <v>201902</v>
      </c>
      <c r="AC270">
        <v>162</v>
      </c>
      <c r="AD270">
        <v>19</v>
      </c>
      <c r="AE270" s="30">
        <v>43683</v>
      </c>
      <c r="AF270">
        <v>71</v>
      </c>
      <c r="AG270">
        <v>65.003460000000004</v>
      </c>
      <c r="AH270">
        <v>-169.92350999999999</v>
      </c>
      <c r="AI270" t="s">
        <v>252</v>
      </c>
      <c r="AJ270">
        <v>47</v>
      </c>
      <c r="AK270">
        <v>50</v>
      </c>
      <c r="AL270">
        <v>3.9</v>
      </c>
      <c r="AM270">
        <v>2.8</v>
      </c>
    </row>
    <row r="271" spans="1:39" x14ac:dyDescent="0.35">
      <c r="A271" s="10">
        <v>20193047</v>
      </c>
      <c r="B271" s="5" t="s">
        <v>33</v>
      </c>
      <c r="C271">
        <v>2</v>
      </c>
      <c r="D271" s="1">
        <v>34.32</v>
      </c>
      <c r="E271" s="15" t="s">
        <v>271</v>
      </c>
      <c r="F271" s="21">
        <v>3.5357282746197614</v>
      </c>
      <c r="G271" s="1" t="s">
        <v>155</v>
      </c>
      <c r="H271" s="1" t="str">
        <f t="shared" si="5"/>
        <v>0</v>
      </c>
      <c r="I271">
        <v>2</v>
      </c>
      <c r="J271">
        <v>0</v>
      </c>
      <c r="K271">
        <v>0</v>
      </c>
      <c r="L271">
        <v>0</v>
      </c>
      <c r="Q271">
        <v>2019</v>
      </c>
      <c r="R271" t="s">
        <v>143</v>
      </c>
      <c r="S271" t="s">
        <v>138</v>
      </c>
      <c r="T271" t="s">
        <v>139</v>
      </c>
      <c r="V271">
        <v>30</v>
      </c>
      <c r="W271" t="s">
        <v>110</v>
      </c>
      <c r="X271" t="s">
        <v>140</v>
      </c>
      <c r="Y271" t="s">
        <v>141</v>
      </c>
      <c r="Z271" t="s">
        <v>137</v>
      </c>
      <c r="AB271">
        <v>201902</v>
      </c>
      <c r="AC271">
        <v>162</v>
      </c>
      <c r="AD271">
        <v>33</v>
      </c>
      <c r="AE271" s="30">
        <v>43686</v>
      </c>
      <c r="AF271">
        <v>71</v>
      </c>
      <c r="AG271">
        <v>64.654920000000004</v>
      </c>
      <c r="AH271">
        <v>-169.11008000000001</v>
      </c>
      <c r="AI271" t="s">
        <v>255</v>
      </c>
      <c r="AJ271">
        <v>41</v>
      </c>
      <c r="AK271">
        <v>44</v>
      </c>
      <c r="AL271">
        <v>8.4</v>
      </c>
      <c r="AM271">
        <v>2.2000000000000002</v>
      </c>
    </row>
    <row r="272" spans="1:39" x14ac:dyDescent="0.35">
      <c r="A272" s="11">
        <v>20193008</v>
      </c>
      <c r="B272" s="5" t="s">
        <v>33</v>
      </c>
      <c r="C272">
        <v>2</v>
      </c>
      <c r="D272" s="1">
        <v>34.33</v>
      </c>
      <c r="E272" s="15" t="s">
        <v>271</v>
      </c>
      <c r="F272" s="21">
        <v>3.5360196074696004</v>
      </c>
      <c r="G272" s="1" t="s">
        <v>155</v>
      </c>
      <c r="H272" s="1" t="str">
        <f t="shared" si="5"/>
        <v>0</v>
      </c>
      <c r="I272">
        <v>2</v>
      </c>
      <c r="J272">
        <v>0</v>
      </c>
      <c r="K272">
        <v>0</v>
      </c>
      <c r="L272">
        <v>0</v>
      </c>
      <c r="Q272">
        <v>2019</v>
      </c>
      <c r="R272" t="s">
        <v>143</v>
      </c>
      <c r="S272" t="s">
        <v>138</v>
      </c>
      <c r="T272" t="s">
        <v>139</v>
      </c>
      <c r="V272">
        <v>30</v>
      </c>
      <c r="W272" t="s">
        <v>73</v>
      </c>
      <c r="X272" t="s">
        <v>140</v>
      </c>
      <c r="Y272" t="s">
        <v>141</v>
      </c>
      <c r="Z272" t="s">
        <v>137</v>
      </c>
      <c r="AB272">
        <v>201902</v>
      </c>
      <c r="AC272">
        <v>162</v>
      </c>
      <c r="AD272">
        <v>31</v>
      </c>
      <c r="AE272" s="30">
        <v>43685</v>
      </c>
      <c r="AF272">
        <v>71</v>
      </c>
      <c r="AG272">
        <v>64.290520000000001</v>
      </c>
      <c r="AH272">
        <v>-169.82172</v>
      </c>
      <c r="AI272" t="s">
        <v>254</v>
      </c>
      <c r="AJ272">
        <v>35</v>
      </c>
      <c r="AK272">
        <v>39</v>
      </c>
      <c r="AL272">
        <v>8.9</v>
      </c>
      <c r="AM272">
        <v>2.6</v>
      </c>
    </row>
    <row r="273" spans="1:39" x14ac:dyDescent="0.35">
      <c r="A273" s="10">
        <v>20193092</v>
      </c>
      <c r="B273" s="5" t="s">
        <v>33</v>
      </c>
      <c r="C273">
        <v>2</v>
      </c>
      <c r="D273" s="1">
        <v>34.380000000000003</v>
      </c>
      <c r="E273" s="15" t="s">
        <v>271</v>
      </c>
      <c r="F273" s="21">
        <v>3.5374749999547035</v>
      </c>
      <c r="G273" s="1" t="s">
        <v>155</v>
      </c>
      <c r="H273" s="1" t="str">
        <f t="shared" si="5"/>
        <v>0</v>
      </c>
      <c r="I273">
        <v>2</v>
      </c>
      <c r="J273">
        <v>0</v>
      </c>
      <c r="K273">
        <v>0</v>
      </c>
      <c r="L273">
        <v>0</v>
      </c>
      <c r="Q273">
        <v>2019</v>
      </c>
      <c r="R273" t="s">
        <v>143</v>
      </c>
      <c r="S273" t="s">
        <v>138</v>
      </c>
      <c r="T273" t="s">
        <v>139</v>
      </c>
      <c r="V273">
        <v>30</v>
      </c>
      <c r="W273" t="s">
        <v>53</v>
      </c>
      <c r="X273" t="s">
        <v>140</v>
      </c>
      <c r="Y273" t="s">
        <v>141</v>
      </c>
      <c r="Z273" t="s">
        <v>137</v>
      </c>
      <c r="AB273">
        <v>201902</v>
      </c>
      <c r="AC273">
        <v>162</v>
      </c>
      <c r="AD273">
        <v>38</v>
      </c>
      <c r="AE273" s="30">
        <v>43687</v>
      </c>
      <c r="AF273">
        <v>71</v>
      </c>
      <c r="AG273">
        <v>64.005830000000003</v>
      </c>
      <c r="AH273">
        <v>-170.55877000000001</v>
      </c>
      <c r="AI273" t="s">
        <v>259</v>
      </c>
      <c r="AJ273">
        <v>26</v>
      </c>
      <c r="AK273">
        <v>29</v>
      </c>
      <c r="AL273">
        <v>10.4</v>
      </c>
      <c r="AM273">
        <v>4.4000000000000004</v>
      </c>
    </row>
    <row r="274" spans="1:39" x14ac:dyDescent="0.35">
      <c r="A274" s="10">
        <v>20192948</v>
      </c>
      <c r="B274" s="5" t="s">
        <v>33</v>
      </c>
      <c r="C274">
        <v>2</v>
      </c>
      <c r="D274" s="1">
        <v>34.4</v>
      </c>
      <c r="E274" s="15" t="s">
        <v>271</v>
      </c>
      <c r="F274" s="21">
        <v>3.5380565643793527</v>
      </c>
      <c r="G274" s="1" t="s">
        <v>155</v>
      </c>
      <c r="H274" s="1" t="str">
        <f t="shared" si="5"/>
        <v>0</v>
      </c>
      <c r="I274">
        <v>2</v>
      </c>
      <c r="J274">
        <v>0</v>
      </c>
      <c r="K274" s="7">
        <v>0</v>
      </c>
      <c r="L274">
        <v>0</v>
      </c>
      <c r="Q274">
        <v>2019</v>
      </c>
      <c r="R274" t="s">
        <v>143</v>
      </c>
      <c r="S274" t="s">
        <v>138</v>
      </c>
      <c r="T274" t="s">
        <v>139</v>
      </c>
      <c r="V274">
        <v>29</v>
      </c>
      <c r="W274" t="s">
        <v>111</v>
      </c>
      <c r="X274" t="s">
        <v>140</v>
      </c>
      <c r="Y274" t="s">
        <v>141</v>
      </c>
      <c r="Z274" t="s">
        <v>137</v>
      </c>
      <c r="AB274">
        <v>201902</v>
      </c>
      <c r="AC274">
        <v>162</v>
      </c>
      <c r="AD274">
        <v>19</v>
      </c>
      <c r="AE274" s="30">
        <v>43683</v>
      </c>
      <c r="AF274">
        <v>71</v>
      </c>
      <c r="AG274">
        <v>65.003460000000004</v>
      </c>
      <c r="AH274">
        <v>-169.92350999999999</v>
      </c>
      <c r="AI274" t="s">
        <v>252</v>
      </c>
      <c r="AJ274">
        <v>47</v>
      </c>
      <c r="AK274">
        <v>50</v>
      </c>
      <c r="AL274">
        <v>3.9</v>
      </c>
      <c r="AM274">
        <v>2.8</v>
      </c>
    </row>
    <row r="275" spans="1:39" x14ac:dyDescent="0.35">
      <c r="A275" s="10">
        <v>20193005</v>
      </c>
      <c r="B275" s="5" t="s">
        <v>33</v>
      </c>
      <c r="C275">
        <v>2</v>
      </c>
      <c r="D275" s="1">
        <v>34.57</v>
      </c>
      <c r="E275" s="15" t="s">
        <v>271</v>
      </c>
      <c r="F275" s="21">
        <v>3.5429862539335333</v>
      </c>
      <c r="G275" s="1" t="s">
        <v>155</v>
      </c>
      <c r="H275" s="1" t="str">
        <f t="shared" si="5"/>
        <v>0</v>
      </c>
      <c r="I275">
        <v>2</v>
      </c>
      <c r="J275">
        <v>0</v>
      </c>
      <c r="K275">
        <v>0</v>
      </c>
      <c r="L275">
        <v>0</v>
      </c>
      <c r="Q275">
        <v>2019</v>
      </c>
      <c r="R275" t="s">
        <v>143</v>
      </c>
      <c r="S275" t="s">
        <v>138</v>
      </c>
      <c r="T275" t="s">
        <v>139</v>
      </c>
      <c r="V275">
        <v>30</v>
      </c>
      <c r="W275" t="s">
        <v>70</v>
      </c>
      <c r="X275" t="s">
        <v>140</v>
      </c>
      <c r="Y275" t="s">
        <v>141</v>
      </c>
      <c r="Z275" t="s">
        <v>137</v>
      </c>
      <c r="AB275">
        <v>201902</v>
      </c>
      <c r="AC275">
        <v>162</v>
      </c>
      <c r="AD275">
        <v>31</v>
      </c>
      <c r="AE275" s="30">
        <v>43685</v>
      </c>
      <c r="AF275">
        <v>71</v>
      </c>
      <c r="AG275">
        <v>64.290520000000001</v>
      </c>
      <c r="AH275">
        <v>-169.82172</v>
      </c>
      <c r="AI275" t="s">
        <v>254</v>
      </c>
      <c r="AJ275">
        <v>35</v>
      </c>
      <c r="AK275">
        <v>39</v>
      </c>
      <c r="AL275">
        <v>8.9</v>
      </c>
      <c r="AM275">
        <v>2.6</v>
      </c>
    </row>
    <row r="276" spans="1:39" x14ac:dyDescent="0.35">
      <c r="A276" s="10">
        <v>20192960</v>
      </c>
      <c r="B276" s="5" t="s">
        <v>33</v>
      </c>
      <c r="C276">
        <v>2</v>
      </c>
      <c r="D276" s="1">
        <v>34.700000000000003</v>
      </c>
      <c r="E276" s="15" t="s">
        <v>271</v>
      </c>
      <c r="F276" s="21">
        <v>3.5467396869528134</v>
      </c>
      <c r="G276" s="1" t="s">
        <v>155</v>
      </c>
      <c r="H276" s="1" t="str">
        <f t="shared" si="5"/>
        <v>0</v>
      </c>
      <c r="I276">
        <v>2</v>
      </c>
      <c r="J276">
        <v>0</v>
      </c>
      <c r="K276" s="7">
        <v>0</v>
      </c>
      <c r="L276">
        <v>0</v>
      </c>
      <c r="Q276">
        <v>2019</v>
      </c>
      <c r="R276" t="s">
        <v>143</v>
      </c>
      <c r="S276" t="s">
        <v>138</v>
      </c>
      <c r="T276" t="s">
        <v>139</v>
      </c>
      <c r="V276">
        <v>29</v>
      </c>
      <c r="W276" t="s">
        <v>123</v>
      </c>
      <c r="X276" t="s">
        <v>140</v>
      </c>
      <c r="Y276" t="s">
        <v>141</v>
      </c>
      <c r="Z276" t="s">
        <v>137</v>
      </c>
      <c r="AB276">
        <v>201902</v>
      </c>
      <c r="AC276">
        <v>162</v>
      </c>
      <c r="AD276">
        <v>19</v>
      </c>
      <c r="AE276" s="30">
        <v>43683</v>
      </c>
      <c r="AF276">
        <v>71</v>
      </c>
      <c r="AG276">
        <v>65.003460000000004</v>
      </c>
      <c r="AH276">
        <v>-169.92350999999999</v>
      </c>
      <c r="AI276" t="s">
        <v>252</v>
      </c>
      <c r="AJ276">
        <v>47</v>
      </c>
      <c r="AK276">
        <v>50</v>
      </c>
      <c r="AL276">
        <v>3.9</v>
      </c>
      <c r="AM276">
        <v>2.8</v>
      </c>
    </row>
    <row r="277" spans="1:39" x14ac:dyDescent="0.35">
      <c r="A277" s="10">
        <v>20192977</v>
      </c>
      <c r="B277" s="5" t="s">
        <v>33</v>
      </c>
      <c r="C277">
        <v>2</v>
      </c>
      <c r="D277" s="1">
        <v>34.770000000000003</v>
      </c>
      <c r="E277" s="15" t="s">
        <v>271</v>
      </c>
      <c r="F277" s="21">
        <v>3.5487549460197703</v>
      </c>
      <c r="G277" s="1" t="s">
        <v>155</v>
      </c>
      <c r="H277" s="1" t="str">
        <f t="shared" si="5"/>
        <v>0</v>
      </c>
      <c r="I277">
        <v>2</v>
      </c>
      <c r="J277">
        <v>0</v>
      </c>
      <c r="K277" s="7">
        <v>0</v>
      </c>
      <c r="L277">
        <v>0</v>
      </c>
      <c r="Q277">
        <v>2019</v>
      </c>
      <c r="R277" t="s">
        <v>143</v>
      </c>
      <c r="S277" t="s">
        <v>138</v>
      </c>
      <c r="T277" t="s">
        <v>139</v>
      </c>
      <c r="V277">
        <v>29</v>
      </c>
      <c r="W277" t="s">
        <v>39</v>
      </c>
      <c r="X277" t="s">
        <v>140</v>
      </c>
      <c r="Y277" t="s">
        <v>141</v>
      </c>
      <c r="Z277" t="s">
        <v>137</v>
      </c>
      <c r="AB277">
        <v>201902</v>
      </c>
      <c r="AC277">
        <v>162</v>
      </c>
      <c r="AD277">
        <v>20</v>
      </c>
      <c r="AE277" s="30">
        <v>43683</v>
      </c>
      <c r="AF277">
        <v>71</v>
      </c>
      <c r="AG277">
        <v>65.006129999999999</v>
      </c>
      <c r="AH277">
        <v>-169.14026999999999</v>
      </c>
      <c r="AI277" t="s">
        <v>253</v>
      </c>
      <c r="AJ277">
        <v>46</v>
      </c>
      <c r="AK277">
        <v>49</v>
      </c>
      <c r="AL277">
        <v>4.7</v>
      </c>
      <c r="AM277">
        <v>2.2999999999999998</v>
      </c>
    </row>
    <row r="278" spans="1:39" x14ac:dyDescent="0.35">
      <c r="A278" s="10">
        <v>20192955</v>
      </c>
      <c r="B278" s="5" t="s">
        <v>33</v>
      </c>
      <c r="C278">
        <v>2</v>
      </c>
      <c r="D278" s="1">
        <v>34.880000000000003</v>
      </c>
      <c r="E278" s="15" t="s">
        <v>271</v>
      </c>
      <c r="F278" s="21">
        <v>3.5519135990407791</v>
      </c>
      <c r="G278" s="1" t="s">
        <v>155</v>
      </c>
      <c r="H278" s="1" t="str">
        <f t="shared" si="5"/>
        <v>0</v>
      </c>
      <c r="I278">
        <v>2</v>
      </c>
      <c r="J278">
        <v>0</v>
      </c>
      <c r="K278" s="7">
        <v>0</v>
      </c>
      <c r="L278">
        <v>0</v>
      </c>
      <c r="Q278">
        <v>2019</v>
      </c>
      <c r="R278" t="s">
        <v>143</v>
      </c>
      <c r="S278" t="s">
        <v>138</v>
      </c>
      <c r="T278" t="s">
        <v>139</v>
      </c>
      <c r="V278">
        <v>29</v>
      </c>
      <c r="W278" t="s">
        <v>118</v>
      </c>
      <c r="X278" t="s">
        <v>140</v>
      </c>
      <c r="Y278" t="s">
        <v>141</v>
      </c>
      <c r="Z278" t="s">
        <v>137</v>
      </c>
      <c r="AB278">
        <v>201902</v>
      </c>
      <c r="AC278">
        <v>162</v>
      </c>
      <c r="AD278">
        <v>19</v>
      </c>
      <c r="AE278" s="30">
        <v>43683</v>
      </c>
      <c r="AF278">
        <v>71</v>
      </c>
      <c r="AG278">
        <v>65.003460000000004</v>
      </c>
      <c r="AH278">
        <v>-169.92350999999999</v>
      </c>
      <c r="AI278" t="s">
        <v>252</v>
      </c>
      <c r="AJ278">
        <v>47</v>
      </c>
      <c r="AK278">
        <v>50</v>
      </c>
      <c r="AL278">
        <v>3.9</v>
      </c>
      <c r="AM278">
        <v>2.8</v>
      </c>
    </row>
    <row r="279" spans="1:39" x14ac:dyDescent="0.35">
      <c r="A279" s="10">
        <v>20193046</v>
      </c>
      <c r="B279" s="5" t="s">
        <v>33</v>
      </c>
      <c r="C279">
        <v>2</v>
      </c>
      <c r="D279" s="1">
        <v>34.96</v>
      </c>
      <c r="E279" s="15" t="s">
        <v>271</v>
      </c>
      <c r="F279" s="21">
        <v>3.5542045507873348</v>
      </c>
      <c r="G279" s="1" t="s">
        <v>155</v>
      </c>
      <c r="H279" s="1" t="str">
        <f t="shared" si="5"/>
        <v>0</v>
      </c>
      <c r="I279">
        <v>2</v>
      </c>
      <c r="J279">
        <v>0</v>
      </c>
      <c r="K279">
        <v>0</v>
      </c>
      <c r="L279">
        <v>0</v>
      </c>
      <c r="Q279">
        <v>2019</v>
      </c>
      <c r="R279" t="s">
        <v>143</v>
      </c>
      <c r="S279" t="s">
        <v>138</v>
      </c>
      <c r="T279" t="s">
        <v>139</v>
      </c>
      <c r="V279">
        <v>30</v>
      </c>
      <c r="W279" t="s">
        <v>109</v>
      </c>
      <c r="X279" t="s">
        <v>140</v>
      </c>
      <c r="Y279" t="s">
        <v>141</v>
      </c>
      <c r="Z279" t="s">
        <v>137</v>
      </c>
      <c r="AB279">
        <v>201902</v>
      </c>
      <c r="AC279">
        <v>162</v>
      </c>
      <c r="AD279">
        <v>33</v>
      </c>
      <c r="AE279" s="30">
        <v>43686</v>
      </c>
      <c r="AF279">
        <v>71</v>
      </c>
      <c r="AG279">
        <v>64.654920000000004</v>
      </c>
      <c r="AH279">
        <v>-169.11008000000001</v>
      </c>
      <c r="AI279" t="s">
        <v>255</v>
      </c>
      <c r="AJ279">
        <v>41</v>
      </c>
      <c r="AK279">
        <v>44</v>
      </c>
      <c r="AL279">
        <v>8.4</v>
      </c>
      <c r="AM279">
        <v>2.2000000000000002</v>
      </c>
    </row>
    <row r="280" spans="1:39" x14ac:dyDescent="0.35">
      <c r="A280" s="10">
        <v>20192985</v>
      </c>
      <c r="B280" s="5" t="s">
        <v>33</v>
      </c>
      <c r="C280">
        <v>2</v>
      </c>
      <c r="D280" s="1">
        <v>34.97</v>
      </c>
      <c r="E280" s="15" t="s">
        <v>271</v>
      </c>
      <c r="F280" s="21">
        <v>3.5544905510752844</v>
      </c>
      <c r="G280" s="1" t="s">
        <v>155</v>
      </c>
      <c r="H280" s="1" t="str">
        <f t="shared" si="5"/>
        <v>0</v>
      </c>
      <c r="I280">
        <v>2</v>
      </c>
      <c r="J280">
        <v>0</v>
      </c>
      <c r="K280" s="7">
        <v>0</v>
      </c>
      <c r="L280">
        <v>0</v>
      </c>
      <c r="Q280">
        <v>2019</v>
      </c>
      <c r="R280" t="s">
        <v>143</v>
      </c>
      <c r="S280" t="s">
        <v>138</v>
      </c>
      <c r="T280" t="s">
        <v>139</v>
      </c>
      <c r="V280">
        <v>29</v>
      </c>
      <c r="W280" t="s">
        <v>47</v>
      </c>
      <c r="X280" t="s">
        <v>140</v>
      </c>
      <c r="Y280" t="s">
        <v>141</v>
      </c>
      <c r="Z280" t="s">
        <v>137</v>
      </c>
      <c r="AB280">
        <v>201902</v>
      </c>
      <c r="AC280">
        <v>162</v>
      </c>
      <c r="AD280">
        <v>20</v>
      </c>
      <c r="AE280" s="30">
        <v>43683</v>
      </c>
      <c r="AF280">
        <v>71</v>
      </c>
      <c r="AG280">
        <v>65.006129999999999</v>
      </c>
      <c r="AH280">
        <v>-169.14026999999999</v>
      </c>
      <c r="AI280" t="s">
        <v>253</v>
      </c>
      <c r="AJ280">
        <v>46</v>
      </c>
      <c r="AK280">
        <v>49</v>
      </c>
      <c r="AL280">
        <v>4.7</v>
      </c>
      <c r="AM280">
        <v>2.2999999999999998</v>
      </c>
    </row>
    <row r="281" spans="1:39" x14ac:dyDescent="0.35">
      <c r="A281" s="10">
        <v>20192981</v>
      </c>
      <c r="B281" s="5" t="s">
        <v>33</v>
      </c>
      <c r="C281">
        <v>2</v>
      </c>
      <c r="D281" s="15">
        <v>35.020000000000003</v>
      </c>
      <c r="E281" s="15" t="s">
        <v>271</v>
      </c>
      <c r="F281" s="21">
        <v>3.5559193268577061</v>
      </c>
      <c r="G281" s="1" t="s">
        <v>155</v>
      </c>
      <c r="H281" s="1" t="str">
        <f t="shared" si="5"/>
        <v>0</v>
      </c>
      <c r="I281">
        <v>2</v>
      </c>
      <c r="J281">
        <v>0</v>
      </c>
      <c r="K281" s="7">
        <v>0</v>
      </c>
      <c r="L281">
        <v>0</v>
      </c>
      <c r="Q281">
        <v>2019</v>
      </c>
      <c r="R281" t="s">
        <v>143</v>
      </c>
      <c r="S281" t="s">
        <v>138</v>
      </c>
      <c r="T281" t="s">
        <v>139</v>
      </c>
      <c r="V281">
        <v>29</v>
      </c>
      <c r="W281" t="s">
        <v>43</v>
      </c>
      <c r="X281" t="s">
        <v>140</v>
      </c>
      <c r="Y281" t="s">
        <v>141</v>
      </c>
      <c r="Z281" t="s">
        <v>137</v>
      </c>
      <c r="AB281">
        <v>201902</v>
      </c>
      <c r="AC281">
        <v>162</v>
      </c>
      <c r="AD281">
        <v>20</v>
      </c>
      <c r="AE281" s="30">
        <v>43683</v>
      </c>
      <c r="AF281">
        <v>71</v>
      </c>
      <c r="AG281">
        <v>65.006129999999999</v>
      </c>
      <c r="AH281">
        <v>-169.14026999999999</v>
      </c>
      <c r="AI281" t="s">
        <v>253</v>
      </c>
      <c r="AJ281">
        <v>46</v>
      </c>
      <c r="AK281">
        <v>49</v>
      </c>
      <c r="AL281">
        <v>4.7</v>
      </c>
      <c r="AM281">
        <v>2.2999999999999998</v>
      </c>
    </row>
    <row r="282" spans="1:39" x14ac:dyDescent="0.35">
      <c r="A282" s="10">
        <v>20193015</v>
      </c>
      <c r="B282" s="5" t="s">
        <v>33</v>
      </c>
      <c r="C282">
        <v>2</v>
      </c>
      <c r="D282" s="1">
        <v>35.119999999999997</v>
      </c>
      <c r="E282" s="15" t="s">
        <v>271</v>
      </c>
      <c r="F282" s="21">
        <v>3.5587707687669159</v>
      </c>
      <c r="G282" s="1" t="s">
        <v>155</v>
      </c>
      <c r="H282" s="1" t="str">
        <f t="shared" si="5"/>
        <v>0</v>
      </c>
      <c r="I282">
        <v>2</v>
      </c>
      <c r="J282">
        <v>0</v>
      </c>
      <c r="K282">
        <v>0</v>
      </c>
      <c r="L282">
        <v>0</v>
      </c>
      <c r="Q282">
        <v>2019</v>
      </c>
      <c r="R282" t="s">
        <v>143</v>
      </c>
      <c r="S282" t="s">
        <v>138</v>
      </c>
      <c r="T282" t="s">
        <v>139</v>
      </c>
      <c r="V282">
        <v>30</v>
      </c>
      <c r="W282" t="s">
        <v>80</v>
      </c>
      <c r="X282" t="s">
        <v>140</v>
      </c>
      <c r="Y282" t="s">
        <v>141</v>
      </c>
      <c r="Z282" t="s">
        <v>137</v>
      </c>
      <c r="AB282">
        <v>201902</v>
      </c>
      <c r="AC282">
        <v>162</v>
      </c>
      <c r="AD282">
        <v>34</v>
      </c>
      <c r="AE282" s="30">
        <v>43686</v>
      </c>
      <c r="AF282">
        <v>71</v>
      </c>
      <c r="AG282">
        <v>64.650480000000002</v>
      </c>
      <c r="AH282">
        <v>-169.87195</v>
      </c>
      <c r="AI282" t="s">
        <v>256</v>
      </c>
      <c r="AJ282">
        <v>44</v>
      </c>
      <c r="AK282">
        <v>47</v>
      </c>
      <c r="AL282">
        <v>3.6</v>
      </c>
      <c r="AM282">
        <v>1.8</v>
      </c>
    </row>
    <row r="283" spans="1:39" x14ac:dyDescent="0.35">
      <c r="A283" s="10">
        <v>20192991</v>
      </c>
      <c r="B283" s="5" t="s">
        <v>33</v>
      </c>
      <c r="C283">
        <v>2</v>
      </c>
      <c r="D283" s="1">
        <v>35.119999999999997</v>
      </c>
      <c r="E283" s="15" t="s">
        <v>271</v>
      </c>
      <c r="F283" s="21">
        <v>3.5587707687669159</v>
      </c>
      <c r="G283" s="1" t="s">
        <v>155</v>
      </c>
      <c r="H283" s="1" t="str">
        <f t="shared" si="5"/>
        <v>0</v>
      </c>
      <c r="I283">
        <v>2</v>
      </c>
      <c r="J283">
        <v>0</v>
      </c>
      <c r="K283" s="7">
        <v>0</v>
      </c>
      <c r="L283">
        <v>0</v>
      </c>
      <c r="Q283">
        <v>2019</v>
      </c>
      <c r="R283" t="s">
        <v>143</v>
      </c>
      <c r="S283" t="s">
        <v>138</v>
      </c>
      <c r="T283" t="s">
        <v>139</v>
      </c>
      <c r="V283">
        <v>29</v>
      </c>
      <c r="W283" t="s">
        <v>52</v>
      </c>
      <c r="X283" t="s">
        <v>140</v>
      </c>
      <c r="Y283" t="s">
        <v>141</v>
      </c>
      <c r="Z283" t="s">
        <v>137</v>
      </c>
      <c r="AB283">
        <v>201902</v>
      </c>
      <c r="AC283">
        <v>162</v>
      </c>
      <c r="AD283">
        <v>31</v>
      </c>
      <c r="AE283" s="30">
        <v>43685</v>
      </c>
      <c r="AF283">
        <v>71</v>
      </c>
      <c r="AG283">
        <v>64.290520000000001</v>
      </c>
      <c r="AH283">
        <v>-169.82172</v>
      </c>
      <c r="AI283" t="s">
        <v>254</v>
      </c>
      <c r="AJ283">
        <v>35</v>
      </c>
      <c r="AK283">
        <v>39</v>
      </c>
      <c r="AL283">
        <v>8.9</v>
      </c>
      <c r="AM283">
        <v>2.6</v>
      </c>
    </row>
    <row r="284" spans="1:39" x14ac:dyDescent="0.35">
      <c r="A284" s="10">
        <v>20192952</v>
      </c>
      <c r="B284" s="5" t="s">
        <v>33</v>
      </c>
      <c r="C284">
        <v>2</v>
      </c>
      <c r="D284" s="1">
        <v>35.24</v>
      </c>
      <c r="E284" s="15" t="s">
        <v>271</v>
      </c>
      <c r="F284" s="21">
        <v>3.5621818010679789</v>
      </c>
      <c r="G284" s="1" t="s">
        <v>155</v>
      </c>
      <c r="H284" s="1" t="str">
        <f t="shared" si="5"/>
        <v>0</v>
      </c>
      <c r="I284">
        <v>2</v>
      </c>
      <c r="J284">
        <v>0</v>
      </c>
      <c r="K284" s="7">
        <v>0</v>
      </c>
      <c r="L284">
        <v>0</v>
      </c>
      <c r="Q284">
        <v>2019</v>
      </c>
      <c r="R284" t="s">
        <v>143</v>
      </c>
      <c r="S284" t="s">
        <v>138</v>
      </c>
      <c r="T284" t="s">
        <v>139</v>
      </c>
      <c r="V284">
        <v>29</v>
      </c>
      <c r="W284" t="s">
        <v>115</v>
      </c>
      <c r="X284" t="s">
        <v>140</v>
      </c>
      <c r="Y284" t="s">
        <v>141</v>
      </c>
      <c r="Z284" t="s">
        <v>137</v>
      </c>
      <c r="AB284">
        <v>201902</v>
      </c>
      <c r="AC284">
        <v>162</v>
      </c>
      <c r="AD284">
        <v>19</v>
      </c>
      <c r="AE284" s="30">
        <v>43683</v>
      </c>
      <c r="AF284">
        <v>71</v>
      </c>
      <c r="AG284">
        <v>65.003460000000004</v>
      </c>
      <c r="AH284">
        <v>-169.92350999999999</v>
      </c>
      <c r="AI284" t="s">
        <v>252</v>
      </c>
      <c r="AJ284">
        <v>47</v>
      </c>
      <c r="AK284">
        <v>50</v>
      </c>
      <c r="AL284">
        <v>3.9</v>
      </c>
      <c r="AM284">
        <v>2.8</v>
      </c>
    </row>
    <row r="285" spans="1:39" x14ac:dyDescent="0.35">
      <c r="A285" s="10">
        <v>20193146</v>
      </c>
      <c r="B285" s="5" t="s">
        <v>33</v>
      </c>
      <c r="C285">
        <v>2</v>
      </c>
      <c r="D285" s="1">
        <v>35.31</v>
      </c>
      <c r="E285" s="15" t="s">
        <v>271</v>
      </c>
      <c r="F285" s="21">
        <v>3.5641662099402951</v>
      </c>
      <c r="G285" s="1" t="s">
        <v>155</v>
      </c>
      <c r="H285" s="1" t="str">
        <f t="shared" si="5"/>
        <v>0</v>
      </c>
      <c r="I285">
        <v>2</v>
      </c>
      <c r="J285">
        <v>0</v>
      </c>
      <c r="K285">
        <v>0</v>
      </c>
      <c r="L285">
        <v>0</v>
      </c>
      <c r="Q285">
        <v>2019</v>
      </c>
      <c r="R285" t="s">
        <v>143</v>
      </c>
      <c r="S285" t="s">
        <v>138</v>
      </c>
      <c r="T285" t="s">
        <v>139</v>
      </c>
      <c r="V285">
        <v>31</v>
      </c>
      <c r="W285" t="s">
        <v>109</v>
      </c>
      <c r="X285" t="s">
        <v>140</v>
      </c>
      <c r="Y285" t="s">
        <v>141</v>
      </c>
      <c r="Z285" t="s">
        <v>137</v>
      </c>
      <c r="AB285">
        <v>201902</v>
      </c>
      <c r="AC285">
        <v>162</v>
      </c>
      <c r="AD285">
        <v>40</v>
      </c>
      <c r="AE285" s="30">
        <v>43688</v>
      </c>
      <c r="AF285">
        <v>71</v>
      </c>
      <c r="AG285">
        <v>64.039360000000002</v>
      </c>
      <c r="AH285">
        <v>-171.36942999999999</v>
      </c>
      <c r="AI285" t="s">
        <v>260</v>
      </c>
      <c r="AJ285">
        <v>29</v>
      </c>
      <c r="AK285">
        <v>32</v>
      </c>
      <c r="AL285">
        <v>10.6</v>
      </c>
      <c r="AM285">
        <v>3.8</v>
      </c>
    </row>
    <row r="286" spans="1:39" x14ac:dyDescent="0.35">
      <c r="A286" s="10">
        <v>20192945</v>
      </c>
      <c r="B286" s="5" t="s">
        <v>33</v>
      </c>
      <c r="C286">
        <v>2</v>
      </c>
      <c r="D286" s="1">
        <v>35.369999999999997</v>
      </c>
      <c r="E286" s="15" t="s">
        <v>271</v>
      </c>
      <c r="F286" s="21">
        <v>3.5658640032173894</v>
      </c>
      <c r="G286" s="1" t="s">
        <v>155</v>
      </c>
      <c r="H286" s="1" t="str">
        <f t="shared" si="5"/>
        <v>0</v>
      </c>
      <c r="I286">
        <v>2</v>
      </c>
      <c r="J286">
        <v>0</v>
      </c>
      <c r="K286" s="7">
        <v>0</v>
      </c>
      <c r="L286">
        <v>0</v>
      </c>
      <c r="Q286">
        <v>2019</v>
      </c>
      <c r="R286" t="s">
        <v>143</v>
      </c>
      <c r="S286" t="s">
        <v>138</v>
      </c>
      <c r="T286" t="s">
        <v>139</v>
      </c>
      <c r="V286">
        <v>29</v>
      </c>
      <c r="W286" t="s">
        <v>108</v>
      </c>
      <c r="X286" t="s">
        <v>140</v>
      </c>
      <c r="Y286" t="s">
        <v>141</v>
      </c>
      <c r="Z286" t="s">
        <v>137</v>
      </c>
      <c r="AB286">
        <v>201902</v>
      </c>
      <c r="AC286">
        <v>162</v>
      </c>
      <c r="AD286">
        <v>19</v>
      </c>
      <c r="AE286" s="30">
        <v>43683</v>
      </c>
      <c r="AF286">
        <v>71</v>
      </c>
      <c r="AG286">
        <v>65.003460000000004</v>
      </c>
      <c r="AH286">
        <v>-169.92350999999999</v>
      </c>
      <c r="AI286" t="s">
        <v>252</v>
      </c>
      <c r="AJ286">
        <v>47</v>
      </c>
      <c r="AK286">
        <v>50</v>
      </c>
      <c r="AL286">
        <v>3.9</v>
      </c>
      <c r="AM286">
        <v>2.8</v>
      </c>
    </row>
    <row r="287" spans="1:39" x14ac:dyDescent="0.35">
      <c r="A287" s="10">
        <v>20193065</v>
      </c>
      <c r="B287" s="5" t="s">
        <v>33</v>
      </c>
      <c r="C287">
        <v>2</v>
      </c>
      <c r="D287" s="15">
        <v>35.47</v>
      </c>
      <c r="E287" s="15" t="s">
        <v>271</v>
      </c>
      <c r="F287" s="21">
        <v>3.5686872687855304</v>
      </c>
      <c r="G287" s="1" t="s">
        <v>155</v>
      </c>
      <c r="H287" s="1" t="str">
        <f t="shared" si="5"/>
        <v>0</v>
      </c>
      <c r="I287">
        <v>2</v>
      </c>
      <c r="J287">
        <v>0</v>
      </c>
      <c r="K287">
        <v>0</v>
      </c>
      <c r="L287">
        <v>0</v>
      </c>
      <c r="Q287">
        <v>2019</v>
      </c>
      <c r="R287" t="s">
        <v>143</v>
      </c>
      <c r="S287" t="s">
        <v>138</v>
      </c>
      <c r="T287" t="s">
        <v>139</v>
      </c>
      <c r="V287">
        <v>30</v>
      </c>
      <c r="W287" t="s">
        <v>127</v>
      </c>
      <c r="X287" t="s">
        <v>140</v>
      </c>
      <c r="Y287" t="s">
        <v>141</v>
      </c>
      <c r="Z287" t="s">
        <v>137</v>
      </c>
      <c r="AB287">
        <v>201902</v>
      </c>
      <c r="AC287">
        <v>162</v>
      </c>
      <c r="AD287">
        <v>35</v>
      </c>
      <c r="AE287" s="30">
        <v>43687</v>
      </c>
      <c r="AF287">
        <v>71</v>
      </c>
      <c r="AG287">
        <v>64.644779999999997</v>
      </c>
      <c r="AH287">
        <v>-170.62316999999999</v>
      </c>
      <c r="AI287" t="s">
        <v>257</v>
      </c>
      <c r="AJ287">
        <v>45</v>
      </c>
      <c r="AK287">
        <v>48</v>
      </c>
      <c r="AL287">
        <v>2.7</v>
      </c>
      <c r="AM287">
        <v>2.7</v>
      </c>
    </row>
    <row r="288" spans="1:39" x14ac:dyDescent="0.35">
      <c r="A288" s="10">
        <v>20192963</v>
      </c>
      <c r="B288" s="5" t="s">
        <v>33</v>
      </c>
      <c r="C288">
        <v>2</v>
      </c>
      <c r="D288" s="1">
        <v>35.479999999999997</v>
      </c>
      <c r="E288" s="15" t="s">
        <v>271</v>
      </c>
      <c r="F288" s="21">
        <v>3.5689691574413787</v>
      </c>
      <c r="G288" s="1" t="s">
        <v>155</v>
      </c>
      <c r="H288" s="1" t="str">
        <f t="shared" si="5"/>
        <v>0</v>
      </c>
      <c r="I288">
        <v>2</v>
      </c>
      <c r="J288">
        <v>0</v>
      </c>
      <c r="K288" s="7">
        <v>0</v>
      </c>
      <c r="L288">
        <v>0</v>
      </c>
      <c r="Q288">
        <v>2019</v>
      </c>
      <c r="R288" t="s">
        <v>143</v>
      </c>
      <c r="S288" t="s">
        <v>138</v>
      </c>
      <c r="T288" t="s">
        <v>139</v>
      </c>
      <c r="V288">
        <v>29</v>
      </c>
      <c r="W288" t="s">
        <v>125</v>
      </c>
      <c r="X288" t="s">
        <v>140</v>
      </c>
      <c r="Y288" t="s">
        <v>141</v>
      </c>
      <c r="Z288" t="s">
        <v>137</v>
      </c>
      <c r="AB288">
        <v>201902</v>
      </c>
      <c r="AC288">
        <v>162</v>
      </c>
      <c r="AD288">
        <v>19</v>
      </c>
      <c r="AE288" s="30">
        <v>43683</v>
      </c>
      <c r="AF288">
        <v>71</v>
      </c>
      <c r="AG288">
        <v>65.003460000000004</v>
      </c>
      <c r="AH288">
        <v>-169.92350999999999</v>
      </c>
      <c r="AI288" t="s">
        <v>252</v>
      </c>
      <c r="AJ288">
        <v>47</v>
      </c>
      <c r="AK288">
        <v>50</v>
      </c>
      <c r="AL288">
        <v>3.9</v>
      </c>
      <c r="AM288">
        <v>2.8</v>
      </c>
    </row>
    <row r="289" spans="1:39" x14ac:dyDescent="0.35">
      <c r="A289" s="10">
        <v>20192979</v>
      </c>
      <c r="B289" s="5" t="s">
        <v>33</v>
      </c>
      <c r="C289">
        <v>2</v>
      </c>
      <c r="D289" s="1">
        <v>35.5</v>
      </c>
      <c r="E289" s="15" t="s">
        <v>271</v>
      </c>
      <c r="F289" s="21">
        <v>3.5695326964813701</v>
      </c>
      <c r="G289" s="1" t="s">
        <v>155</v>
      </c>
      <c r="H289" s="1" t="str">
        <f t="shared" si="5"/>
        <v>0</v>
      </c>
      <c r="I289">
        <v>2</v>
      </c>
      <c r="J289">
        <v>0</v>
      </c>
      <c r="K289" s="7">
        <v>0</v>
      </c>
      <c r="L289">
        <v>0</v>
      </c>
      <c r="Q289">
        <v>2019</v>
      </c>
      <c r="R289" t="s">
        <v>143</v>
      </c>
      <c r="S289" t="s">
        <v>138</v>
      </c>
      <c r="T289" t="s">
        <v>139</v>
      </c>
      <c r="V289">
        <v>29</v>
      </c>
      <c r="W289" t="s">
        <v>41</v>
      </c>
      <c r="X289" t="s">
        <v>140</v>
      </c>
      <c r="Y289" t="s">
        <v>141</v>
      </c>
      <c r="Z289" t="s">
        <v>137</v>
      </c>
      <c r="AB289">
        <v>201902</v>
      </c>
      <c r="AC289">
        <v>162</v>
      </c>
      <c r="AD289">
        <v>20</v>
      </c>
      <c r="AE289" s="30">
        <v>43683</v>
      </c>
      <c r="AF289">
        <v>71</v>
      </c>
      <c r="AG289">
        <v>65.006129999999999</v>
      </c>
      <c r="AH289">
        <v>-169.14026999999999</v>
      </c>
      <c r="AI289" t="s">
        <v>253</v>
      </c>
      <c r="AJ289">
        <v>46</v>
      </c>
      <c r="AK289">
        <v>49</v>
      </c>
      <c r="AL289">
        <v>4.7</v>
      </c>
      <c r="AM289">
        <v>2.2999999999999998</v>
      </c>
    </row>
    <row r="290" spans="1:39" x14ac:dyDescent="0.35">
      <c r="A290" s="10">
        <v>20193093</v>
      </c>
      <c r="B290" s="5" t="s">
        <v>33</v>
      </c>
      <c r="C290">
        <v>2</v>
      </c>
      <c r="D290" s="1">
        <v>35.56</v>
      </c>
      <c r="E290" s="15" t="s">
        <v>271</v>
      </c>
      <c r="F290" s="21">
        <v>3.5712214106457041</v>
      </c>
      <c r="G290" s="1" t="s">
        <v>155</v>
      </c>
      <c r="H290" s="1" t="str">
        <f t="shared" si="5"/>
        <v>0</v>
      </c>
      <c r="I290">
        <v>2</v>
      </c>
      <c r="J290">
        <v>0</v>
      </c>
      <c r="K290">
        <v>0</v>
      </c>
      <c r="L290">
        <v>0</v>
      </c>
      <c r="Q290">
        <v>2019</v>
      </c>
      <c r="R290" t="s">
        <v>143</v>
      </c>
      <c r="S290" t="s">
        <v>138</v>
      </c>
      <c r="T290" t="s">
        <v>139</v>
      </c>
      <c r="V290">
        <v>30</v>
      </c>
      <c r="W290" t="s">
        <v>54</v>
      </c>
      <c r="X290" t="s">
        <v>140</v>
      </c>
      <c r="Y290" t="s">
        <v>141</v>
      </c>
      <c r="Z290" t="s">
        <v>137</v>
      </c>
      <c r="AB290">
        <v>201902</v>
      </c>
      <c r="AC290">
        <v>162</v>
      </c>
      <c r="AD290">
        <v>38</v>
      </c>
      <c r="AE290" s="30">
        <v>43687</v>
      </c>
      <c r="AF290">
        <v>71</v>
      </c>
      <c r="AG290">
        <v>64.005830000000003</v>
      </c>
      <c r="AH290">
        <v>-170.55877000000001</v>
      </c>
      <c r="AI290" t="s">
        <v>259</v>
      </c>
      <c r="AJ290">
        <v>26</v>
      </c>
      <c r="AK290">
        <v>29</v>
      </c>
      <c r="AL290">
        <v>10.4</v>
      </c>
      <c r="AM290">
        <v>4.4000000000000004</v>
      </c>
    </row>
    <row r="291" spans="1:39" x14ac:dyDescent="0.35">
      <c r="A291" s="10">
        <v>20193071</v>
      </c>
      <c r="B291" s="5" t="s">
        <v>33</v>
      </c>
      <c r="C291">
        <v>2</v>
      </c>
      <c r="D291" s="1">
        <v>35.67</v>
      </c>
      <c r="E291" s="15" t="s">
        <v>271</v>
      </c>
      <c r="F291" s="21">
        <v>3.5743099993708003</v>
      </c>
      <c r="G291" s="1" t="s">
        <v>155</v>
      </c>
      <c r="H291" s="1" t="str">
        <f t="shared" si="5"/>
        <v>0</v>
      </c>
      <c r="I291">
        <v>2</v>
      </c>
      <c r="J291">
        <v>0</v>
      </c>
      <c r="K291">
        <v>0</v>
      </c>
      <c r="L291">
        <v>0</v>
      </c>
      <c r="Q291">
        <v>2019</v>
      </c>
      <c r="R291" t="s">
        <v>143</v>
      </c>
      <c r="S291" t="s">
        <v>138</v>
      </c>
      <c r="T291" t="s">
        <v>139</v>
      </c>
      <c r="V291">
        <v>30</v>
      </c>
      <c r="W291" t="s">
        <v>133</v>
      </c>
      <c r="X291" t="s">
        <v>140</v>
      </c>
      <c r="Y291" t="s">
        <v>141</v>
      </c>
      <c r="Z291" t="s">
        <v>137</v>
      </c>
      <c r="AB291">
        <v>201902</v>
      </c>
      <c r="AC291">
        <v>162</v>
      </c>
      <c r="AD291">
        <v>35</v>
      </c>
      <c r="AE291" s="30">
        <v>43687</v>
      </c>
      <c r="AF291">
        <v>71</v>
      </c>
      <c r="AG291">
        <v>64.644779999999997</v>
      </c>
      <c r="AH291">
        <v>-170.62316999999999</v>
      </c>
      <c r="AI291" t="s">
        <v>257</v>
      </c>
      <c r="AJ291">
        <v>45</v>
      </c>
      <c r="AK291">
        <v>48</v>
      </c>
      <c r="AL291">
        <v>2.7</v>
      </c>
      <c r="AM291">
        <v>2.7</v>
      </c>
    </row>
    <row r="292" spans="1:39" x14ac:dyDescent="0.35">
      <c r="A292" s="10">
        <v>20192969</v>
      </c>
      <c r="B292" s="5" t="s">
        <v>33</v>
      </c>
      <c r="C292">
        <v>2</v>
      </c>
      <c r="D292" s="1">
        <v>35.799999999999997</v>
      </c>
      <c r="E292" s="15" t="s">
        <v>271</v>
      </c>
      <c r="F292" s="21">
        <v>3.5779478934066544</v>
      </c>
      <c r="G292" s="1" t="s">
        <v>155</v>
      </c>
      <c r="H292" s="1" t="str">
        <f t="shared" si="5"/>
        <v>0</v>
      </c>
      <c r="I292">
        <v>2</v>
      </c>
      <c r="J292">
        <v>0</v>
      </c>
      <c r="K292" s="7">
        <v>0</v>
      </c>
      <c r="L292">
        <v>0</v>
      </c>
      <c r="Q292">
        <v>2019</v>
      </c>
      <c r="R292" t="s">
        <v>143</v>
      </c>
      <c r="S292" t="s">
        <v>138</v>
      </c>
      <c r="T292" t="s">
        <v>139</v>
      </c>
      <c r="V292">
        <v>29</v>
      </c>
      <c r="W292" t="s">
        <v>131</v>
      </c>
      <c r="X292" t="s">
        <v>140</v>
      </c>
      <c r="Y292" t="s">
        <v>141</v>
      </c>
      <c r="Z292" t="s">
        <v>137</v>
      </c>
      <c r="AB292">
        <v>201902</v>
      </c>
      <c r="AC292">
        <v>162</v>
      </c>
      <c r="AD292">
        <v>20</v>
      </c>
      <c r="AE292" s="30">
        <v>43683</v>
      </c>
      <c r="AF292">
        <v>71</v>
      </c>
      <c r="AG292">
        <v>65.006129999999999</v>
      </c>
      <c r="AH292">
        <v>-169.14026999999999</v>
      </c>
      <c r="AI292" t="s">
        <v>253</v>
      </c>
      <c r="AJ292">
        <v>46</v>
      </c>
      <c r="AK292">
        <v>49</v>
      </c>
      <c r="AL292">
        <v>4.7</v>
      </c>
      <c r="AM292">
        <v>2.2999999999999998</v>
      </c>
    </row>
    <row r="293" spans="1:39" x14ac:dyDescent="0.35">
      <c r="A293" s="10">
        <v>20193079</v>
      </c>
      <c r="B293" s="5" t="s">
        <v>33</v>
      </c>
      <c r="C293">
        <v>2</v>
      </c>
      <c r="D293" s="1">
        <v>35.81</v>
      </c>
      <c r="E293" s="15" t="s">
        <v>271</v>
      </c>
      <c r="F293" s="21">
        <v>3.5782271840103412</v>
      </c>
      <c r="G293" s="1" t="s">
        <v>155</v>
      </c>
      <c r="H293" s="1" t="str">
        <f t="shared" si="5"/>
        <v>0</v>
      </c>
      <c r="I293">
        <v>2</v>
      </c>
      <c r="J293">
        <v>0</v>
      </c>
      <c r="K293">
        <v>0</v>
      </c>
      <c r="L293">
        <v>0</v>
      </c>
      <c r="Q293">
        <v>2019</v>
      </c>
      <c r="R293" t="s">
        <v>143</v>
      </c>
      <c r="S293" t="s">
        <v>138</v>
      </c>
      <c r="T293" t="s">
        <v>139</v>
      </c>
      <c r="V293">
        <v>30</v>
      </c>
      <c r="W293" t="s">
        <v>41</v>
      </c>
      <c r="X293" t="s">
        <v>140</v>
      </c>
      <c r="Y293" t="s">
        <v>141</v>
      </c>
      <c r="Z293" t="s">
        <v>137</v>
      </c>
      <c r="AB293">
        <v>201902</v>
      </c>
      <c r="AC293">
        <v>162</v>
      </c>
      <c r="AD293">
        <v>38</v>
      </c>
      <c r="AE293" s="30">
        <v>43687</v>
      </c>
      <c r="AF293">
        <v>71</v>
      </c>
      <c r="AG293">
        <v>64.005830000000003</v>
      </c>
      <c r="AH293">
        <v>-170.55877000000001</v>
      </c>
      <c r="AI293" t="s">
        <v>259</v>
      </c>
      <c r="AJ293">
        <v>26</v>
      </c>
      <c r="AK293">
        <v>29</v>
      </c>
      <c r="AL293">
        <v>10.4</v>
      </c>
      <c r="AM293">
        <v>4.4000000000000004</v>
      </c>
    </row>
    <row r="294" spans="1:39" x14ac:dyDescent="0.35">
      <c r="A294" s="10">
        <v>20192957</v>
      </c>
      <c r="B294" s="5" t="s">
        <v>33</v>
      </c>
      <c r="C294">
        <v>2</v>
      </c>
      <c r="D294" s="15">
        <v>35.92</v>
      </c>
      <c r="E294" s="15" t="s">
        <v>271</v>
      </c>
      <c r="F294" s="21">
        <v>3.5812942434339989</v>
      </c>
      <c r="G294" s="1" t="s">
        <v>155</v>
      </c>
      <c r="H294" s="1" t="str">
        <f t="shared" si="5"/>
        <v>0</v>
      </c>
      <c r="I294">
        <v>2</v>
      </c>
      <c r="J294">
        <v>0</v>
      </c>
      <c r="K294" s="7">
        <v>0</v>
      </c>
      <c r="L294">
        <v>0</v>
      </c>
      <c r="Q294">
        <v>2019</v>
      </c>
      <c r="R294" t="s">
        <v>143</v>
      </c>
      <c r="S294" t="s">
        <v>138</v>
      </c>
      <c r="T294" t="s">
        <v>139</v>
      </c>
      <c r="V294">
        <v>29</v>
      </c>
      <c r="W294" t="s">
        <v>120</v>
      </c>
      <c r="X294" t="s">
        <v>140</v>
      </c>
      <c r="Y294" t="s">
        <v>141</v>
      </c>
      <c r="Z294" t="s">
        <v>137</v>
      </c>
      <c r="AB294">
        <v>201902</v>
      </c>
      <c r="AC294">
        <v>162</v>
      </c>
      <c r="AD294">
        <v>19</v>
      </c>
      <c r="AE294" s="30">
        <v>43683</v>
      </c>
      <c r="AF294">
        <v>71</v>
      </c>
      <c r="AG294">
        <v>65.003460000000004</v>
      </c>
      <c r="AH294">
        <v>-169.92350999999999</v>
      </c>
      <c r="AI294" t="s">
        <v>252</v>
      </c>
      <c r="AJ294">
        <v>47</v>
      </c>
      <c r="AK294">
        <v>50</v>
      </c>
      <c r="AL294">
        <v>3.9</v>
      </c>
      <c r="AM294">
        <v>2.8</v>
      </c>
    </row>
    <row r="295" spans="1:39" x14ac:dyDescent="0.35">
      <c r="A295" s="10">
        <v>20192988</v>
      </c>
      <c r="B295" s="5" t="s">
        <v>33</v>
      </c>
      <c r="C295">
        <v>2</v>
      </c>
      <c r="D295" s="1">
        <v>35.94</v>
      </c>
      <c r="E295" s="15" t="s">
        <v>271</v>
      </c>
      <c r="F295" s="21">
        <v>3.5818508813554129</v>
      </c>
      <c r="G295" s="1" t="s">
        <v>155</v>
      </c>
      <c r="H295" s="1" t="str">
        <f t="shared" si="5"/>
        <v>0</v>
      </c>
      <c r="I295">
        <v>2</v>
      </c>
      <c r="J295">
        <v>0</v>
      </c>
      <c r="K295" s="7">
        <v>0</v>
      </c>
      <c r="L295">
        <v>0</v>
      </c>
      <c r="Q295">
        <v>2019</v>
      </c>
      <c r="R295" t="s">
        <v>143</v>
      </c>
      <c r="S295" t="s">
        <v>138</v>
      </c>
      <c r="T295" t="s">
        <v>139</v>
      </c>
      <c r="V295">
        <v>29</v>
      </c>
      <c r="W295" t="s">
        <v>50</v>
      </c>
      <c r="X295" t="s">
        <v>140</v>
      </c>
      <c r="Y295" t="s">
        <v>141</v>
      </c>
      <c r="Z295" t="s">
        <v>137</v>
      </c>
      <c r="AB295">
        <v>201902</v>
      </c>
      <c r="AC295">
        <v>162</v>
      </c>
      <c r="AD295">
        <v>31</v>
      </c>
      <c r="AE295" s="30">
        <v>43685</v>
      </c>
      <c r="AF295">
        <v>71</v>
      </c>
      <c r="AG295">
        <v>64.290520000000001</v>
      </c>
      <c r="AH295">
        <v>-169.82172</v>
      </c>
      <c r="AI295" t="s">
        <v>254</v>
      </c>
      <c r="AJ295">
        <v>35</v>
      </c>
      <c r="AK295">
        <v>39</v>
      </c>
      <c r="AL295">
        <v>8.9</v>
      </c>
      <c r="AM295">
        <v>2.6</v>
      </c>
    </row>
    <row r="296" spans="1:39" x14ac:dyDescent="0.35">
      <c r="A296" s="10">
        <v>20193003</v>
      </c>
      <c r="B296" s="5" t="s">
        <v>33</v>
      </c>
      <c r="C296">
        <v>2</v>
      </c>
      <c r="D296" s="1">
        <v>36</v>
      </c>
      <c r="E296" s="15" t="s">
        <v>271</v>
      </c>
      <c r="F296" s="21">
        <v>3.5835189384561099</v>
      </c>
      <c r="G296" s="1" t="s">
        <v>155</v>
      </c>
      <c r="H296" s="1" t="str">
        <f t="shared" si="5"/>
        <v>0</v>
      </c>
      <c r="I296">
        <v>2</v>
      </c>
      <c r="J296">
        <v>0</v>
      </c>
      <c r="K296">
        <v>0</v>
      </c>
      <c r="L296">
        <v>0</v>
      </c>
      <c r="Q296">
        <v>2019</v>
      </c>
      <c r="R296" t="s">
        <v>143</v>
      </c>
      <c r="S296" t="s">
        <v>138</v>
      </c>
      <c r="T296" t="s">
        <v>139</v>
      </c>
      <c r="V296">
        <v>30</v>
      </c>
      <c r="W296" t="s">
        <v>68</v>
      </c>
      <c r="X296" t="s">
        <v>140</v>
      </c>
      <c r="Y296" t="s">
        <v>141</v>
      </c>
      <c r="Z296" t="s">
        <v>137</v>
      </c>
      <c r="AB296">
        <v>201902</v>
      </c>
      <c r="AC296">
        <v>162</v>
      </c>
      <c r="AD296">
        <v>31</v>
      </c>
      <c r="AE296" s="30">
        <v>43685</v>
      </c>
      <c r="AF296">
        <v>71</v>
      </c>
      <c r="AG296">
        <v>64.290520000000001</v>
      </c>
      <c r="AH296">
        <v>-169.82172</v>
      </c>
      <c r="AI296" t="s">
        <v>254</v>
      </c>
      <c r="AJ296">
        <v>35</v>
      </c>
      <c r="AK296">
        <v>39</v>
      </c>
      <c r="AL296">
        <v>8.9</v>
      </c>
      <c r="AM296">
        <v>2.6</v>
      </c>
    </row>
    <row r="297" spans="1:39" x14ac:dyDescent="0.35">
      <c r="A297" s="10">
        <v>20193070</v>
      </c>
      <c r="B297" s="5" t="s">
        <v>33</v>
      </c>
      <c r="C297">
        <v>2</v>
      </c>
      <c r="D297" s="1">
        <v>36.01</v>
      </c>
      <c r="E297" s="15" t="s">
        <v>271</v>
      </c>
      <c r="F297" s="21">
        <v>3.5837966776607839</v>
      </c>
      <c r="G297" s="1" t="s">
        <v>155</v>
      </c>
      <c r="H297" s="1" t="str">
        <f t="shared" si="5"/>
        <v>0</v>
      </c>
      <c r="I297">
        <v>2</v>
      </c>
      <c r="J297">
        <v>0</v>
      </c>
      <c r="K297">
        <v>0</v>
      </c>
      <c r="L297">
        <v>0</v>
      </c>
      <c r="Q297">
        <v>2019</v>
      </c>
      <c r="R297" t="s">
        <v>143</v>
      </c>
      <c r="S297" t="s">
        <v>138</v>
      </c>
      <c r="T297" t="s">
        <v>139</v>
      </c>
      <c r="V297">
        <v>30</v>
      </c>
      <c r="W297" t="s">
        <v>132</v>
      </c>
      <c r="X297" t="s">
        <v>140</v>
      </c>
      <c r="Y297" t="s">
        <v>141</v>
      </c>
      <c r="Z297" t="s">
        <v>137</v>
      </c>
      <c r="AB297">
        <v>201902</v>
      </c>
      <c r="AC297">
        <v>162</v>
      </c>
      <c r="AD297">
        <v>35</v>
      </c>
      <c r="AE297" s="30">
        <v>43687</v>
      </c>
      <c r="AF297">
        <v>71</v>
      </c>
      <c r="AG297">
        <v>64.644779999999997</v>
      </c>
      <c r="AH297">
        <v>-170.62316999999999</v>
      </c>
      <c r="AI297" t="s">
        <v>257</v>
      </c>
      <c r="AJ297">
        <v>45</v>
      </c>
      <c r="AK297">
        <v>48</v>
      </c>
      <c r="AL297">
        <v>2.7</v>
      </c>
      <c r="AM297">
        <v>2.7</v>
      </c>
    </row>
    <row r="298" spans="1:39" x14ac:dyDescent="0.35">
      <c r="A298" s="10">
        <v>20193038</v>
      </c>
      <c r="B298" s="5" t="s">
        <v>33</v>
      </c>
      <c r="C298">
        <v>2</v>
      </c>
      <c r="D298" s="1">
        <v>36.11</v>
      </c>
      <c r="E298" s="15" t="s">
        <v>271</v>
      </c>
      <c r="F298" s="21">
        <v>3.5865698352893665</v>
      </c>
      <c r="G298" s="1" t="s">
        <v>155</v>
      </c>
      <c r="H298" s="1" t="str">
        <f t="shared" si="5"/>
        <v>0</v>
      </c>
      <c r="I298">
        <v>2</v>
      </c>
      <c r="J298">
        <v>0</v>
      </c>
      <c r="K298">
        <v>0</v>
      </c>
      <c r="L298">
        <v>0</v>
      </c>
      <c r="Q298">
        <v>2019</v>
      </c>
      <c r="R298" t="s">
        <v>143</v>
      </c>
      <c r="S298" t="s">
        <v>138</v>
      </c>
      <c r="T298" t="s">
        <v>139</v>
      </c>
      <c r="V298">
        <v>30</v>
      </c>
      <c r="W298" t="s">
        <v>102</v>
      </c>
      <c r="X298" t="s">
        <v>140</v>
      </c>
      <c r="Y298" t="s">
        <v>141</v>
      </c>
      <c r="Z298" t="s">
        <v>137</v>
      </c>
      <c r="AB298">
        <v>201902</v>
      </c>
      <c r="AC298">
        <v>162</v>
      </c>
      <c r="AD298">
        <v>33</v>
      </c>
      <c r="AE298" s="30">
        <v>43686</v>
      </c>
      <c r="AF298">
        <v>71</v>
      </c>
      <c r="AG298">
        <v>64.654920000000004</v>
      </c>
      <c r="AH298">
        <v>-169.11008000000001</v>
      </c>
      <c r="AI298" t="s">
        <v>255</v>
      </c>
      <c r="AJ298">
        <v>41</v>
      </c>
      <c r="AK298">
        <v>44</v>
      </c>
      <c r="AL298">
        <v>8.4</v>
      </c>
      <c r="AM298">
        <v>2.2000000000000002</v>
      </c>
    </row>
    <row r="299" spans="1:39" x14ac:dyDescent="0.35">
      <c r="A299" s="10">
        <v>20192951</v>
      </c>
      <c r="B299" s="5" t="s">
        <v>33</v>
      </c>
      <c r="C299">
        <v>2</v>
      </c>
      <c r="D299" s="1">
        <v>36.14</v>
      </c>
      <c r="E299" s="15" t="s">
        <v>271</v>
      </c>
      <c r="F299" s="21">
        <v>3.5874002851640823</v>
      </c>
      <c r="G299" s="1" t="s">
        <v>155</v>
      </c>
      <c r="H299" s="1" t="str">
        <f t="shared" si="5"/>
        <v>0</v>
      </c>
      <c r="I299">
        <v>2</v>
      </c>
      <c r="J299">
        <v>0</v>
      </c>
      <c r="K299" s="7">
        <v>0</v>
      </c>
      <c r="L299">
        <v>0</v>
      </c>
      <c r="Q299">
        <v>2019</v>
      </c>
      <c r="R299" t="s">
        <v>143</v>
      </c>
      <c r="S299" t="s">
        <v>138</v>
      </c>
      <c r="T299" t="s">
        <v>139</v>
      </c>
      <c r="V299">
        <v>29</v>
      </c>
      <c r="W299" t="s">
        <v>114</v>
      </c>
      <c r="X299" t="s">
        <v>140</v>
      </c>
      <c r="Y299" t="s">
        <v>141</v>
      </c>
      <c r="Z299" t="s">
        <v>137</v>
      </c>
      <c r="AB299">
        <v>201902</v>
      </c>
      <c r="AC299">
        <v>162</v>
      </c>
      <c r="AD299">
        <v>19</v>
      </c>
      <c r="AE299" s="30">
        <v>43683</v>
      </c>
      <c r="AF299">
        <v>71</v>
      </c>
      <c r="AG299">
        <v>65.003460000000004</v>
      </c>
      <c r="AH299">
        <v>-169.92350999999999</v>
      </c>
      <c r="AI299" t="s">
        <v>252</v>
      </c>
      <c r="AJ299">
        <v>47</v>
      </c>
      <c r="AK299">
        <v>50</v>
      </c>
      <c r="AL299">
        <v>3.9</v>
      </c>
      <c r="AM299">
        <v>2.8</v>
      </c>
    </row>
    <row r="300" spans="1:39" x14ac:dyDescent="0.35">
      <c r="A300" s="10">
        <v>20192953</v>
      </c>
      <c r="B300" s="5" t="s">
        <v>33</v>
      </c>
      <c r="C300">
        <v>2</v>
      </c>
      <c r="D300" s="1">
        <v>36.14</v>
      </c>
      <c r="E300" s="15" t="s">
        <v>271</v>
      </c>
      <c r="F300" s="21">
        <v>3.5874002851640823</v>
      </c>
      <c r="G300" s="1" t="s">
        <v>155</v>
      </c>
      <c r="H300" s="1" t="str">
        <f t="shared" si="5"/>
        <v>0</v>
      </c>
      <c r="I300">
        <v>2</v>
      </c>
      <c r="J300">
        <v>0</v>
      </c>
      <c r="K300" s="7">
        <v>0</v>
      </c>
      <c r="L300">
        <v>0</v>
      </c>
      <c r="Q300">
        <v>2019</v>
      </c>
      <c r="R300" t="s">
        <v>143</v>
      </c>
      <c r="S300" t="s">
        <v>138</v>
      </c>
      <c r="T300" t="s">
        <v>139</v>
      </c>
      <c r="V300">
        <v>29</v>
      </c>
      <c r="W300" t="s">
        <v>116</v>
      </c>
      <c r="X300" t="s">
        <v>140</v>
      </c>
      <c r="Y300" t="s">
        <v>141</v>
      </c>
      <c r="Z300" t="s">
        <v>137</v>
      </c>
      <c r="AB300">
        <v>201902</v>
      </c>
      <c r="AC300">
        <v>162</v>
      </c>
      <c r="AD300">
        <v>19</v>
      </c>
      <c r="AE300" s="30">
        <v>43683</v>
      </c>
      <c r="AF300">
        <v>71</v>
      </c>
      <c r="AG300">
        <v>65.003460000000004</v>
      </c>
      <c r="AH300">
        <v>-169.92350999999999</v>
      </c>
      <c r="AI300" t="s">
        <v>252</v>
      </c>
      <c r="AJ300">
        <v>47</v>
      </c>
      <c r="AK300">
        <v>50</v>
      </c>
      <c r="AL300">
        <v>3.9</v>
      </c>
      <c r="AM300">
        <v>2.8</v>
      </c>
    </row>
    <row r="301" spans="1:39" x14ac:dyDescent="0.35">
      <c r="A301" s="10">
        <v>20192954</v>
      </c>
      <c r="B301" s="5" t="s">
        <v>33</v>
      </c>
      <c r="C301">
        <v>2</v>
      </c>
      <c r="D301" s="1">
        <v>36.29</v>
      </c>
      <c r="E301" s="15" t="s">
        <v>271</v>
      </c>
      <c r="F301" s="21">
        <v>3.5915422212249788</v>
      </c>
      <c r="G301" s="1" t="s">
        <v>155</v>
      </c>
      <c r="H301" s="1" t="str">
        <f t="shared" si="5"/>
        <v>0</v>
      </c>
      <c r="I301">
        <v>2</v>
      </c>
      <c r="J301">
        <v>0</v>
      </c>
      <c r="K301" s="7">
        <v>0</v>
      </c>
      <c r="L301">
        <v>0</v>
      </c>
      <c r="Q301">
        <v>2019</v>
      </c>
      <c r="R301" t="s">
        <v>143</v>
      </c>
      <c r="S301" t="s">
        <v>138</v>
      </c>
      <c r="T301" t="s">
        <v>139</v>
      </c>
      <c r="V301">
        <v>29</v>
      </c>
      <c r="W301" t="s">
        <v>117</v>
      </c>
      <c r="X301" t="s">
        <v>140</v>
      </c>
      <c r="Y301" t="s">
        <v>141</v>
      </c>
      <c r="Z301" t="s">
        <v>137</v>
      </c>
      <c r="AB301">
        <v>201902</v>
      </c>
      <c r="AC301">
        <v>162</v>
      </c>
      <c r="AD301">
        <v>19</v>
      </c>
      <c r="AE301" s="30">
        <v>43683</v>
      </c>
      <c r="AF301">
        <v>71</v>
      </c>
      <c r="AG301">
        <v>65.003460000000004</v>
      </c>
      <c r="AH301">
        <v>-169.92350999999999</v>
      </c>
      <c r="AI301" t="s">
        <v>252</v>
      </c>
      <c r="AJ301">
        <v>47</v>
      </c>
      <c r="AK301">
        <v>50</v>
      </c>
      <c r="AL301">
        <v>3.9</v>
      </c>
      <c r="AM301">
        <v>2.8</v>
      </c>
    </row>
    <row r="302" spans="1:39" x14ac:dyDescent="0.35">
      <c r="A302" s="10">
        <v>20193021</v>
      </c>
      <c r="B302" s="5" t="s">
        <v>33</v>
      </c>
      <c r="C302">
        <v>2</v>
      </c>
      <c r="D302" s="1">
        <v>36.35</v>
      </c>
      <c r="E302" s="15" t="s">
        <v>271</v>
      </c>
      <c r="F302" s="21">
        <v>3.5931942039795284</v>
      </c>
      <c r="G302" s="1" t="s">
        <v>155</v>
      </c>
      <c r="H302" s="1" t="str">
        <f t="shared" si="5"/>
        <v>0</v>
      </c>
      <c r="I302">
        <v>2</v>
      </c>
      <c r="J302">
        <v>0</v>
      </c>
      <c r="K302">
        <v>0</v>
      </c>
      <c r="L302">
        <v>0</v>
      </c>
      <c r="Q302">
        <v>2019</v>
      </c>
      <c r="R302" t="s">
        <v>143</v>
      </c>
      <c r="S302" t="s">
        <v>138</v>
      </c>
      <c r="T302" t="s">
        <v>139</v>
      </c>
      <c r="V302">
        <v>30</v>
      </c>
      <c r="W302" t="s">
        <v>85</v>
      </c>
      <c r="X302" t="s">
        <v>140</v>
      </c>
      <c r="Y302" t="s">
        <v>141</v>
      </c>
      <c r="Z302" t="s">
        <v>137</v>
      </c>
      <c r="AB302">
        <v>201902</v>
      </c>
      <c r="AC302">
        <v>162</v>
      </c>
      <c r="AD302">
        <v>34</v>
      </c>
      <c r="AE302" s="30">
        <v>43686</v>
      </c>
      <c r="AF302">
        <v>71</v>
      </c>
      <c r="AG302">
        <v>64.650480000000002</v>
      </c>
      <c r="AH302">
        <v>-169.87195</v>
      </c>
      <c r="AI302" t="s">
        <v>256</v>
      </c>
      <c r="AJ302">
        <v>44</v>
      </c>
      <c r="AK302">
        <v>47</v>
      </c>
      <c r="AL302">
        <v>3.6</v>
      </c>
      <c r="AM302">
        <v>1.8</v>
      </c>
    </row>
    <row r="303" spans="1:39" x14ac:dyDescent="0.35">
      <c r="A303" s="10">
        <v>20192992</v>
      </c>
      <c r="B303" s="5" t="s">
        <v>33</v>
      </c>
      <c r="C303">
        <v>2</v>
      </c>
      <c r="D303" s="1">
        <v>36.51</v>
      </c>
      <c r="E303" s="15" t="s">
        <v>271</v>
      </c>
      <c r="F303" s="21">
        <v>3.5975861956675455</v>
      </c>
      <c r="G303" s="1" t="s">
        <v>155</v>
      </c>
      <c r="H303" s="1" t="str">
        <f t="shared" si="5"/>
        <v>0</v>
      </c>
      <c r="I303">
        <v>2</v>
      </c>
      <c r="J303">
        <v>0</v>
      </c>
      <c r="K303" s="7">
        <v>0</v>
      </c>
      <c r="L303">
        <v>0</v>
      </c>
      <c r="Q303">
        <v>2019</v>
      </c>
      <c r="R303" t="s">
        <v>143</v>
      </c>
      <c r="S303" t="s">
        <v>138</v>
      </c>
      <c r="T303" t="s">
        <v>139</v>
      </c>
      <c r="V303">
        <v>29</v>
      </c>
      <c r="W303" t="s">
        <v>53</v>
      </c>
      <c r="X303" t="s">
        <v>140</v>
      </c>
      <c r="Y303" t="s">
        <v>141</v>
      </c>
      <c r="Z303" t="s">
        <v>137</v>
      </c>
      <c r="AB303">
        <v>201902</v>
      </c>
      <c r="AC303">
        <v>162</v>
      </c>
      <c r="AD303">
        <v>31</v>
      </c>
      <c r="AE303" s="30">
        <v>43685</v>
      </c>
      <c r="AF303">
        <v>71</v>
      </c>
      <c r="AG303">
        <v>64.290520000000001</v>
      </c>
      <c r="AH303">
        <v>-169.82172</v>
      </c>
      <c r="AI303" t="s">
        <v>254</v>
      </c>
      <c r="AJ303">
        <v>35</v>
      </c>
      <c r="AK303">
        <v>39</v>
      </c>
      <c r="AL303">
        <v>8.9</v>
      </c>
      <c r="AM303">
        <v>2.6</v>
      </c>
    </row>
    <row r="304" spans="1:39" x14ac:dyDescent="0.35">
      <c r="A304" s="10">
        <v>20193069</v>
      </c>
      <c r="B304" s="5" t="s">
        <v>33</v>
      </c>
      <c r="C304">
        <v>2</v>
      </c>
      <c r="D304" s="1">
        <v>36.520000000000003</v>
      </c>
      <c r="E304" s="15" t="s">
        <v>271</v>
      </c>
      <c r="F304" s="21">
        <v>3.5978600557267679</v>
      </c>
      <c r="G304" s="1" t="s">
        <v>155</v>
      </c>
      <c r="H304" s="1" t="str">
        <f t="shared" si="5"/>
        <v>0</v>
      </c>
      <c r="I304">
        <v>2</v>
      </c>
      <c r="J304">
        <v>0</v>
      </c>
      <c r="K304">
        <v>0</v>
      </c>
      <c r="L304">
        <v>0</v>
      </c>
      <c r="Q304">
        <v>2019</v>
      </c>
      <c r="R304" t="s">
        <v>143</v>
      </c>
      <c r="S304" t="s">
        <v>138</v>
      </c>
      <c r="T304" t="s">
        <v>139</v>
      </c>
      <c r="V304">
        <v>30</v>
      </c>
      <c r="W304" t="s">
        <v>131</v>
      </c>
      <c r="X304" t="s">
        <v>140</v>
      </c>
      <c r="Y304" t="s">
        <v>141</v>
      </c>
      <c r="Z304" t="s">
        <v>137</v>
      </c>
      <c r="AB304">
        <v>201902</v>
      </c>
      <c r="AC304">
        <v>162</v>
      </c>
      <c r="AD304">
        <v>35</v>
      </c>
      <c r="AE304" s="30">
        <v>43687</v>
      </c>
      <c r="AF304">
        <v>71</v>
      </c>
      <c r="AG304">
        <v>64.644779999999997</v>
      </c>
      <c r="AH304">
        <v>-170.62316999999999</v>
      </c>
      <c r="AI304" t="s">
        <v>257</v>
      </c>
      <c r="AJ304">
        <v>45</v>
      </c>
      <c r="AK304">
        <v>48</v>
      </c>
      <c r="AL304">
        <v>2.7</v>
      </c>
      <c r="AM304">
        <v>2.7</v>
      </c>
    </row>
    <row r="305" spans="1:39" x14ac:dyDescent="0.35">
      <c r="A305" s="10">
        <v>20192946</v>
      </c>
      <c r="B305" s="5" t="s">
        <v>33</v>
      </c>
      <c r="C305">
        <v>2</v>
      </c>
      <c r="D305" s="1">
        <v>36.56</v>
      </c>
      <c r="E305" s="15" t="s">
        <v>271</v>
      </c>
      <c r="F305" s="21">
        <v>3.5989547465859495</v>
      </c>
      <c r="G305" s="1" t="s">
        <v>155</v>
      </c>
      <c r="H305" s="1" t="str">
        <f t="shared" si="5"/>
        <v>0</v>
      </c>
      <c r="I305">
        <v>2</v>
      </c>
      <c r="J305">
        <v>0</v>
      </c>
      <c r="K305" s="7">
        <v>0</v>
      </c>
      <c r="L305">
        <v>0</v>
      </c>
      <c r="Q305">
        <v>2019</v>
      </c>
      <c r="R305" t="s">
        <v>143</v>
      </c>
      <c r="S305" t="s">
        <v>138</v>
      </c>
      <c r="T305" t="s">
        <v>139</v>
      </c>
      <c r="V305">
        <v>29</v>
      </c>
      <c r="W305" t="s">
        <v>109</v>
      </c>
      <c r="X305" t="s">
        <v>140</v>
      </c>
      <c r="Y305" t="s">
        <v>141</v>
      </c>
      <c r="Z305" t="s">
        <v>137</v>
      </c>
      <c r="AB305">
        <v>201902</v>
      </c>
      <c r="AC305">
        <v>162</v>
      </c>
      <c r="AD305">
        <v>19</v>
      </c>
      <c r="AE305" s="30">
        <v>43683</v>
      </c>
      <c r="AF305">
        <v>71</v>
      </c>
      <c r="AG305">
        <v>65.003460000000004</v>
      </c>
      <c r="AH305">
        <v>-169.92350999999999</v>
      </c>
      <c r="AI305" t="s">
        <v>252</v>
      </c>
      <c r="AJ305">
        <v>47</v>
      </c>
      <c r="AK305">
        <v>50</v>
      </c>
      <c r="AL305">
        <v>3.9</v>
      </c>
      <c r="AM305">
        <v>2.8</v>
      </c>
    </row>
    <row r="306" spans="1:39" x14ac:dyDescent="0.35">
      <c r="A306" s="10">
        <v>20193075</v>
      </c>
      <c r="B306" s="5" t="s">
        <v>33</v>
      </c>
      <c r="C306">
        <v>2</v>
      </c>
      <c r="D306" s="1">
        <v>36.75</v>
      </c>
      <c r="E306" s="15" t="s">
        <v>271</v>
      </c>
      <c r="F306" s="21">
        <v>3.6041382256588457</v>
      </c>
      <c r="G306" s="1" t="s">
        <v>155</v>
      </c>
      <c r="H306" s="1" t="str">
        <f t="shared" si="5"/>
        <v>0</v>
      </c>
      <c r="I306">
        <v>2</v>
      </c>
      <c r="J306">
        <v>0</v>
      </c>
      <c r="K306">
        <v>0</v>
      </c>
      <c r="L306">
        <v>0</v>
      </c>
      <c r="Q306">
        <v>2019</v>
      </c>
      <c r="R306" t="s">
        <v>143</v>
      </c>
      <c r="S306" t="s">
        <v>138</v>
      </c>
      <c r="T306" t="s">
        <v>139</v>
      </c>
      <c r="V306">
        <v>30</v>
      </c>
      <c r="W306" t="s">
        <v>37</v>
      </c>
      <c r="X306" t="s">
        <v>140</v>
      </c>
      <c r="Y306" t="s">
        <v>141</v>
      </c>
      <c r="Z306" t="s">
        <v>137</v>
      </c>
      <c r="AB306">
        <v>201902</v>
      </c>
      <c r="AC306">
        <v>162</v>
      </c>
      <c r="AD306">
        <v>35</v>
      </c>
      <c r="AE306" s="30">
        <v>43687</v>
      </c>
      <c r="AF306">
        <v>71</v>
      </c>
      <c r="AG306">
        <v>64.644779999999997</v>
      </c>
      <c r="AH306">
        <v>-170.62316999999999</v>
      </c>
      <c r="AI306" t="s">
        <v>257</v>
      </c>
      <c r="AJ306">
        <v>45</v>
      </c>
      <c r="AK306">
        <v>48</v>
      </c>
      <c r="AL306">
        <v>2.7</v>
      </c>
      <c r="AM306">
        <v>2.7</v>
      </c>
    </row>
    <row r="307" spans="1:39" x14ac:dyDescent="0.35">
      <c r="A307" s="10">
        <v>20192983</v>
      </c>
      <c r="B307" s="5" t="s">
        <v>33</v>
      </c>
      <c r="C307">
        <v>2</v>
      </c>
      <c r="D307" s="1">
        <v>36.75</v>
      </c>
      <c r="E307" s="15" t="s">
        <v>271</v>
      </c>
      <c r="F307" s="21">
        <v>3.6041382256588457</v>
      </c>
      <c r="G307" s="1" t="s">
        <v>155</v>
      </c>
      <c r="H307" s="1" t="str">
        <f t="shared" si="5"/>
        <v>0</v>
      </c>
      <c r="I307">
        <v>2</v>
      </c>
      <c r="J307">
        <v>0</v>
      </c>
      <c r="K307" s="7">
        <v>0</v>
      </c>
      <c r="L307">
        <v>0</v>
      </c>
      <c r="Q307">
        <v>2019</v>
      </c>
      <c r="R307" t="s">
        <v>143</v>
      </c>
      <c r="S307" t="s">
        <v>138</v>
      </c>
      <c r="T307" t="s">
        <v>139</v>
      </c>
      <c r="V307">
        <v>29</v>
      </c>
      <c r="W307" t="s">
        <v>45</v>
      </c>
      <c r="X307" t="s">
        <v>140</v>
      </c>
      <c r="Y307" t="s">
        <v>141</v>
      </c>
      <c r="Z307" t="s">
        <v>137</v>
      </c>
      <c r="AB307">
        <v>201902</v>
      </c>
      <c r="AC307">
        <v>162</v>
      </c>
      <c r="AD307">
        <v>20</v>
      </c>
      <c r="AE307" s="30">
        <v>43683</v>
      </c>
      <c r="AF307">
        <v>71</v>
      </c>
      <c r="AG307">
        <v>65.006129999999999</v>
      </c>
      <c r="AH307">
        <v>-169.14026999999999</v>
      </c>
      <c r="AI307" t="s">
        <v>253</v>
      </c>
      <c r="AJ307">
        <v>46</v>
      </c>
      <c r="AK307">
        <v>49</v>
      </c>
      <c r="AL307">
        <v>4.7</v>
      </c>
      <c r="AM307">
        <v>2.2999999999999998</v>
      </c>
    </row>
    <row r="308" spans="1:39" x14ac:dyDescent="0.35">
      <c r="A308" s="10">
        <v>20192993</v>
      </c>
      <c r="B308" s="5" t="s">
        <v>33</v>
      </c>
      <c r="C308">
        <v>2</v>
      </c>
      <c r="D308" s="1">
        <v>36.75</v>
      </c>
      <c r="E308" s="15" t="s">
        <v>271</v>
      </c>
      <c r="F308" s="21">
        <v>3.6041382256588457</v>
      </c>
      <c r="G308" s="1" t="s">
        <v>155</v>
      </c>
      <c r="H308" s="1" t="str">
        <f t="shared" si="5"/>
        <v>0</v>
      </c>
      <c r="I308">
        <v>2</v>
      </c>
      <c r="J308">
        <v>0</v>
      </c>
      <c r="K308" s="7">
        <v>0</v>
      </c>
      <c r="L308">
        <v>0</v>
      </c>
      <c r="Q308">
        <v>2019</v>
      </c>
      <c r="R308" t="s">
        <v>143</v>
      </c>
      <c r="S308" t="s">
        <v>138</v>
      </c>
      <c r="T308" t="s">
        <v>139</v>
      </c>
      <c r="V308">
        <v>29</v>
      </c>
      <c r="W308" t="s">
        <v>54</v>
      </c>
      <c r="X308" t="s">
        <v>140</v>
      </c>
      <c r="Y308" t="s">
        <v>141</v>
      </c>
      <c r="Z308" t="s">
        <v>137</v>
      </c>
      <c r="AB308">
        <v>201902</v>
      </c>
      <c r="AC308">
        <v>162</v>
      </c>
      <c r="AD308">
        <v>31</v>
      </c>
      <c r="AE308" s="30">
        <v>43685</v>
      </c>
      <c r="AF308">
        <v>71</v>
      </c>
      <c r="AG308">
        <v>64.290520000000001</v>
      </c>
      <c r="AH308">
        <v>-169.82172</v>
      </c>
      <c r="AI308" t="s">
        <v>254</v>
      </c>
      <c r="AJ308">
        <v>35</v>
      </c>
      <c r="AK308">
        <v>39</v>
      </c>
      <c r="AL308">
        <v>8.9</v>
      </c>
      <c r="AM308">
        <v>2.6</v>
      </c>
    </row>
    <row r="309" spans="1:39" x14ac:dyDescent="0.35">
      <c r="A309" s="10">
        <v>20192959</v>
      </c>
      <c r="B309" s="5" t="s">
        <v>33</v>
      </c>
      <c r="C309">
        <v>2</v>
      </c>
      <c r="D309" s="1">
        <v>36.76</v>
      </c>
      <c r="E309" s="15" t="s">
        <v>271</v>
      </c>
      <c r="F309" s="21">
        <v>3.6044102974874863</v>
      </c>
      <c r="G309" s="1" t="s">
        <v>155</v>
      </c>
      <c r="H309" s="1" t="str">
        <f t="shared" si="5"/>
        <v>0</v>
      </c>
      <c r="I309">
        <v>2</v>
      </c>
      <c r="J309">
        <v>0</v>
      </c>
      <c r="K309" s="7">
        <v>0</v>
      </c>
      <c r="L309">
        <v>0</v>
      </c>
      <c r="Q309">
        <v>2019</v>
      </c>
      <c r="R309" t="s">
        <v>143</v>
      </c>
      <c r="S309" t="s">
        <v>138</v>
      </c>
      <c r="T309" t="s">
        <v>139</v>
      </c>
      <c r="V309">
        <v>29</v>
      </c>
      <c r="W309" t="s">
        <v>122</v>
      </c>
      <c r="X309" t="s">
        <v>140</v>
      </c>
      <c r="Y309" t="s">
        <v>141</v>
      </c>
      <c r="Z309" t="s">
        <v>137</v>
      </c>
      <c r="AB309">
        <v>201902</v>
      </c>
      <c r="AC309">
        <v>162</v>
      </c>
      <c r="AD309">
        <v>19</v>
      </c>
      <c r="AE309" s="30">
        <v>43683</v>
      </c>
      <c r="AF309">
        <v>71</v>
      </c>
      <c r="AG309">
        <v>65.003460000000004</v>
      </c>
      <c r="AH309">
        <v>-169.92350999999999</v>
      </c>
      <c r="AI309" t="s">
        <v>252</v>
      </c>
      <c r="AJ309">
        <v>47</v>
      </c>
      <c r="AK309">
        <v>50</v>
      </c>
      <c r="AL309">
        <v>3.9</v>
      </c>
      <c r="AM309">
        <v>2.8</v>
      </c>
    </row>
    <row r="310" spans="1:39" x14ac:dyDescent="0.35">
      <c r="A310" s="10">
        <v>20192956</v>
      </c>
      <c r="B310" s="5" t="s">
        <v>33</v>
      </c>
      <c r="C310">
        <v>2</v>
      </c>
      <c r="D310" s="1">
        <v>36.9</v>
      </c>
      <c r="E310" s="15" t="s">
        <v>271</v>
      </c>
      <c r="F310" s="21">
        <v>3.6082115510464816</v>
      </c>
      <c r="G310" s="1" t="s">
        <v>155</v>
      </c>
      <c r="H310" s="1" t="str">
        <f t="shared" si="5"/>
        <v>0</v>
      </c>
      <c r="I310">
        <v>2</v>
      </c>
      <c r="J310">
        <v>0</v>
      </c>
      <c r="K310" s="7">
        <v>0</v>
      </c>
      <c r="L310">
        <v>0</v>
      </c>
      <c r="Q310">
        <v>2019</v>
      </c>
      <c r="R310" t="s">
        <v>143</v>
      </c>
      <c r="S310" t="s">
        <v>138</v>
      </c>
      <c r="T310" t="s">
        <v>139</v>
      </c>
      <c r="V310">
        <v>29</v>
      </c>
      <c r="W310" t="s">
        <v>119</v>
      </c>
      <c r="X310" t="s">
        <v>140</v>
      </c>
      <c r="Y310" t="s">
        <v>141</v>
      </c>
      <c r="Z310" t="s">
        <v>137</v>
      </c>
      <c r="AB310">
        <v>201902</v>
      </c>
      <c r="AC310">
        <v>162</v>
      </c>
      <c r="AD310">
        <v>19</v>
      </c>
      <c r="AE310" s="30">
        <v>43683</v>
      </c>
      <c r="AF310">
        <v>71</v>
      </c>
      <c r="AG310">
        <v>65.003460000000004</v>
      </c>
      <c r="AH310">
        <v>-169.92350999999999</v>
      </c>
      <c r="AI310" t="s">
        <v>252</v>
      </c>
      <c r="AJ310">
        <v>47</v>
      </c>
      <c r="AK310">
        <v>50</v>
      </c>
      <c r="AL310">
        <v>3.9</v>
      </c>
      <c r="AM310">
        <v>2.8</v>
      </c>
    </row>
    <row r="311" spans="1:39" x14ac:dyDescent="0.35">
      <c r="A311" s="10">
        <v>20193132</v>
      </c>
      <c r="B311" s="5" t="s">
        <v>33</v>
      </c>
      <c r="C311">
        <v>2</v>
      </c>
      <c r="D311" s="1">
        <v>36.92</v>
      </c>
      <c r="E311" s="15" t="s">
        <v>271</v>
      </c>
      <c r="F311" s="21">
        <v>3.6087534096346516</v>
      </c>
      <c r="G311" s="1" t="s">
        <v>155</v>
      </c>
      <c r="H311" s="1" t="str">
        <f t="shared" si="5"/>
        <v>0</v>
      </c>
      <c r="I311">
        <v>2</v>
      </c>
      <c r="J311">
        <v>0</v>
      </c>
      <c r="K311">
        <v>0</v>
      </c>
      <c r="L311">
        <v>0</v>
      </c>
      <c r="Q311">
        <v>2019</v>
      </c>
      <c r="R311" t="s">
        <v>143</v>
      </c>
      <c r="S311" t="s">
        <v>138</v>
      </c>
      <c r="T311" t="s">
        <v>139</v>
      </c>
      <c r="V311">
        <v>31</v>
      </c>
      <c r="W311" t="s">
        <v>96</v>
      </c>
      <c r="X311" t="s">
        <v>140</v>
      </c>
      <c r="Y311" t="s">
        <v>141</v>
      </c>
      <c r="Z311" t="s">
        <v>137</v>
      </c>
      <c r="AB311">
        <v>201902</v>
      </c>
      <c r="AC311">
        <v>162</v>
      </c>
      <c r="AD311">
        <v>40</v>
      </c>
      <c r="AE311" s="30">
        <v>43688</v>
      </c>
      <c r="AF311">
        <v>71</v>
      </c>
      <c r="AG311">
        <v>64.039360000000002</v>
      </c>
      <c r="AH311">
        <v>-171.36942999999999</v>
      </c>
      <c r="AI311" t="s">
        <v>260</v>
      </c>
      <c r="AJ311">
        <v>29</v>
      </c>
      <c r="AK311">
        <v>32</v>
      </c>
      <c r="AL311">
        <v>10.6</v>
      </c>
      <c r="AM311">
        <v>3.8</v>
      </c>
    </row>
    <row r="312" spans="1:39" x14ac:dyDescent="0.35">
      <c r="A312" s="10">
        <v>20193016</v>
      </c>
      <c r="B312" s="5" t="s">
        <v>33</v>
      </c>
      <c r="C312">
        <v>2</v>
      </c>
      <c r="D312" s="1">
        <v>37.090000000000003</v>
      </c>
      <c r="E312" s="15" t="s">
        <v>271</v>
      </c>
      <c r="F312" s="21">
        <v>3.6133473915014993</v>
      </c>
      <c r="G312" s="1" t="s">
        <v>155</v>
      </c>
      <c r="H312" s="1" t="str">
        <f t="shared" si="5"/>
        <v>0</v>
      </c>
      <c r="I312">
        <v>2</v>
      </c>
      <c r="J312">
        <v>0</v>
      </c>
      <c r="K312">
        <v>0</v>
      </c>
      <c r="L312">
        <v>0</v>
      </c>
      <c r="Q312">
        <v>2019</v>
      </c>
      <c r="R312" t="s">
        <v>143</v>
      </c>
      <c r="S312" t="s">
        <v>138</v>
      </c>
      <c r="T312" t="s">
        <v>139</v>
      </c>
      <c r="V312">
        <v>30</v>
      </c>
      <c r="W312" t="s">
        <v>81</v>
      </c>
      <c r="X312" t="s">
        <v>140</v>
      </c>
      <c r="Y312" t="s">
        <v>141</v>
      </c>
      <c r="Z312" t="s">
        <v>137</v>
      </c>
      <c r="AB312">
        <v>201902</v>
      </c>
      <c r="AC312">
        <v>162</v>
      </c>
      <c r="AD312">
        <v>34</v>
      </c>
      <c r="AE312" s="30">
        <v>43686</v>
      </c>
      <c r="AF312">
        <v>71</v>
      </c>
      <c r="AG312">
        <v>64.650480000000002</v>
      </c>
      <c r="AH312">
        <v>-169.87195</v>
      </c>
      <c r="AI312" t="s">
        <v>256</v>
      </c>
      <c r="AJ312">
        <v>44</v>
      </c>
      <c r="AK312">
        <v>47</v>
      </c>
      <c r="AL312">
        <v>3.6</v>
      </c>
      <c r="AM312">
        <v>1.8</v>
      </c>
    </row>
    <row r="313" spans="1:39" x14ac:dyDescent="0.35">
      <c r="A313" s="10">
        <v>20193096</v>
      </c>
      <c r="B313" s="5" t="s">
        <v>33</v>
      </c>
      <c r="C313">
        <v>2</v>
      </c>
      <c r="D313" s="1">
        <v>37.15</v>
      </c>
      <c r="E313" s="15" t="s">
        <v>271</v>
      </c>
      <c r="F313" s="21">
        <v>3.6149637711637683</v>
      </c>
      <c r="G313" s="1" t="s">
        <v>155</v>
      </c>
      <c r="H313" s="1" t="str">
        <f t="shared" si="5"/>
        <v>0</v>
      </c>
      <c r="I313">
        <v>2</v>
      </c>
      <c r="J313">
        <v>0</v>
      </c>
      <c r="K313">
        <v>0</v>
      </c>
      <c r="L313">
        <v>0</v>
      </c>
      <c r="Q313">
        <v>2019</v>
      </c>
      <c r="R313" t="s">
        <v>143</v>
      </c>
      <c r="S313" t="s">
        <v>138</v>
      </c>
      <c r="T313" t="s">
        <v>139</v>
      </c>
      <c r="V313">
        <v>30</v>
      </c>
      <c r="W313" t="s">
        <v>57</v>
      </c>
      <c r="X313" t="s">
        <v>140</v>
      </c>
      <c r="Y313" t="s">
        <v>141</v>
      </c>
      <c r="Z313" t="s">
        <v>137</v>
      </c>
      <c r="AB313">
        <v>201902</v>
      </c>
      <c r="AC313">
        <v>162</v>
      </c>
      <c r="AD313">
        <v>38</v>
      </c>
      <c r="AE313" s="30">
        <v>43687</v>
      </c>
      <c r="AF313">
        <v>71</v>
      </c>
      <c r="AG313">
        <v>64.005830000000003</v>
      </c>
      <c r="AH313">
        <v>-170.55877000000001</v>
      </c>
      <c r="AI313" t="s">
        <v>259</v>
      </c>
      <c r="AJ313">
        <v>26</v>
      </c>
      <c r="AK313">
        <v>29</v>
      </c>
      <c r="AL313">
        <v>10.4</v>
      </c>
      <c r="AM313">
        <v>4.4000000000000004</v>
      </c>
    </row>
    <row r="314" spans="1:39" x14ac:dyDescent="0.35">
      <c r="A314" s="10">
        <v>20192987</v>
      </c>
      <c r="B314" s="5" t="s">
        <v>33</v>
      </c>
      <c r="C314">
        <v>2</v>
      </c>
      <c r="D314" s="1">
        <v>37.270000000000003</v>
      </c>
      <c r="E314" s="15" t="s">
        <v>271</v>
      </c>
      <c r="F314" s="21">
        <v>3.618188713491167</v>
      </c>
      <c r="G314" s="1" t="s">
        <v>155</v>
      </c>
      <c r="H314" s="1" t="str">
        <f t="shared" si="5"/>
        <v>0</v>
      </c>
      <c r="I314">
        <v>2</v>
      </c>
      <c r="J314">
        <v>0</v>
      </c>
      <c r="K314" s="7">
        <v>0</v>
      </c>
      <c r="L314">
        <v>0</v>
      </c>
      <c r="Q314">
        <v>2019</v>
      </c>
      <c r="R314" t="s">
        <v>143</v>
      </c>
      <c r="S314" t="s">
        <v>138</v>
      </c>
      <c r="T314" t="s">
        <v>139</v>
      </c>
      <c r="V314">
        <v>29</v>
      </c>
      <c r="W314" t="s">
        <v>49</v>
      </c>
      <c r="X314" t="s">
        <v>140</v>
      </c>
      <c r="Y314" t="s">
        <v>141</v>
      </c>
      <c r="Z314" t="s">
        <v>137</v>
      </c>
      <c r="AB314">
        <v>201902</v>
      </c>
      <c r="AC314">
        <v>162</v>
      </c>
      <c r="AD314">
        <v>31</v>
      </c>
      <c r="AE314" s="30">
        <v>43685</v>
      </c>
      <c r="AF314">
        <v>71</v>
      </c>
      <c r="AG314">
        <v>64.290520000000001</v>
      </c>
      <c r="AH314">
        <v>-169.82172</v>
      </c>
      <c r="AI314" t="s">
        <v>254</v>
      </c>
      <c r="AJ314">
        <v>35</v>
      </c>
      <c r="AK314">
        <v>39</v>
      </c>
      <c r="AL314">
        <v>8.9</v>
      </c>
      <c r="AM314">
        <v>2.6</v>
      </c>
    </row>
    <row r="315" spans="1:39" x14ac:dyDescent="0.35">
      <c r="A315" s="10">
        <v>20193058</v>
      </c>
      <c r="B315" s="5" t="s">
        <v>33</v>
      </c>
      <c r="C315">
        <v>2</v>
      </c>
      <c r="D315" s="1">
        <v>37.49</v>
      </c>
      <c r="E315" s="15" t="s">
        <v>271</v>
      </c>
      <c r="F315" s="21">
        <v>3.6240742307478206</v>
      </c>
      <c r="G315" s="1" t="s">
        <v>155</v>
      </c>
      <c r="H315" s="1" t="str">
        <f t="shared" si="5"/>
        <v>0</v>
      </c>
      <c r="I315">
        <v>2</v>
      </c>
      <c r="J315">
        <v>0</v>
      </c>
      <c r="K315">
        <v>0</v>
      </c>
      <c r="L315">
        <v>0</v>
      </c>
      <c r="Q315">
        <v>2019</v>
      </c>
      <c r="R315" t="s">
        <v>143</v>
      </c>
      <c r="S315" t="s">
        <v>138</v>
      </c>
      <c r="T315" t="s">
        <v>139</v>
      </c>
      <c r="V315">
        <v>30</v>
      </c>
      <c r="W315" t="s">
        <v>121</v>
      </c>
      <c r="X315" t="s">
        <v>140</v>
      </c>
      <c r="Y315" t="s">
        <v>141</v>
      </c>
      <c r="Z315" t="s">
        <v>137</v>
      </c>
      <c r="AB315">
        <v>201902</v>
      </c>
      <c r="AC315">
        <v>162</v>
      </c>
      <c r="AD315">
        <v>35</v>
      </c>
      <c r="AE315" s="30">
        <v>43687</v>
      </c>
      <c r="AF315">
        <v>71</v>
      </c>
      <c r="AG315">
        <v>64.644779999999997</v>
      </c>
      <c r="AH315">
        <v>-170.62316999999999</v>
      </c>
      <c r="AI315" t="s">
        <v>257</v>
      </c>
      <c r="AJ315">
        <v>45</v>
      </c>
      <c r="AK315">
        <v>48</v>
      </c>
      <c r="AL315">
        <v>2.7</v>
      </c>
      <c r="AM315">
        <v>2.7</v>
      </c>
    </row>
    <row r="316" spans="1:39" x14ac:dyDescent="0.35">
      <c r="A316" s="10">
        <v>20193040</v>
      </c>
      <c r="B316" s="5" t="s">
        <v>33</v>
      </c>
      <c r="C316">
        <v>2</v>
      </c>
      <c r="D316" s="1">
        <v>37.57</v>
      </c>
      <c r="E316" s="15" t="s">
        <v>271</v>
      </c>
      <c r="F316" s="21">
        <v>3.6262058595858777</v>
      </c>
      <c r="G316" s="1" t="s">
        <v>155</v>
      </c>
      <c r="H316" s="1" t="str">
        <f t="shared" si="5"/>
        <v>0</v>
      </c>
      <c r="I316">
        <v>2</v>
      </c>
      <c r="J316">
        <v>0</v>
      </c>
      <c r="K316">
        <v>0</v>
      </c>
      <c r="L316">
        <v>0</v>
      </c>
      <c r="Q316">
        <v>2019</v>
      </c>
      <c r="R316" t="s">
        <v>143</v>
      </c>
      <c r="S316" t="s">
        <v>138</v>
      </c>
      <c r="T316" t="s">
        <v>139</v>
      </c>
      <c r="V316">
        <v>30</v>
      </c>
      <c r="W316" t="s">
        <v>103</v>
      </c>
      <c r="X316" t="s">
        <v>140</v>
      </c>
      <c r="Y316" t="s">
        <v>141</v>
      </c>
      <c r="Z316" t="s">
        <v>137</v>
      </c>
      <c r="AB316">
        <v>201902</v>
      </c>
      <c r="AC316">
        <v>162</v>
      </c>
      <c r="AD316">
        <v>33</v>
      </c>
      <c r="AE316" s="30">
        <v>43686</v>
      </c>
      <c r="AF316">
        <v>71</v>
      </c>
      <c r="AG316">
        <v>64.654920000000004</v>
      </c>
      <c r="AH316">
        <v>-169.11008000000001</v>
      </c>
      <c r="AI316" t="s">
        <v>255</v>
      </c>
      <c r="AJ316">
        <v>41</v>
      </c>
      <c r="AK316">
        <v>44</v>
      </c>
      <c r="AL316">
        <v>8.4</v>
      </c>
      <c r="AM316">
        <v>2.2000000000000002</v>
      </c>
    </row>
    <row r="317" spans="1:39" x14ac:dyDescent="0.35">
      <c r="A317" s="10">
        <v>20193148</v>
      </c>
      <c r="B317" s="5" t="s">
        <v>33</v>
      </c>
      <c r="C317">
        <v>2</v>
      </c>
      <c r="D317" s="1">
        <v>37.69</v>
      </c>
      <c r="E317" s="15" t="s">
        <v>271</v>
      </c>
      <c r="F317" s="21">
        <v>3.6293948072790441</v>
      </c>
      <c r="G317" s="1" t="s">
        <v>155</v>
      </c>
      <c r="H317" s="1" t="str">
        <f t="shared" si="5"/>
        <v>0</v>
      </c>
      <c r="I317">
        <v>2</v>
      </c>
      <c r="J317">
        <v>0</v>
      </c>
      <c r="K317">
        <v>0</v>
      </c>
      <c r="L317">
        <v>0</v>
      </c>
      <c r="Q317">
        <v>2019</v>
      </c>
      <c r="R317" t="s">
        <v>143</v>
      </c>
      <c r="S317" t="s">
        <v>138</v>
      </c>
      <c r="T317" t="s">
        <v>139</v>
      </c>
      <c r="V317">
        <v>31</v>
      </c>
      <c r="W317" t="s">
        <v>111</v>
      </c>
      <c r="X317" t="s">
        <v>140</v>
      </c>
      <c r="Y317" t="s">
        <v>141</v>
      </c>
      <c r="Z317" t="s">
        <v>137</v>
      </c>
      <c r="AB317">
        <v>201902</v>
      </c>
      <c r="AC317">
        <v>162</v>
      </c>
      <c r="AD317">
        <v>40</v>
      </c>
      <c r="AE317" s="30">
        <v>43688</v>
      </c>
      <c r="AF317">
        <v>71</v>
      </c>
      <c r="AG317">
        <v>64.039360000000002</v>
      </c>
      <c r="AH317">
        <v>-171.36942999999999</v>
      </c>
      <c r="AI317" t="s">
        <v>260</v>
      </c>
      <c r="AJ317">
        <v>29</v>
      </c>
      <c r="AK317">
        <v>32</v>
      </c>
      <c r="AL317">
        <v>10.6</v>
      </c>
      <c r="AM317">
        <v>3.8</v>
      </c>
    </row>
    <row r="318" spans="1:39" x14ac:dyDescent="0.35">
      <c r="A318" s="10">
        <v>20192968</v>
      </c>
      <c r="B318" s="5" t="s">
        <v>33</v>
      </c>
      <c r="C318">
        <v>2</v>
      </c>
      <c r="D318" s="1">
        <v>37.69</v>
      </c>
      <c r="E318" s="15" t="s">
        <v>271</v>
      </c>
      <c r="F318" s="21">
        <v>3.6293948072790441</v>
      </c>
      <c r="G318" s="1" t="s">
        <v>155</v>
      </c>
      <c r="H318" s="1" t="str">
        <f t="shared" si="5"/>
        <v>0</v>
      </c>
      <c r="I318">
        <v>2</v>
      </c>
      <c r="J318">
        <v>0</v>
      </c>
      <c r="K318" s="7">
        <v>0</v>
      </c>
      <c r="L318">
        <v>0</v>
      </c>
      <c r="Q318">
        <v>2019</v>
      </c>
      <c r="R318" t="s">
        <v>143</v>
      </c>
      <c r="S318" t="s">
        <v>138</v>
      </c>
      <c r="T318" t="s">
        <v>139</v>
      </c>
      <c r="V318">
        <v>29</v>
      </c>
      <c r="W318" t="s">
        <v>130</v>
      </c>
      <c r="X318" t="s">
        <v>140</v>
      </c>
      <c r="Y318" t="s">
        <v>141</v>
      </c>
      <c r="Z318" t="s">
        <v>137</v>
      </c>
      <c r="AB318">
        <v>201902</v>
      </c>
      <c r="AC318">
        <v>162</v>
      </c>
      <c r="AD318">
        <v>20</v>
      </c>
      <c r="AE318" s="30">
        <v>43683</v>
      </c>
      <c r="AF318">
        <v>71</v>
      </c>
      <c r="AG318">
        <v>65.006129999999999</v>
      </c>
      <c r="AH318">
        <v>-169.14026999999999</v>
      </c>
      <c r="AI318" t="s">
        <v>253</v>
      </c>
      <c r="AJ318">
        <v>46</v>
      </c>
      <c r="AK318">
        <v>49</v>
      </c>
      <c r="AL318">
        <v>4.7</v>
      </c>
      <c r="AM318">
        <v>2.2999999999999998</v>
      </c>
    </row>
    <row r="319" spans="1:39" x14ac:dyDescent="0.35">
      <c r="A319" s="10">
        <v>20193083</v>
      </c>
      <c r="B319" s="5" t="s">
        <v>33</v>
      </c>
      <c r="C319">
        <v>2</v>
      </c>
      <c r="D319" s="1">
        <v>37.76</v>
      </c>
      <c r="E319" s="15" t="s">
        <v>271</v>
      </c>
      <c r="F319" s="21">
        <v>3.6312503412772998</v>
      </c>
      <c r="G319" s="1" t="s">
        <v>155</v>
      </c>
      <c r="H319" s="1" t="str">
        <f t="shared" si="5"/>
        <v>0</v>
      </c>
      <c r="I319">
        <v>2</v>
      </c>
      <c r="J319">
        <v>0</v>
      </c>
      <c r="K319">
        <v>0</v>
      </c>
      <c r="L319">
        <v>0</v>
      </c>
      <c r="Q319">
        <v>2019</v>
      </c>
      <c r="R319" t="s">
        <v>143</v>
      </c>
      <c r="S319" t="s">
        <v>138</v>
      </c>
      <c r="T319" t="s">
        <v>139</v>
      </c>
      <c r="V319">
        <v>30</v>
      </c>
      <c r="W319" t="s">
        <v>45</v>
      </c>
      <c r="X319" t="s">
        <v>140</v>
      </c>
      <c r="Y319" t="s">
        <v>141</v>
      </c>
      <c r="Z319" t="s">
        <v>137</v>
      </c>
      <c r="AB319">
        <v>201902</v>
      </c>
      <c r="AC319">
        <v>162</v>
      </c>
      <c r="AD319">
        <v>38</v>
      </c>
      <c r="AE319" s="30">
        <v>43687</v>
      </c>
      <c r="AF319">
        <v>71</v>
      </c>
      <c r="AG319">
        <v>64.005830000000003</v>
      </c>
      <c r="AH319">
        <v>-170.55877000000001</v>
      </c>
      <c r="AI319" t="s">
        <v>259</v>
      </c>
      <c r="AJ319">
        <v>26</v>
      </c>
      <c r="AK319">
        <v>29</v>
      </c>
      <c r="AL319">
        <v>10.4</v>
      </c>
      <c r="AM319">
        <v>4.4000000000000004</v>
      </c>
    </row>
    <row r="320" spans="1:39" x14ac:dyDescent="0.35">
      <c r="A320" s="10">
        <v>20193018</v>
      </c>
      <c r="B320" s="5" t="s">
        <v>33</v>
      </c>
      <c r="C320">
        <v>2</v>
      </c>
      <c r="D320" s="1">
        <v>37.89</v>
      </c>
      <c r="E320" s="15" t="s">
        <v>271</v>
      </c>
      <c r="F320" s="21">
        <v>3.6346872250305093</v>
      </c>
      <c r="G320" s="1" t="s">
        <v>155</v>
      </c>
      <c r="H320" s="1" t="str">
        <f t="shared" si="5"/>
        <v>0</v>
      </c>
      <c r="I320">
        <v>2</v>
      </c>
      <c r="J320">
        <v>0</v>
      </c>
      <c r="K320">
        <v>0</v>
      </c>
      <c r="L320">
        <v>0</v>
      </c>
      <c r="Q320">
        <v>2019</v>
      </c>
      <c r="R320" t="s">
        <v>143</v>
      </c>
      <c r="S320" t="s">
        <v>138</v>
      </c>
      <c r="T320" t="s">
        <v>139</v>
      </c>
      <c r="V320">
        <v>30</v>
      </c>
      <c r="W320" t="s">
        <v>83</v>
      </c>
      <c r="X320" t="s">
        <v>140</v>
      </c>
      <c r="Y320" t="s">
        <v>141</v>
      </c>
      <c r="Z320" t="s">
        <v>137</v>
      </c>
      <c r="AB320">
        <v>201902</v>
      </c>
      <c r="AC320">
        <v>162</v>
      </c>
      <c r="AD320">
        <v>34</v>
      </c>
      <c r="AE320" s="30">
        <v>43686</v>
      </c>
      <c r="AF320">
        <v>71</v>
      </c>
      <c r="AG320">
        <v>64.650480000000002</v>
      </c>
      <c r="AH320">
        <v>-169.87195</v>
      </c>
      <c r="AI320" t="s">
        <v>256</v>
      </c>
      <c r="AJ320">
        <v>44</v>
      </c>
      <c r="AK320">
        <v>47</v>
      </c>
      <c r="AL320">
        <v>3.6</v>
      </c>
      <c r="AM320">
        <v>1.8</v>
      </c>
    </row>
    <row r="321" spans="1:39" x14ac:dyDescent="0.35">
      <c r="A321" s="10">
        <v>20192972</v>
      </c>
      <c r="B321" s="5" t="s">
        <v>33</v>
      </c>
      <c r="C321">
        <v>2</v>
      </c>
      <c r="D321" s="1">
        <v>37.96</v>
      </c>
      <c r="E321" s="15" t="s">
        <v>271</v>
      </c>
      <c r="F321" s="21">
        <v>3.6365329737417271</v>
      </c>
      <c r="G321" s="1" t="s">
        <v>155</v>
      </c>
      <c r="H321" s="1" t="str">
        <f t="shared" si="5"/>
        <v>0</v>
      </c>
      <c r="I321">
        <v>2</v>
      </c>
      <c r="J321">
        <v>0</v>
      </c>
      <c r="K321" s="7">
        <v>0</v>
      </c>
      <c r="L321">
        <v>0</v>
      </c>
      <c r="Q321">
        <v>2019</v>
      </c>
      <c r="R321" t="s">
        <v>143</v>
      </c>
      <c r="S321" t="s">
        <v>138</v>
      </c>
      <c r="T321" t="s">
        <v>139</v>
      </c>
      <c r="V321">
        <v>29</v>
      </c>
      <c r="W321" t="s">
        <v>134</v>
      </c>
      <c r="X321" t="s">
        <v>140</v>
      </c>
      <c r="Y321" t="s">
        <v>141</v>
      </c>
      <c r="Z321" t="s">
        <v>137</v>
      </c>
      <c r="AB321">
        <v>201902</v>
      </c>
      <c r="AC321">
        <v>162</v>
      </c>
      <c r="AD321">
        <v>20</v>
      </c>
      <c r="AE321" s="30">
        <v>43683</v>
      </c>
      <c r="AF321">
        <v>71</v>
      </c>
      <c r="AG321">
        <v>65.006129999999999</v>
      </c>
      <c r="AH321">
        <v>-169.14026999999999</v>
      </c>
      <c r="AI321" t="s">
        <v>253</v>
      </c>
      <c r="AJ321">
        <v>46</v>
      </c>
      <c r="AK321">
        <v>49</v>
      </c>
      <c r="AL321">
        <v>4.7</v>
      </c>
      <c r="AM321">
        <v>2.2999999999999998</v>
      </c>
    </row>
    <row r="322" spans="1:39" x14ac:dyDescent="0.35">
      <c r="A322" s="10">
        <v>20192973</v>
      </c>
      <c r="B322" s="5" t="s">
        <v>33</v>
      </c>
      <c r="C322">
        <v>2</v>
      </c>
      <c r="D322" s="15">
        <v>37.99</v>
      </c>
      <c r="E322" s="15" t="s">
        <v>271</v>
      </c>
      <c r="F322" s="21">
        <v>3.6373229671995344</v>
      </c>
      <c r="G322" s="1" t="s">
        <v>155</v>
      </c>
      <c r="H322" s="1" t="str">
        <f t="shared" ref="H322:H385" si="6">IF(G322="mat","1","0")</f>
        <v>0</v>
      </c>
      <c r="I322">
        <v>2</v>
      </c>
      <c r="J322">
        <v>0</v>
      </c>
      <c r="K322" s="7">
        <v>0</v>
      </c>
      <c r="L322">
        <v>0</v>
      </c>
      <c r="Q322">
        <v>2019</v>
      </c>
      <c r="R322" t="s">
        <v>143</v>
      </c>
      <c r="S322" t="s">
        <v>138</v>
      </c>
      <c r="T322" t="s">
        <v>139</v>
      </c>
      <c r="V322">
        <v>29</v>
      </c>
      <c r="W322" t="s">
        <v>36</v>
      </c>
      <c r="X322" t="s">
        <v>140</v>
      </c>
      <c r="Y322" t="s">
        <v>141</v>
      </c>
      <c r="Z322" t="s">
        <v>137</v>
      </c>
      <c r="AB322">
        <v>201902</v>
      </c>
      <c r="AC322">
        <v>162</v>
      </c>
      <c r="AD322">
        <v>20</v>
      </c>
      <c r="AE322" s="30">
        <v>43683</v>
      </c>
      <c r="AF322">
        <v>71</v>
      </c>
      <c r="AG322">
        <v>65.006129999999999</v>
      </c>
      <c r="AH322">
        <v>-169.14026999999999</v>
      </c>
      <c r="AI322" t="s">
        <v>253</v>
      </c>
      <c r="AJ322">
        <v>46</v>
      </c>
      <c r="AK322">
        <v>49</v>
      </c>
      <c r="AL322">
        <v>4.7</v>
      </c>
      <c r="AM322">
        <v>2.2999999999999998</v>
      </c>
    </row>
    <row r="323" spans="1:39" x14ac:dyDescent="0.35">
      <c r="A323" s="10">
        <v>20192971</v>
      </c>
      <c r="B323" s="5" t="s">
        <v>33</v>
      </c>
      <c r="C323">
        <v>2</v>
      </c>
      <c r="D323" s="1">
        <v>38.1</v>
      </c>
      <c r="E323" s="15" t="s">
        <v>271</v>
      </c>
      <c r="F323" s="21">
        <v>3.6402142821326553</v>
      </c>
      <c r="G323" s="1" t="s">
        <v>155</v>
      </c>
      <c r="H323" s="1" t="str">
        <f t="shared" si="6"/>
        <v>0</v>
      </c>
      <c r="I323">
        <v>2</v>
      </c>
      <c r="J323">
        <v>0</v>
      </c>
      <c r="K323" s="7">
        <v>0</v>
      </c>
      <c r="L323">
        <v>0</v>
      </c>
      <c r="Q323">
        <v>2019</v>
      </c>
      <c r="R323" t="s">
        <v>143</v>
      </c>
      <c r="S323" t="s">
        <v>138</v>
      </c>
      <c r="T323" t="s">
        <v>139</v>
      </c>
      <c r="V323">
        <v>29</v>
      </c>
      <c r="W323" t="s">
        <v>133</v>
      </c>
      <c r="X323" t="s">
        <v>140</v>
      </c>
      <c r="Y323" t="s">
        <v>141</v>
      </c>
      <c r="Z323" t="s">
        <v>137</v>
      </c>
      <c r="AB323">
        <v>201902</v>
      </c>
      <c r="AC323">
        <v>162</v>
      </c>
      <c r="AD323">
        <v>20</v>
      </c>
      <c r="AE323" s="30">
        <v>43683</v>
      </c>
      <c r="AF323">
        <v>71</v>
      </c>
      <c r="AG323">
        <v>65.006129999999999</v>
      </c>
      <c r="AH323">
        <v>-169.14026999999999</v>
      </c>
      <c r="AI323" t="s">
        <v>253</v>
      </c>
      <c r="AJ323">
        <v>46</v>
      </c>
      <c r="AK323">
        <v>49</v>
      </c>
      <c r="AL323">
        <v>4.7</v>
      </c>
      <c r="AM323">
        <v>2.2999999999999998</v>
      </c>
    </row>
    <row r="324" spans="1:39" x14ac:dyDescent="0.35">
      <c r="A324" s="10">
        <v>20193081</v>
      </c>
      <c r="B324" s="5" t="s">
        <v>33</v>
      </c>
      <c r="C324">
        <v>2</v>
      </c>
      <c r="D324" s="15">
        <v>38.159999999999997</v>
      </c>
      <c r="E324" s="15" t="s">
        <v>271</v>
      </c>
      <c r="F324" s="21">
        <v>3.6417878465800855</v>
      </c>
      <c r="G324" s="1" t="s">
        <v>155</v>
      </c>
      <c r="H324" s="1" t="str">
        <f t="shared" si="6"/>
        <v>0</v>
      </c>
      <c r="I324">
        <v>2</v>
      </c>
      <c r="J324">
        <v>0</v>
      </c>
      <c r="K324">
        <v>0</v>
      </c>
      <c r="L324">
        <v>0</v>
      </c>
      <c r="Q324">
        <v>2019</v>
      </c>
      <c r="R324" t="s">
        <v>143</v>
      </c>
      <c r="S324" t="s">
        <v>138</v>
      </c>
      <c r="T324" t="s">
        <v>139</v>
      </c>
      <c r="V324">
        <v>30</v>
      </c>
      <c r="W324" t="s">
        <v>43</v>
      </c>
      <c r="X324" t="s">
        <v>140</v>
      </c>
      <c r="Y324" t="s">
        <v>141</v>
      </c>
      <c r="Z324" t="s">
        <v>137</v>
      </c>
      <c r="AB324">
        <v>201902</v>
      </c>
      <c r="AC324">
        <v>162</v>
      </c>
      <c r="AD324">
        <v>38</v>
      </c>
      <c r="AE324" s="30">
        <v>43687</v>
      </c>
      <c r="AF324">
        <v>71</v>
      </c>
      <c r="AG324">
        <v>64.005830000000003</v>
      </c>
      <c r="AH324">
        <v>-170.55877000000001</v>
      </c>
      <c r="AI324" t="s">
        <v>259</v>
      </c>
      <c r="AJ324">
        <v>26</v>
      </c>
      <c r="AK324">
        <v>29</v>
      </c>
      <c r="AL324">
        <v>10.4</v>
      </c>
      <c r="AM324">
        <v>4.4000000000000004</v>
      </c>
    </row>
    <row r="325" spans="1:39" x14ac:dyDescent="0.35">
      <c r="A325" s="10">
        <v>20192964</v>
      </c>
      <c r="B325" s="5" t="s">
        <v>33</v>
      </c>
      <c r="C325">
        <v>2</v>
      </c>
      <c r="D325" s="1">
        <v>38.380000000000003</v>
      </c>
      <c r="E325" s="15" t="s">
        <v>271</v>
      </c>
      <c r="F325" s="21">
        <v>3.647536490579554</v>
      </c>
      <c r="G325" s="1" t="s">
        <v>155</v>
      </c>
      <c r="H325" s="1" t="str">
        <f t="shared" si="6"/>
        <v>0</v>
      </c>
      <c r="I325">
        <v>2</v>
      </c>
      <c r="J325">
        <v>0</v>
      </c>
      <c r="K325" s="7">
        <v>0</v>
      </c>
      <c r="L325">
        <v>0</v>
      </c>
      <c r="Q325">
        <v>2019</v>
      </c>
      <c r="R325" t="s">
        <v>143</v>
      </c>
      <c r="S325" t="s">
        <v>138</v>
      </c>
      <c r="T325" t="s">
        <v>139</v>
      </c>
      <c r="V325">
        <v>29</v>
      </c>
      <c r="W325" t="s">
        <v>126</v>
      </c>
      <c r="X325" t="s">
        <v>140</v>
      </c>
      <c r="Y325" t="s">
        <v>141</v>
      </c>
      <c r="Z325" t="s">
        <v>137</v>
      </c>
      <c r="AB325">
        <v>201902</v>
      </c>
      <c r="AC325">
        <v>162</v>
      </c>
      <c r="AD325">
        <v>19</v>
      </c>
      <c r="AE325" s="30">
        <v>43683</v>
      </c>
      <c r="AF325">
        <v>71</v>
      </c>
      <c r="AG325">
        <v>65.003460000000004</v>
      </c>
      <c r="AH325">
        <v>-169.92350999999999</v>
      </c>
      <c r="AI325" t="s">
        <v>252</v>
      </c>
      <c r="AJ325">
        <v>47</v>
      </c>
      <c r="AK325">
        <v>50</v>
      </c>
      <c r="AL325">
        <v>3.9</v>
      </c>
      <c r="AM325">
        <v>2.8</v>
      </c>
    </row>
    <row r="326" spans="1:39" x14ac:dyDescent="0.35">
      <c r="A326" s="10">
        <v>20192958</v>
      </c>
      <c r="B326" s="5" t="s">
        <v>33</v>
      </c>
      <c r="C326">
        <v>2</v>
      </c>
      <c r="D326" s="1">
        <v>38.5</v>
      </c>
      <c r="E326" s="15" t="s">
        <v>271</v>
      </c>
      <c r="F326" s="21">
        <v>3.6506582412937387</v>
      </c>
      <c r="G326" s="1" t="s">
        <v>155</v>
      </c>
      <c r="H326" s="1" t="str">
        <f t="shared" si="6"/>
        <v>0</v>
      </c>
      <c r="I326">
        <v>2</v>
      </c>
      <c r="J326">
        <v>0</v>
      </c>
      <c r="K326" s="7">
        <v>0</v>
      </c>
      <c r="L326">
        <v>0</v>
      </c>
      <c r="Q326">
        <v>2019</v>
      </c>
      <c r="R326" t="s">
        <v>143</v>
      </c>
      <c r="S326" t="s">
        <v>138</v>
      </c>
      <c r="T326" t="s">
        <v>139</v>
      </c>
      <c r="V326">
        <v>29</v>
      </c>
      <c r="W326" t="s">
        <v>121</v>
      </c>
      <c r="X326" t="s">
        <v>140</v>
      </c>
      <c r="Y326" t="s">
        <v>141</v>
      </c>
      <c r="Z326" t="s">
        <v>137</v>
      </c>
      <c r="AB326">
        <v>201902</v>
      </c>
      <c r="AC326">
        <v>162</v>
      </c>
      <c r="AD326">
        <v>19</v>
      </c>
      <c r="AE326" s="30">
        <v>43683</v>
      </c>
      <c r="AF326">
        <v>71</v>
      </c>
      <c r="AG326">
        <v>65.003460000000004</v>
      </c>
      <c r="AH326">
        <v>-169.92350999999999</v>
      </c>
      <c r="AI326" t="s">
        <v>252</v>
      </c>
      <c r="AJ326">
        <v>47</v>
      </c>
      <c r="AK326">
        <v>50</v>
      </c>
      <c r="AL326">
        <v>3.9</v>
      </c>
      <c r="AM326">
        <v>2.8</v>
      </c>
    </row>
    <row r="327" spans="1:39" x14ac:dyDescent="0.35">
      <c r="A327" s="10">
        <v>20193105</v>
      </c>
      <c r="B327" s="5" t="s">
        <v>33</v>
      </c>
      <c r="C327">
        <v>2</v>
      </c>
      <c r="D327" s="1">
        <v>38.549999999999997</v>
      </c>
      <c r="E327" s="15" t="s">
        <v>271</v>
      </c>
      <c r="F327" s="21">
        <v>3.6519561000093383</v>
      </c>
      <c r="G327" s="1" t="s">
        <v>155</v>
      </c>
      <c r="H327" s="1" t="str">
        <f t="shared" si="6"/>
        <v>0</v>
      </c>
      <c r="I327">
        <v>2</v>
      </c>
      <c r="J327">
        <v>0</v>
      </c>
      <c r="K327">
        <v>0</v>
      </c>
      <c r="L327">
        <v>0</v>
      </c>
      <c r="Q327">
        <v>2019</v>
      </c>
      <c r="R327" t="s">
        <v>143</v>
      </c>
      <c r="S327" t="s">
        <v>138</v>
      </c>
      <c r="T327" t="s">
        <v>139</v>
      </c>
      <c r="V327">
        <v>31</v>
      </c>
      <c r="W327" t="s">
        <v>70</v>
      </c>
      <c r="X327" t="s">
        <v>140</v>
      </c>
      <c r="Y327" t="s">
        <v>141</v>
      </c>
      <c r="Z327" t="s">
        <v>137</v>
      </c>
      <c r="AB327">
        <v>201902</v>
      </c>
      <c r="AC327">
        <v>162</v>
      </c>
      <c r="AD327">
        <v>36</v>
      </c>
      <c r="AE327" s="30">
        <v>43687</v>
      </c>
      <c r="AF327">
        <v>71</v>
      </c>
      <c r="AG327">
        <v>64.342169999999996</v>
      </c>
      <c r="AH327">
        <v>-170.58329000000001</v>
      </c>
      <c r="AI327" t="s">
        <v>258</v>
      </c>
      <c r="AJ327">
        <v>34</v>
      </c>
      <c r="AK327">
        <v>37</v>
      </c>
      <c r="AL327">
        <v>7.3</v>
      </c>
      <c r="AM327">
        <v>1.9</v>
      </c>
    </row>
    <row r="328" spans="1:39" x14ac:dyDescent="0.35">
      <c r="A328" s="10">
        <v>20192950</v>
      </c>
      <c r="B328" s="5" t="s">
        <v>33</v>
      </c>
      <c r="C328">
        <v>2</v>
      </c>
      <c r="D328" s="1">
        <v>38.590000000000003</v>
      </c>
      <c r="E328" s="15" t="s">
        <v>271</v>
      </c>
      <c r="F328" s="21">
        <v>3.6529931755495273</v>
      </c>
      <c r="G328" s="1" t="s">
        <v>155</v>
      </c>
      <c r="H328" s="1" t="str">
        <f t="shared" si="6"/>
        <v>0</v>
      </c>
      <c r="I328">
        <v>2</v>
      </c>
      <c r="J328">
        <v>0</v>
      </c>
      <c r="K328" s="7">
        <v>0</v>
      </c>
      <c r="L328">
        <v>0</v>
      </c>
      <c r="Q328">
        <v>2019</v>
      </c>
      <c r="R328" t="s">
        <v>143</v>
      </c>
      <c r="S328" t="s">
        <v>138</v>
      </c>
      <c r="T328" t="s">
        <v>139</v>
      </c>
      <c r="V328">
        <v>29</v>
      </c>
      <c r="W328" t="s">
        <v>113</v>
      </c>
      <c r="X328" t="s">
        <v>140</v>
      </c>
      <c r="Y328" t="s">
        <v>141</v>
      </c>
      <c r="Z328" t="s">
        <v>137</v>
      </c>
      <c r="AB328">
        <v>201902</v>
      </c>
      <c r="AC328">
        <v>162</v>
      </c>
      <c r="AD328">
        <v>19</v>
      </c>
      <c r="AE328" s="30">
        <v>43683</v>
      </c>
      <c r="AF328">
        <v>71</v>
      </c>
      <c r="AG328">
        <v>65.003460000000004</v>
      </c>
      <c r="AH328">
        <v>-169.92350999999999</v>
      </c>
      <c r="AI328" t="s">
        <v>252</v>
      </c>
      <c r="AJ328">
        <v>47</v>
      </c>
      <c r="AK328">
        <v>50</v>
      </c>
      <c r="AL328">
        <v>3.9</v>
      </c>
      <c r="AM328">
        <v>2.8</v>
      </c>
    </row>
    <row r="329" spans="1:39" x14ac:dyDescent="0.35">
      <c r="A329" s="10">
        <v>20193027</v>
      </c>
      <c r="B329" s="5" t="s">
        <v>33</v>
      </c>
      <c r="C329">
        <v>2</v>
      </c>
      <c r="D329" s="1">
        <v>38.6</v>
      </c>
      <c r="E329" s="15" t="s">
        <v>271</v>
      </c>
      <c r="F329" s="21">
        <v>3.6532522764707851</v>
      </c>
      <c r="G329" s="1" t="s">
        <v>155</v>
      </c>
      <c r="H329" s="1" t="str">
        <f t="shared" si="6"/>
        <v>0</v>
      </c>
      <c r="I329">
        <v>2</v>
      </c>
      <c r="J329">
        <v>0</v>
      </c>
      <c r="K329">
        <v>0</v>
      </c>
      <c r="L329">
        <v>0</v>
      </c>
      <c r="Q329">
        <v>2019</v>
      </c>
      <c r="R329" t="s">
        <v>143</v>
      </c>
      <c r="S329" t="s">
        <v>138</v>
      </c>
      <c r="T329" t="s">
        <v>139</v>
      </c>
      <c r="V329">
        <v>30</v>
      </c>
      <c r="W329" t="s">
        <v>91</v>
      </c>
      <c r="X329" t="s">
        <v>140</v>
      </c>
      <c r="Y329" t="s">
        <v>141</v>
      </c>
      <c r="Z329" t="s">
        <v>137</v>
      </c>
      <c r="AB329">
        <v>201902</v>
      </c>
      <c r="AC329">
        <v>162</v>
      </c>
      <c r="AD329">
        <v>34</v>
      </c>
      <c r="AE329" s="30">
        <v>43686</v>
      </c>
      <c r="AF329">
        <v>71</v>
      </c>
      <c r="AG329">
        <v>64.650480000000002</v>
      </c>
      <c r="AH329">
        <v>-169.87195</v>
      </c>
      <c r="AI329" t="s">
        <v>256</v>
      </c>
      <c r="AJ329">
        <v>44</v>
      </c>
      <c r="AK329">
        <v>47</v>
      </c>
      <c r="AL329">
        <v>3.6</v>
      </c>
      <c r="AM329">
        <v>1.8</v>
      </c>
    </row>
    <row r="330" spans="1:39" x14ac:dyDescent="0.35">
      <c r="A330" s="10">
        <v>20193080</v>
      </c>
      <c r="B330" s="5" t="s">
        <v>33</v>
      </c>
      <c r="C330">
        <v>2</v>
      </c>
      <c r="D330" s="1">
        <v>38.6</v>
      </c>
      <c r="E330" s="15" t="s">
        <v>271</v>
      </c>
      <c r="F330" s="21">
        <v>3.6532522764707851</v>
      </c>
      <c r="G330" s="1" t="s">
        <v>155</v>
      </c>
      <c r="H330" s="1" t="str">
        <f t="shared" si="6"/>
        <v>0</v>
      </c>
      <c r="I330">
        <v>2</v>
      </c>
      <c r="J330">
        <v>0</v>
      </c>
      <c r="K330">
        <v>0</v>
      </c>
      <c r="L330">
        <v>0</v>
      </c>
      <c r="Q330">
        <v>2019</v>
      </c>
      <c r="R330" t="s">
        <v>143</v>
      </c>
      <c r="S330" t="s">
        <v>138</v>
      </c>
      <c r="T330" t="s">
        <v>139</v>
      </c>
      <c r="V330">
        <v>30</v>
      </c>
      <c r="W330" t="s">
        <v>42</v>
      </c>
      <c r="X330" t="s">
        <v>140</v>
      </c>
      <c r="Y330" t="s">
        <v>141</v>
      </c>
      <c r="Z330" t="s">
        <v>137</v>
      </c>
      <c r="AB330">
        <v>201902</v>
      </c>
      <c r="AC330">
        <v>162</v>
      </c>
      <c r="AD330">
        <v>38</v>
      </c>
      <c r="AE330" s="30">
        <v>43687</v>
      </c>
      <c r="AF330">
        <v>71</v>
      </c>
      <c r="AG330">
        <v>64.005830000000003</v>
      </c>
      <c r="AH330">
        <v>-170.55877000000001</v>
      </c>
      <c r="AI330" t="s">
        <v>259</v>
      </c>
      <c r="AJ330">
        <v>26</v>
      </c>
      <c r="AK330">
        <v>29</v>
      </c>
      <c r="AL330">
        <v>10.4</v>
      </c>
      <c r="AM330">
        <v>4.4000000000000004</v>
      </c>
    </row>
    <row r="331" spans="1:39" x14ac:dyDescent="0.35">
      <c r="A331" s="10">
        <v>20193151</v>
      </c>
      <c r="B331" s="5" t="s">
        <v>33</v>
      </c>
      <c r="C331">
        <v>2</v>
      </c>
      <c r="D331" s="1">
        <v>38.68</v>
      </c>
      <c r="E331" s="15" t="s">
        <v>271</v>
      </c>
      <c r="F331" s="21">
        <v>3.6553226705850936</v>
      </c>
      <c r="G331" s="1" t="s">
        <v>155</v>
      </c>
      <c r="H331" s="1" t="str">
        <f t="shared" si="6"/>
        <v>0</v>
      </c>
      <c r="I331">
        <v>2</v>
      </c>
      <c r="J331">
        <v>0</v>
      </c>
      <c r="K331">
        <v>0</v>
      </c>
      <c r="L331">
        <v>0</v>
      </c>
      <c r="Q331">
        <v>2019</v>
      </c>
      <c r="R331" t="s">
        <v>143</v>
      </c>
      <c r="S331" t="s">
        <v>138</v>
      </c>
      <c r="T331" t="s">
        <v>139</v>
      </c>
      <c r="V331">
        <v>31</v>
      </c>
      <c r="W331" t="s">
        <v>114</v>
      </c>
      <c r="X331" t="s">
        <v>140</v>
      </c>
      <c r="Y331" t="s">
        <v>141</v>
      </c>
      <c r="Z331" t="s">
        <v>137</v>
      </c>
      <c r="AB331">
        <v>201902</v>
      </c>
      <c r="AC331">
        <v>162</v>
      </c>
      <c r="AD331">
        <v>40</v>
      </c>
      <c r="AE331" s="30">
        <v>43688</v>
      </c>
      <c r="AF331">
        <v>71</v>
      </c>
      <c r="AG331">
        <v>64.039360000000002</v>
      </c>
      <c r="AH331">
        <v>-171.36942999999999</v>
      </c>
      <c r="AI331" t="s">
        <v>260</v>
      </c>
      <c r="AJ331">
        <v>29</v>
      </c>
      <c r="AK331">
        <v>32</v>
      </c>
      <c r="AL331">
        <v>10.6</v>
      </c>
      <c r="AM331">
        <v>3.8</v>
      </c>
    </row>
    <row r="332" spans="1:39" x14ac:dyDescent="0.35">
      <c r="A332" s="10">
        <v>20192975</v>
      </c>
      <c r="B332" s="5" t="s">
        <v>33</v>
      </c>
      <c r="C332">
        <v>2</v>
      </c>
      <c r="D332" s="1">
        <v>38.71</v>
      </c>
      <c r="E332" s="15" t="s">
        <v>271</v>
      </c>
      <c r="F332" s="21">
        <v>3.6560979645895566</v>
      </c>
      <c r="G332" s="1" t="s">
        <v>155</v>
      </c>
      <c r="H332" s="1" t="str">
        <f t="shared" si="6"/>
        <v>0</v>
      </c>
      <c r="I332">
        <v>2</v>
      </c>
      <c r="J332">
        <v>0</v>
      </c>
      <c r="K332" s="7">
        <v>0</v>
      </c>
      <c r="L332">
        <v>0</v>
      </c>
      <c r="Q332">
        <v>2019</v>
      </c>
      <c r="R332" t="s">
        <v>143</v>
      </c>
      <c r="S332" t="s">
        <v>138</v>
      </c>
      <c r="T332" t="s">
        <v>139</v>
      </c>
      <c r="V332">
        <v>29</v>
      </c>
      <c r="W332" t="s">
        <v>37</v>
      </c>
      <c r="X332" t="s">
        <v>140</v>
      </c>
      <c r="Y332" t="s">
        <v>141</v>
      </c>
      <c r="Z332" t="s">
        <v>137</v>
      </c>
      <c r="AB332">
        <v>201902</v>
      </c>
      <c r="AC332">
        <v>162</v>
      </c>
      <c r="AD332">
        <v>20</v>
      </c>
      <c r="AE332" s="30">
        <v>43683</v>
      </c>
      <c r="AF332">
        <v>71</v>
      </c>
      <c r="AG332">
        <v>65.006129999999999</v>
      </c>
      <c r="AH332">
        <v>-169.14026999999999</v>
      </c>
      <c r="AI332" t="s">
        <v>253</v>
      </c>
      <c r="AJ332">
        <v>46</v>
      </c>
      <c r="AK332">
        <v>49</v>
      </c>
      <c r="AL332">
        <v>4.7</v>
      </c>
      <c r="AM332">
        <v>2.2999999999999998</v>
      </c>
    </row>
    <row r="333" spans="1:39" x14ac:dyDescent="0.35">
      <c r="A333" s="10">
        <v>20193072</v>
      </c>
      <c r="B333" s="5" t="s">
        <v>33</v>
      </c>
      <c r="C333">
        <v>2</v>
      </c>
      <c r="D333" s="1">
        <v>38.81</v>
      </c>
      <c r="E333" s="15" t="s">
        <v>271</v>
      </c>
      <c r="F333" s="21">
        <v>3.6586779453808149</v>
      </c>
      <c r="G333" s="1" t="s">
        <v>155</v>
      </c>
      <c r="H333" s="1" t="str">
        <f t="shared" si="6"/>
        <v>0</v>
      </c>
      <c r="I333">
        <v>2</v>
      </c>
      <c r="J333">
        <v>0</v>
      </c>
      <c r="K333">
        <v>0</v>
      </c>
      <c r="L333">
        <v>0</v>
      </c>
      <c r="Q333">
        <v>2019</v>
      </c>
      <c r="R333" t="s">
        <v>143</v>
      </c>
      <c r="S333" t="s">
        <v>138</v>
      </c>
      <c r="T333" t="s">
        <v>139</v>
      </c>
      <c r="V333">
        <v>30</v>
      </c>
      <c r="W333" t="s">
        <v>134</v>
      </c>
      <c r="X333" t="s">
        <v>140</v>
      </c>
      <c r="Y333" t="s">
        <v>141</v>
      </c>
      <c r="Z333" t="s">
        <v>137</v>
      </c>
      <c r="AB333">
        <v>201902</v>
      </c>
      <c r="AC333">
        <v>162</v>
      </c>
      <c r="AD333">
        <v>35</v>
      </c>
      <c r="AE333" s="30">
        <v>43687</v>
      </c>
      <c r="AF333">
        <v>71</v>
      </c>
      <c r="AG333">
        <v>64.644779999999997</v>
      </c>
      <c r="AH333">
        <v>-170.62316999999999</v>
      </c>
      <c r="AI333" t="s">
        <v>257</v>
      </c>
      <c r="AJ333">
        <v>45</v>
      </c>
      <c r="AK333">
        <v>48</v>
      </c>
      <c r="AL333">
        <v>2.7</v>
      </c>
      <c r="AM333">
        <v>2.7</v>
      </c>
    </row>
    <row r="334" spans="1:39" x14ac:dyDescent="0.35">
      <c r="A334" s="10">
        <v>20193110</v>
      </c>
      <c r="B334" s="5" t="s">
        <v>33</v>
      </c>
      <c r="C334">
        <v>2</v>
      </c>
      <c r="D334" s="1">
        <v>39</v>
      </c>
      <c r="E334" s="15" t="s">
        <v>271</v>
      </c>
      <c r="F334" s="21">
        <v>3.6635616461296463</v>
      </c>
      <c r="G334" s="1" t="s">
        <v>155</v>
      </c>
      <c r="H334" s="1" t="str">
        <f t="shared" si="6"/>
        <v>0</v>
      </c>
      <c r="I334">
        <v>2</v>
      </c>
      <c r="J334">
        <v>0</v>
      </c>
      <c r="K334">
        <v>0</v>
      </c>
      <c r="L334">
        <v>0</v>
      </c>
      <c r="Q334">
        <v>2019</v>
      </c>
      <c r="R334" t="s">
        <v>143</v>
      </c>
      <c r="S334" t="s">
        <v>138</v>
      </c>
      <c r="T334" t="s">
        <v>139</v>
      </c>
      <c r="V334">
        <v>31</v>
      </c>
      <c r="W334" t="s">
        <v>75</v>
      </c>
      <c r="X334" t="s">
        <v>140</v>
      </c>
      <c r="Y334" t="s">
        <v>141</v>
      </c>
      <c r="Z334" t="s">
        <v>137</v>
      </c>
      <c r="AB334">
        <v>201902</v>
      </c>
      <c r="AC334">
        <v>162</v>
      </c>
      <c r="AD334">
        <v>36</v>
      </c>
      <c r="AE334" s="30">
        <v>43687</v>
      </c>
      <c r="AF334">
        <v>71</v>
      </c>
      <c r="AG334">
        <v>64.342169999999996</v>
      </c>
      <c r="AH334">
        <v>-170.58329000000001</v>
      </c>
      <c r="AI334" t="s">
        <v>258</v>
      </c>
      <c r="AJ334">
        <v>34</v>
      </c>
      <c r="AK334">
        <v>37</v>
      </c>
      <c r="AL334">
        <v>7.3</v>
      </c>
      <c r="AM334">
        <v>1.9</v>
      </c>
    </row>
    <row r="335" spans="1:39" x14ac:dyDescent="0.35">
      <c r="A335" s="10">
        <v>20193157</v>
      </c>
      <c r="B335" s="5" t="s">
        <v>33</v>
      </c>
      <c r="C335">
        <v>2</v>
      </c>
      <c r="D335" s="15">
        <v>39.03</v>
      </c>
      <c r="E335" s="15" t="s">
        <v>271</v>
      </c>
      <c r="F335" s="21">
        <v>3.6643305811925235</v>
      </c>
      <c r="G335" s="1" t="s">
        <v>155</v>
      </c>
      <c r="H335" s="1" t="str">
        <f t="shared" si="6"/>
        <v>0</v>
      </c>
      <c r="I335">
        <v>2</v>
      </c>
      <c r="J335">
        <v>0</v>
      </c>
      <c r="K335">
        <v>0</v>
      </c>
      <c r="L335">
        <v>0</v>
      </c>
      <c r="Q335">
        <v>2019</v>
      </c>
      <c r="R335" t="s">
        <v>143</v>
      </c>
      <c r="S335" t="s">
        <v>138</v>
      </c>
      <c r="T335" t="s">
        <v>139</v>
      </c>
      <c r="V335">
        <v>31</v>
      </c>
      <c r="W335" t="s">
        <v>120</v>
      </c>
      <c r="X335" t="s">
        <v>140</v>
      </c>
      <c r="Y335" t="s">
        <v>141</v>
      </c>
      <c r="Z335" t="s">
        <v>137</v>
      </c>
      <c r="AB335">
        <v>201902</v>
      </c>
      <c r="AC335">
        <v>162</v>
      </c>
      <c r="AD335">
        <v>40</v>
      </c>
      <c r="AE335" s="30">
        <v>43688</v>
      </c>
      <c r="AF335">
        <v>71</v>
      </c>
      <c r="AG335">
        <v>64.039360000000002</v>
      </c>
      <c r="AH335">
        <v>-171.36942999999999</v>
      </c>
      <c r="AI335" t="s">
        <v>260</v>
      </c>
      <c r="AJ335">
        <v>29</v>
      </c>
      <c r="AK335">
        <v>32</v>
      </c>
      <c r="AL335">
        <v>10.6</v>
      </c>
      <c r="AM335">
        <v>3.8</v>
      </c>
    </row>
    <row r="336" spans="1:39" x14ac:dyDescent="0.35">
      <c r="A336" s="10">
        <v>20192976</v>
      </c>
      <c r="B336" s="5" t="s">
        <v>33</v>
      </c>
      <c r="C336">
        <v>2</v>
      </c>
      <c r="D336" s="1">
        <v>39.07</v>
      </c>
      <c r="E336" s="15" t="s">
        <v>271</v>
      </c>
      <c r="F336" s="21">
        <v>3.6653549090669792</v>
      </c>
      <c r="G336" s="1" t="s">
        <v>155</v>
      </c>
      <c r="H336" s="1" t="str">
        <f t="shared" si="6"/>
        <v>0</v>
      </c>
      <c r="I336">
        <v>2</v>
      </c>
      <c r="J336">
        <v>0</v>
      </c>
      <c r="K336" s="7">
        <v>0</v>
      </c>
      <c r="L336">
        <v>0</v>
      </c>
      <c r="Q336">
        <v>2019</v>
      </c>
      <c r="R336" t="s">
        <v>143</v>
      </c>
      <c r="S336" t="s">
        <v>138</v>
      </c>
      <c r="T336" t="s">
        <v>139</v>
      </c>
      <c r="V336">
        <v>29</v>
      </c>
      <c r="W336" t="s">
        <v>38</v>
      </c>
      <c r="X336" t="s">
        <v>140</v>
      </c>
      <c r="Y336" t="s">
        <v>141</v>
      </c>
      <c r="Z336" t="s">
        <v>137</v>
      </c>
      <c r="AB336">
        <v>201902</v>
      </c>
      <c r="AC336">
        <v>162</v>
      </c>
      <c r="AD336">
        <v>20</v>
      </c>
      <c r="AE336" s="30">
        <v>43683</v>
      </c>
      <c r="AF336">
        <v>71</v>
      </c>
      <c r="AG336">
        <v>65.006129999999999</v>
      </c>
      <c r="AH336">
        <v>-169.14026999999999</v>
      </c>
      <c r="AI336" t="s">
        <v>253</v>
      </c>
      <c r="AJ336">
        <v>46</v>
      </c>
      <c r="AK336">
        <v>49</v>
      </c>
      <c r="AL336">
        <v>4.7</v>
      </c>
      <c r="AM336">
        <v>2.2999999999999998</v>
      </c>
    </row>
    <row r="337" spans="1:39" x14ac:dyDescent="0.35">
      <c r="A337" s="10">
        <v>20193090</v>
      </c>
      <c r="B337" s="5" t="s">
        <v>33</v>
      </c>
      <c r="C337">
        <v>2</v>
      </c>
      <c r="D337" s="1">
        <v>39.159999999999997</v>
      </c>
      <c r="E337" s="15" t="s">
        <v>271</v>
      </c>
      <c r="F337" s="21">
        <v>3.6676558176623097</v>
      </c>
      <c r="G337" s="1" t="s">
        <v>155</v>
      </c>
      <c r="H337" s="1" t="str">
        <f t="shared" si="6"/>
        <v>0</v>
      </c>
      <c r="I337">
        <v>2</v>
      </c>
      <c r="J337">
        <v>0</v>
      </c>
      <c r="K337">
        <v>0</v>
      </c>
      <c r="L337">
        <v>0</v>
      </c>
      <c r="Q337">
        <v>2019</v>
      </c>
      <c r="R337" t="s">
        <v>143</v>
      </c>
      <c r="S337" t="s">
        <v>138</v>
      </c>
      <c r="T337" t="s">
        <v>139</v>
      </c>
      <c r="V337">
        <v>30</v>
      </c>
      <c r="W337" t="s">
        <v>51</v>
      </c>
      <c r="X337" t="s">
        <v>140</v>
      </c>
      <c r="Y337" t="s">
        <v>141</v>
      </c>
      <c r="Z337" t="s">
        <v>137</v>
      </c>
      <c r="AB337">
        <v>201902</v>
      </c>
      <c r="AC337">
        <v>162</v>
      </c>
      <c r="AD337">
        <v>38</v>
      </c>
      <c r="AE337" s="30">
        <v>43687</v>
      </c>
      <c r="AF337">
        <v>71</v>
      </c>
      <c r="AG337">
        <v>64.005830000000003</v>
      </c>
      <c r="AH337">
        <v>-170.55877000000001</v>
      </c>
      <c r="AI337" t="s">
        <v>259</v>
      </c>
      <c r="AJ337">
        <v>26</v>
      </c>
      <c r="AK337">
        <v>29</v>
      </c>
      <c r="AL337">
        <v>10.4</v>
      </c>
      <c r="AM337">
        <v>4.4000000000000004</v>
      </c>
    </row>
    <row r="338" spans="1:39" x14ac:dyDescent="0.35">
      <c r="A338" s="10">
        <v>20193045</v>
      </c>
      <c r="B338" s="5" t="s">
        <v>33</v>
      </c>
      <c r="C338">
        <v>2</v>
      </c>
      <c r="D338" s="1">
        <v>39.22</v>
      </c>
      <c r="E338" s="15" t="s">
        <v>271</v>
      </c>
      <c r="F338" s="21">
        <v>3.6691868207682004</v>
      </c>
      <c r="G338" s="1" t="s">
        <v>155</v>
      </c>
      <c r="H338" s="1" t="str">
        <f t="shared" si="6"/>
        <v>0</v>
      </c>
      <c r="I338">
        <v>2</v>
      </c>
      <c r="J338">
        <v>0</v>
      </c>
      <c r="K338">
        <v>0</v>
      </c>
      <c r="L338">
        <v>0</v>
      </c>
      <c r="O338">
        <v>387</v>
      </c>
      <c r="Q338">
        <v>2019</v>
      </c>
      <c r="R338" t="s">
        <v>143</v>
      </c>
      <c r="S338" t="s">
        <v>138</v>
      </c>
      <c r="T338" t="s">
        <v>139</v>
      </c>
      <c r="V338">
        <v>30</v>
      </c>
      <c r="W338" t="s">
        <v>108</v>
      </c>
      <c r="X338" t="s">
        <v>140</v>
      </c>
      <c r="Y338" t="s">
        <v>141</v>
      </c>
      <c r="Z338" t="s">
        <v>137</v>
      </c>
      <c r="AB338">
        <v>201902</v>
      </c>
      <c r="AC338">
        <v>162</v>
      </c>
      <c r="AD338">
        <v>33</v>
      </c>
      <c r="AE338" s="30">
        <v>43686</v>
      </c>
      <c r="AF338">
        <v>71</v>
      </c>
      <c r="AG338">
        <v>64.654920000000004</v>
      </c>
      <c r="AH338">
        <v>-169.11008000000001</v>
      </c>
      <c r="AI338" t="s">
        <v>255</v>
      </c>
      <c r="AJ338">
        <v>41</v>
      </c>
      <c r="AK338">
        <v>44</v>
      </c>
      <c r="AL338">
        <v>8.4</v>
      </c>
      <c r="AM338">
        <v>2.2000000000000002</v>
      </c>
    </row>
    <row r="339" spans="1:39" x14ac:dyDescent="0.35">
      <c r="A339" s="10">
        <v>20193086</v>
      </c>
      <c r="B339" s="5" t="s">
        <v>33</v>
      </c>
      <c r="C339">
        <v>2</v>
      </c>
      <c r="D339" s="1">
        <v>39.26</v>
      </c>
      <c r="E339" s="15" t="s">
        <v>271</v>
      </c>
      <c r="F339" s="21">
        <v>3.6702061888483151</v>
      </c>
      <c r="G339" s="1" t="s">
        <v>155</v>
      </c>
      <c r="H339" s="1" t="str">
        <f t="shared" si="6"/>
        <v>0</v>
      </c>
      <c r="I339">
        <v>2</v>
      </c>
      <c r="J339">
        <v>0</v>
      </c>
      <c r="K339">
        <v>0</v>
      </c>
      <c r="L339">
        <v>0</v>
      </c>
      <c r="Q339">
        <v>2019</v>
      </c>
      <c r="R339" t="s">
        <v>143</v>
      </c>
      <c r="S339" t="s">
        <v>138</v>
      </c>
      <c r="T339" t="s">
        <v>139</v>
      </c>
      <c r="V339">
        <v>30</v>
      </c>
      <c r="W339" t="s">
        <v>48</v>
      </c>
      <c r="X339" t="s">
        <v>140</v>
      </c>
      <c r="Y339" t="s">
        <v>141</v>
      </c>
      <c r="Z339" t="s">
        <v>137</v>
      </c>
      <c r="AB339">
        <v>201902</v>
      </c>
      <c r="AC339">
        <v>162</v>
      </c>
      <c r="AD339">
        <v>38</v>
      </c>
      <c r="AE339" s="30">
        <v>43687</v>
      </c>
      <c r="AF339">
        <v>71</v>
      </c>
      <c r="AG339">
        <v>64.005830000000003</v>
      </c>
      <c r="AH339">
        <v>-170.55877000000001</v>
      </c>
      <c r="AI339" t="s">
        <v>259</v>
      </c>
      <c r="AJ339">
        <v>26</v>
      </c>
      <c r="AK339">
        <v>29</v>
      </c>
      <c r="AL339">
        <v>10.4</v>
      </c>
      <c r="AM339">
        <v>4.4000000000000004</v>
      </c>
    </row>
    <row r="340" spans="1:39" x14ac:dyDescent="0.35">
      <c r="A340" s="10">
        <v>20193134</v>
      </c>
      <c r="B340" s="5" t="s">
        <v>33</v>
      </c>
      <c r="C340">
        <v>2</v>
      </c>
      <c r="D340" s="1">
        <v>39.299999999999997</v>
      </c>
      <c r="E340" s="15" t="s">
        <v>271</v>
      </c>
      <c r="F340" s="21">
        <v>3.6712245188752153</v>
      </c>
      <c r="G340" s="1" t="s">
        <v>155</v>
      </c>
      <c r="H340" s="1" t="str">
        <f t="shared" si="6"/>
        <v>0</v>
      </c>
      <c r="I340">
        <v>2</v>
      </c>
      <c r="J340">
        <v>0</v>
      </c>
      <c r="K340">
        <v>0</v>
      </c>
      <c r="L340">
        <v>0</v>
      </c>
      <c r="Q340">
        <v>2019</v>
      </c>
      <c r="R340" t="s">
        <v>143</v>
      </c>
      <c r="S340" t="s">
        <v>138</v>
      </c>
      <c r="T340" t="s">
        <v>139</v>
      </c>
      <c r="V340">
        <v>31</v>
      </c>
      <c r="W340" t="s">
        <v>98</v>
      </c>
      <c r="X340" t="s">
        <v>140</v>
      </c>
      <c r="Y340" t="s">
        <v>141</v>
      </c>
      <c r="Z340" t="s">
        <v>137</v>
      </c>
      <c r="AB340">
        <v>201902</v>
      </c>
      <c r="AC340">
        <v>162</v>
      </c>
      <c r="AD340">
        <v>40</v>
      </c>
      <c r="AE340" s="30">
        <v>43688</v>
      </c>
      <c r="AF340">
        <v>71</v>
      </c>
      <c r="AG340">
        <v>64.039360000000002</v>
      </c>
      <c r="AH340">
        <v>-171.36942999999999</v>
      </c>
      <c r="AI340" t="s">
        <v>260</v>
      </c>
      <c r="AJ340">
        <v>29</v>
      </c>
      <c r="AK340">
        <v>32</v>
      </c>
      <c r="AL340">
        <v>10.6</v>
      </c>
      <c r="AM340">
        <v>3.8</v>
      </c>
    </row>
    <row r="341" spans="1:39" x14ac:dyDescent="0.35">
      <c r="A341" s="10">
        <v>20193115</v>
      </c>
      <c r="B341" s="5" t="s">
        <v>33</v>
      </c>
      <c r="C341">
        <v>2</v>
      </c>
      <c r="D341" s="1">
        <v>39.630000000000003</v>
      </c>
      <c r="E341" s="15" t="s">
        <v>271</v>
      </c>
      <c r="F341" s="21">
        <v>3.6795864072023439</v>
      </c>
      <c r="G341" s="1" t="s">
        <v>155</v>
      </c>
      <c r="H341" s="1" t="str">
        <f t="shared" si="6"/>
        <v>0</v>
      </c>
      <c r="I341">
        <v>2</v>
      </c>
      <c r="J341">
        <v>0</v>
      </c>
      <c r="K341">
        <v>0</v>
      </c>
      <c r="L341">
        <v>0</v>
      </c>
      <c r="O341">
        <v>387</v>
      </c>
      <c r="Q341">
        <v>2019</v>
      </c>
      <c r="R341" t="s">
        <v>143</v>
      </c>
      <c r="S341" t="s">
        <v>138</v>
      </c>
      <c r="T341" t="s">
        <v>139</v>
      </c>
      <c r="V341">
        <v>31</v>
      </c>
      <c r="W341" t="s">
        <v>80</v>
      </c>
      <c r="X341" t="s">
        <v>140</v>
      </c>
      <c r="Y341" t="s">
        <v>141</v>
      </c>
      <c r="Z341" t="s">
        <v>137</v>
      </c>
      <c r="AB341">
        <v>201902</v>
      </c>
      <c r="AC341">
        <v>162</v>
      </c>
      <c r="AD341">
        <v>36</v>
      </c>
      <c r="AE341" s="30">
        <v>43687</v>
      </c>
      <c r="AF341">
        <v>71</v>
      </c>
      <c r="AG341">
        <v>64.342169999999996</v>
      </c>
      <c r="AH341">
        <v>-170.58329000000001</v>
      </c>
      <c r="AI341" t="s">
        <v>258</v>
      </c>
      <c r="AJ341">
        <v>34</v>
      </c>
      <c r="AK341">
        <v>37</v>
      </c>
      <c r="AL341">
        <v>7.3</v>
      </c>
      <c r="AM341">
        <v>1.9</v>
      </c>
    </row>
    <row r="342" spans="1:39" x14ac:dyDescent="0.35">
      <c r="A342" s="10">
        <v>20193147</v>
      </c>
      <c r="B342" s="5" t="s">
        <v>33</v>
      </c>
      <c r="C342">
        <v>2</v>
      </c>
      <c r="D342" s="1">
        <v>39.770000000000003</v>
      </c>
      <c r="E342" s="15" t="s">
        <v>271</v>
      </c>
      <c r="F342" s="21">
        <v>3.6831128592195994</v>
      </c>
      <c r="G342" s="1" t="s">
        <v>155</v>
      </c>
      <c r="H342" s="1" t="str">
        <f t="shared" si="6"/>
        <v>0</v>
      </c>
      <c r="I342">
        <v>2</v>
      </c>
      <c r="J342">
        <v>0</v>
      </c>
      <c r="K342">
        <v>0</v>
      </c>
      <c r="L342">
        <v>0</v>
      </c>
      <c r="Q342">
        <v>2019</v>
      </c>
      <c r="R342" t="s">
        <v>143</v>
      </c>
      <c r="S342" t="s">
        <v>138</v>
      </c>
      <c r="T342" t="s">
        <v>139</v>
      </c>
      <c r="V342">
        <v>31</v>
      </c>
      <c r="W342" t="s">
        <v>110</v>
      </c>
      <c r="X342" t="s">
        <v>140</v>
      </c>
      <c r="Y342" t="s">
        <v>141</v>
      </c>
      <c r="Z342" t="s">
        <v>137</v>
      </c>
      <c r="AB342">
        <v>201902</v>
      </c>
      <c r="AC342">
        <v>162</v>
      </c>
      <c r="AD342">
        <v>40</v>
      </c>
      <c r="AE342" s="30">
        <v>43688</v>
      </c>
      <c r="AF342">
        <v>71</v>
      </c>
      <c r="AG342">
        <v>64.039360000000002</v>
      </c>
      <c r="AH342">
        <v>-171.36942999999999</v>
      </c>
      <c r="AI342" t="s">
        <v>260</v>
      </c>
      <c r="AJ342">
        <v>29</v>
      </c>
      <c r="AK342">
        <v>32</v>
      </c>
      <c r="AL342">
        <v>10.6</v>
      </c>
      <c r="AM342">
        <v>3.8</v>
      </c>
    </row>
    <row r="343" spans="1:39" x14ac:dyDescent="0.35">
      <c r="A343" s="10">
        <v>20193030</v>
      </c>
      <c r="B343" s="5" t="s">
        <v>33</v>
      </c>
      <c r="C343">
        <v>2</v>
      </c>
      <c r="D343" s="1">
        <v>39.82</v>
      </c>
      <c r="E343" s="15" t="s">
        <v>271</v>
      </c>
      <c r="F343" s="21">
        <v>3.6843692986360503</v>
      </c>
      <c r="G343" s="1" t="s">
        <v>155</v>
      </c>
      <c r="H343" s="1" t="str">
        <f t="shared" si="6"/>
        <v>0</v>
      </c>
      <c r="I343">
        <v>2</v>
      </c>
      <c r="J343">
        <v>0</v>
      </c>
      <c r="K343">
        <v>0</v>
      </c>
      <c r="L343">
        <v>0</v>
      </c>
      <c r="Q343">
        <v>2019</v>
      </c>
      <c r="R343" t="s">
        <v>143</v>
      </c>
      <c r="S343" t="s">
        <v>138</v>
      </c>
      <c r="T343" t="s">
        <v>139</v>
      </c>
      <c r="V343">
        <v>30</v>
      </c>
      <c r="W343" t="s">
        <v>94</v>
      </c>
      <c r="X343" t="s">
        <v>140</v>
      </c>
      <c r="Y343" t="s">
        <v>141</v>
      </c>
      <c r="Z343" t="s">
        <v>137</v>
      </c>
      <c r="AB343">
        <v>201902</v>
      </c>
      <c r="AC343">
        <v>162</v>
      </c>
      <c r="AD343">
        <v>34</v>
      </c>
      <c r="AE343" s="30">
        <v>43686</v>
      </c>
      <c r="AF343">
        <v>71</v>
      </c>
      <c r="AG343">
        <v>64.650480000000002</v>
      </c>
      <c r="AH343">
        <v>-169.87195</v>
      </c>
      <c r="AI343" t="s">
        <v>256</v>
      </c>
      <c r="AJ343">
        <v>44</v>
      </c>
      <c r="AK343">
        <v>47</v>
      </c>
      <c r="AL343">
        <v>3.6</v>
      </c>
      <c r="AM343">
        <v>1.8</v>
      </c>
    </row>
    <row r="344" spans="1:39" x14ac:dyDescent="0.35">
      <c r="A344" s="10">
        <v>20192980</v>
      </c>
      <c r="B344" s="5" t="s">
        <v>33</v>
      </c>
      <c r="C344">
        <v>2</v>
      </c>
      <c r="D344" s="1">
        <v>40.11</v>
      </c>
      <c r="E344" s="1" t="s">
        <v>272</v>
      </c>
      <c r="F344" s="21">
        <v>3.6916256797819615</v>
      </c>
      <c r="G344" s="1" t="s">
        <v>155</v>
      </c>
      <c r="H344" s="1" t="str">
        <f t="shared" si="6"/>
        <v>0</v>
      </c>
      <c r="I344">
        <v>2</v>
      </c>
      <c r="J344">
        <v>0</v>
      </c>
      <c r="K344" s="7">
        <v>0</v>
      </c>
      <c r="L344">
        <v>0</v>
      </c>
      <c r="Q344">
        <v>2019</v>
      </c>
      <c r="R344" t="s">
        <v>143</v>
      </c>
      <c r="S344" t="s">
        <v>138</v>
      </c>
      <c r="T344" t="s">
        <v>139</v>
      </c>
      <c r="V344">
        <v>29</v>
      </c>
      <c r="W344" t="s">
        <v>42</v>
      </c>
      <c r="X344" t="s">
        <v>140</v>
      </c>
      <c r="Y344" t="s">
        <v>141</v>
      </c>
      <c r="Z344" t="s">
        <v>137</v>
      </c>
      <c r="AB344">
        <v>201902</v>
      </c>
      <c r="AC344">
        <v>162</v>
      </c>
      <c r="AD344">
        <v>20</v>
      </c>
      <c r="AE344" s="30">
        <v>43683</v>
      </c>
      <c r="AF344">
        <v>71</v>
      </c>
      <c r="AG344">
        <v>65.006129999999999</v>
      </c>
      <c r="AH344">
        <v>-169.14026999999999</v>
      </c>
      <c r="AI344" t="s">
        <v>253</v>
      </c>
      <c r="AJ344">
        <v>46</v>
      </c>
      <c r="AK344">
        <v>49</v>
      </c>
      <c r="AL344">
        <v>4.7</v>
      </c>
      <c r="AM344">
        <v>2.2999999999999998</v>
      </c>
    </row>
    <row r="345" spans="1:39" x14ac:dyDescent="0.35">
      <c r="A345" s="10">
        <v>20193095</v>
      </c>
      <c r="B345" s="5" t="s">
        <v>33</v>
      </c>
      <c r="C345">
        <v>2</v>
      </c>
      <c r="D345" s="1">
        <v>40.299999999999997</v>
      </c>
      <c r="E345" s="1" t="s">
        <v>272</v>
      </c>
      <c r="F345" s="21">
        <v>3.6963514689526371</v>
      </c>
      <c r="G345" s="1" t="s">
        <v>155</v>
      </c>
      <c r="H345" s="1" t="str">
        <f t="shared" si="6"/>
        <v>0</v>
      </c>
      <c r="I345">
        <v>2</v>
      </c>
      <c r="J345">
        <v>0</v>
      </c>
      <c r="K345">
        <v>0</v>
      </c>
      <c r="L345">
        <v>0</v>
      </c>
      <c r="Q345">
        <v>2019</v>
      </c>
      <c r="R345" t="s">
        <v>143</v>
      </c>
      <c r="S345" t="s">
        <v>138</v>
      </c>
      <c r="T345" t="s">
        <v>139</v>
      </c>
      <c r="V345">
        <v>30</v>
      </c>
      <c r="W345" t="s">
        <v>56</v>
      </c>
      <c r="X345" t="s">
        <v>140</v>
      </c>
      <c r="Y345" t="s">
        <v>141</v>
      </c>
      <c r="Z345" t="s">
        <v>137</v>
      </c>
      <c r="AB345">
        <v>201902</v>
      </c>
      <c r="AC345">
        <v>162</v>
      </c>
      <c r="AD345">
        <v>38</v>
      </c>
      <c r="AE345" s="30">
        <v>43687</v>
      </c>
      <c r="AF345">
        <v>71</v>
      </c>
      <c r="AG345">
        <v>64.005830000000003</v>
      </c>
      <c r="AH345">
        <v>-170.55877000000001</v>
      </c>
      <c r="AI345" t="s">
        <v>259</v>
      </c>
      <c r="AJ345">
        <v>26</v>
      </c>
      <c r="AK345">
        <v>29</v>
      </c>
      <c r="AL345">
        <v>10.4</v>
      </c>
      <c r="AM345">
        <v>4.4000000000000004</v>
      </c>
    </row>
    <row r="346" spans="1:39" x14ac:dyDescent="0.35">
      <c r="A346" s="10">
        <v>20193119</v>
      </c>
      <c r="B346" s="5" t="s">
        <v>33</v>
      </c>
      <c r="C346">
        <v>2</v>
      </c>
      <c r="D346" s="1">
        <v>40.4</v>
      </c>
      <c r="E346" s="1" t="s">
        <v>272</v>
      </c>
      <c r="F346" s="21">
        <v>3.6988297849671046</v>
      </c>
      <c r="G346" s="1" t="s">
        <v>155</v>
      </c>
      <c r="H346" s="1" t="str">
        <f t="shared" si="6"/>
        <v>0</v>
      </c>
      <c r="I346">
        <v>2</v>
      </c>
      <c r="J346">
        <v>0</v>
      </c>
      <c r="K346">
        <v>0</v>
      </c>
      <c r="L346">
        <v>0</v>
      </c>
      <c r="Q346">
        <v>2019</v>
      </c>
      <c r="R346" t="s">
        <v>143</v>
      </c>
      <c r="S346" t="s">
        <v>138</v>
      </c>
      <c r="T346" t="s">
        <v>139</v>
      </c>
      <c r="V346">
        <v>31</v>
      </c>
      <c r="W346" t="s">
        <v>84</v>
      </c>
      <c r="X346" t="s">
        <v>140</v>
      </c>
      <c r="Y346" t="s">
        <v>141</v>
      </c>
      <c r="Z346" t="s">
        <v>137</v>
      </c>
      <c r="AB346">
        <v>201902</v>
      </c>
      <c r="AC346">
        <v>162</v>
      </c>
      <c r="AD346">
        <v>36</v>
      </c>
      <c r="AE346" s="30">
        <v>43687</v>
      </c>
      <c r="AF346">
        <v>71</v>
      </c>
      <c r="AG346">
        <v>64.342169999999996</v>
      </c>
      <c r="AH346">
        <v>-170.58329000000001</v>
      </c>
      <c r="AI346" t="s">
        <v>258</v>
      </c>
      <c r="AJ346">
        <v>34</v>
      </c>
      <c r="AK346">
        <v>37</v>
      </c>
      <c r="AL346">
        <v>7.3</v>
      </c>
      <c r="AM346">
        <v>1.9</v>
      </c>
    </row>
    <row r="347" spans="1:39" x14ac:dyDescent="0.35">
      <c r="A347" s="10">
        <v>20193035</v>
      </c>
      <c r="B347" s="5" t="s">
        <v>33</v>
      </c>
      <c r="C347">
        <v>2</v>
      </c>
      <c r="D347" s="1">
        <v>40.47</v>
      </c>
      <c r="E347" s="1" t="s">
        <v>272</v>
      </c>
      <c r="F347" s="21">
        <v>3.7005609588877744</v>
      </c>
      <c r="G347" s="1" t="s">
        <v>155</v>
      </c>
      <c r="H347" s="1" t="str">
        <f t="shared" si="6"/>
        <v>0</v>
      </c>
      <c r="I347">
        <v>2</v>
      </c>
      <c r="J347">
        <v>0</v>
      </c>
      <c r="K347">
        <v>0</v>
      </c>
      <c r="L347">
        <v>0</v>
      </c>
      <c r="Q347">
        <v>2019</v>
      </c>
      <c r="R347" t="s">
        <v>143</v>
      </c>
      <c r="S347" t="s">
        <v>138</v>
      </c>
      <c r="T347" t="s">
        <v>139</v>
      </c>
      <c r="V347">
        <v>30</v>
      </c>
      <c r="W347" t="s">
        <v>99</v>
      </c>
      <c r="X347" t="s">
        <v>140</v>
      </c>
      <c r="Y347" t="s">
        <v>141</v>
      </c>
      <c r="Z347" t="s">
        <v>137</v>
      </c>
      <c r="AB347">
        <v>201902</v>
      </c>
      <c r="AC347">
        <v>162</v>
      </c>
      <c r="AD347">
        <v>33</v>
      </c>
      <c r="AE347" s="30">
        <v>43686</v>
      </c>
      <c r="AF347">
        <v>71</v>
      </c>
      <c r="AG347">
        <v>64.654920000000004</v>
      </c>
      <c r="AH347">
        <v>-169.11008000000001</v>
      </c>
      <c r="AI347" t="s">
        <v>255</v>
      </c>
      <c r="AJ347">
        <v>41</v>
      </c>
      <c r="AK347">
        <v>44</v>
      </c>
      <c r="AL347">
        <v>8.4</v>
      </c>
      <c r="AM347">
        <v>2.2000000000000002</v>
      </c>
    </row>
    <row r="348" spans="1:39" x14ac:dyDescent="0.35">
      <c r="A348" s="10">
        <v>20193053</v>
      </c>
      <c r="B348" s="5" t="s">
        <v>33</v>
      </c>
      <c r="C348">
        <v>2</v>
      </c>
      <c r="D348" s="1">
        <v>40.590000000000003</v>
      </c>
      <c r="E348" s="1" t="s">
        <v>272</v>
      </c>
      <c r="F348" s="21">
        <v>3.7035217308508064</v>
      </c>
      <c r="G348" s="1" t="s">
        <v>155</v>
      </c>
      <c r="H348" s="1" t="str">
        <f t="shared" si="6"/>
        <v>0</v>
      </c>
      <c r="I348">
        <v>2</v>
      </c>
      <c r="J348">
        <v>0</v>
      </c>
      <c r="K348">
        <v>0</v>
      </c>
      <c r="L348">
        <v>0</v>
      </c>
      <c r="O348">
        <v>387</v>
      </c>
      <c r="Q348">
        <v>2019</v>
      </c>
      <c r="R348" t="s">
        <v>143</v>
      </c>
      <c r="S348" t="s">
        <v>138</v>
      </c>
      <c r="T348" t="s">
        <v>139</v>
      </c>
      <c r="V348">
        <v>30</v>
      </c>
      <c r="W348" t="s">
        <v>116</v>
      </c>
      <c r="X348" t="s">
        <v>140</v>
      </c>
      <c r="Y348" t="s">
        <v>141</v>
      </c>
      <c r="Z348" t="s">
        <v>137</v>
      </c>
      <c r="AB348">
        <v>201902</v>
      </c>
      <c r="AC348">
        <v>162</v>
      </c>
      <c r="AD348">
        <v>33</v>
      </c>
      <c r="AE348" s="30">
        <v>43686</v>
      </c>
      <c r="AF348">
        <v>71</v>
      </c>
      <c r="AG348">
        <v>64.654920000000004</v>
      </c>
      <c r="AH348">
        <v>-169.11008000000001</v>
      </c>
      <c r="AI348" t="s">
        <v>255</v>
      </c>
      <c r="AJ348">
        <v>41</v>
      </c>
      <c r="AK348">
        <v>44</v>
      </c>
      <c r="AL348">
        <v>8.4</v>
      </c>
      <c r="AM348">
        <v>2.2000000000000002</v>
      </c>
    </row>
    <row r="349" spans="1:39" x14ac:dyDescent="0.35">
      <c r="A349" s="10">
        <v>20193150</v>
      </c>
      <c r="B349" s="5" t="s">
        <v>33</v>
      </c>
      <c r="C349">
        <v>2</v>
      </c>
      <c r="D349" s="1">
        <v>40.78</v>
      </c>
      <c r="E349" s="1" t="s">
        <v>272</v>
      </c>
      <c r="F349" s="21">
        <v>3.7081917651463092</v>
      </c>
      <c r="G349" s="1" t="s">
        <v>155</v>
      </c>
      <c r="H349" s="1" t="str">
        <f t="shared" si="6"/>
        <v>0</v>
      </c>
      <c r="I349">
        <v>2</v>
      </c>
      <c r="J349">
        <v>0</v>
      </c>
      <c r="K349">
        <v>0</v>
      </c>
      <c r="L349">
        <v>0</v>
      </c>
      <c r="Q349">
        <v>2019</v>
      </c>
      <c r="R349" t="s">
        <v>143</v>
      </c>
      <c r="S349" t="s">
        <v>138</v>
      </c>
      <c r="T349" t="s">
        <v>139</v>
      </c>
      <c r="V349">
        <v>31</v>
      </c>
      <c r="W349" t="s">
        <v>113</v>
      </c>
      <c r="X349" t="s">
        <v>140</v>
      </c>
      <c r="Y349" t="s">
        <v>141</v>
      </c>
      <c r="Z349" t="s">
        <v>137</v>
      </c>
      <c r="AB349">
        <v>201902</v>
      </c>
      <c r="AC349">
        <v>162</v>
      </c>
      <c r="AD349">
        <v>40</v>
      </c>
      <c r="AE349" s="30">
        <v>43688</v>
      </c>
      <c r="AF349">
        <v>71</v>
      </c>
      <c r="AG349">
        <v>64.039360000000002</v>
      </c>
      <c r="AH349">
        <v>-171.36942999999999</v>
      </c>
      <c r="AI349" t="s">
        <v>260</v>
      </c>
      <c r="AJ349">
        <v>29</v>
      </c>
      <c r="AK349">
        <v>32</v>
      </c>
      <c r="AL349">
        <v>10.6</v>
      </c>
      <c r="AM349">
        <v>3.8</v>
      </c>
    </row>
    <row r="350" spans="1:39" x14ac:dyDescent="0.35">
      <c r="A350" s="10">
        <v>20193130</v>
      </c>
      <c r="B350" s="5" t="s">
        <v>33</v>
      </c>
      <c r="C350">
        <v>2</v>
      </c>
      <c r="D350" s="1">
        <v>41.2</v>
      </c>
      <c r="E350" s="1" t="s">
        <v>272</v>
      </c>
      <c r="F350" s="21">
        <v>3.7184382563554808</v>
      </c>
      <c r="G350" s="1" t="s">
        <v>155</v>
      </c>
      <c r="H350" s="1" t="str">
        <f t="shared" si="6"/>
        <v>0</v>
      </c>
      <c r="I350">
        <v>2</v>
      </c>
      <c r="J350">
        <v>0</v>
      </c>
      <c r="K350">
        <v>0</v>
      </c>
      <c r="L350">
        <v>0</v>
      </c>
      <c r="Q350">
        <v>2019</v>
      </c>
      <c r="R350" t="s">
        <v>143</v>
      </c>
      <c r="S350" t="s">
        <v>138</v>
      </c>
      <c r="T350" t="s">
        <v>139</v>
      </c>
      <c r="V350">
        <v>31</v>
      </c>
      <c r="W350" t="s">
        <v>94</v>
      </c>
      <c r="X350" t="s">
        <v>140</v>
      </c>
      <c r="Y350" t="s">
        <v>141</v>
      </c>
      <c r="Z350" t="s">
        <v>137</v>
      </c>
      <c r="AB350">
        <v>201902</v>
      </c>
      <c r="AC350">
        <v>162</v>
      </c>
      <c r="AD350">
        <v>41</v>
      </c>
      <c r="AE350" s="30">
        <v>43688</v>
      </c>
      <c r="AF350">
        <v>71</v>
      </c>
      <c r="AG350">
        <v>64.008600000000001</v>
      </c>
      <c r="AH350">
        <v>-171.99587</v>
      </c>
      <c r="AI350" t="s">
        <v>261</v>
      </c>
      <c r="AJ350">
        <v>50</v>
      </c>
      <c r="AK350">
        <v>53</v>
      </c>
      <c r="AL350">
        <v>10.6</v>
      </c>
      <c r="AM350">
        <v>1.5</v>
      </c>
    </row>
    <row r="351" spans="1:39" x14ac:dyDescent="0.35">
      <c r="A351" s="10">
        <v>20193158</v>
      </c>
      <c r="B351" s="5" t="s">
        <v>33</v>
      </c>
      <c r="C351">
        <v>2</v>
      </c>
      <c r="D351" s="1">
        <v>41.23</v>
      </c>
      <c r="E351" s="1" t="s">
        <v>272</v>
      </c>
      <c r="F351" s="21">
        <v>3.7191661467188086</v>
      </c>
      <c r="G351" s="1" t="s">
        <v>155</v>
      </c>
      <c r="H351" s="1" t="str">
        <f t="shared" si="6"/>
        <v>0</v>
      </c>
      <c r="I351">
        <v>2</v>
      </c>
      <c r="J351">
        <v>0</v>
      </c>
      <c r="K351">
        <v>0</v>
      </c>
      <c r="L351">
        <v>0</v>
      </c>
      <c r="Q351">
        <v>2019</v>
      </c>
      <c r="R351" t="s">
        <v>143</v>
      </c>
      <c r="S351" t="s">
        <v>138</v>
      </c>
      <c r="T351" t="s">
        <v>139</v>
      </c>
      <c r="V351">
        <v>31</v>
      </c>
      <c r="W351" t="s">
        <v>121</v>
      </c>
      <c r="X351" t="s">
        <v>140</v>
      </c>
      <c r="Y351" t="s">
        <v>141</v>
      </c>
      <c r="Z351" t="s">
        <v>137</v>
      </c>
      <c r="AB351">
        <v>201902</v>
      </c>
      <c r="AC351">
        <v>162</v>
      </c>
      <c r="AD351">
        <v>40</v>
      </c>
      <c r="AE351" s="30">
        <v>43688</v>
      </c>
      <c r="AF351">
        <v>71</v>
      </c>
      <c r="AG351">
        <v>64.039360000000002</v>
      </c>
      <c r="AH351">
        <v>-171.36942999999999</v>
      </c>
      <c r="AI351" t="s">
        <v>260</v>
      </c>
      <c r="AJ351">
        <v>29</v>
      </c>
      <c r="AK351">
        <v>32</v>
      </c>
      <c r="AL351">
        <v>10.6</v>
      </c>
      <c r="AM351">
        <v>3.8</v>
      </c>
    </row>
    <row r="352" spans="1:39" x14ac:dyDescent="0.35">
      <c r="A352" s="10">
        <v>20193055</v>
      </c>
      <c r="B352" s="5" t="s">
        <v>33</v>
      </c>
      <c r="C352">
        <v>2</v>
      </c>
      <c r="D352" s="1">
        <v>41.31</v>
      </c>
      <c r="E352" s="1" t="s">
        <v>272</v>
      </c>
      <c r="F352" s="21">
        <v>3.7211046014086731</v>
      </c>
      <c r="G352" s="1" t="s">
        <v>155</v>
      </c>
      <c r="H352" s="1" t="str">
        <f t="shared" si="6"/>
        <v>0</v>
      </c>
      <c r="I352">
        <v>2</v>
      </c>
      <c r="J352">
        <v>0</v>
      </c>
      <c r="K352">
        <v>0</v>
      </c>
      <c r="L352">
        <v>0</v>
      </c>
      <c r="Q352">
        <v>2019</v>
      </c>
      <c r="R352" t="s">
        <v>143</v>
      </c>
      <c r="S352" t="s">
        <v>138</v>
      </c>
      <c r="T352" t="s">
        <v>139</v>
      </c>
      <c r="V352">
        <v>30</v>
      </c>
      <c r="W352" t="s">
        <v>118</v>
      </c>
      <c r="X352" t="s">
        <v>140</v>
      </c>
      <c r="Y352" t="s">
        <v>141</v>
      </c>
      <c r="Z352" t="s">
        <v>137</v>
      </c>
      <c r="AB352">
        <v>201902</v>
      </c>
      <c r="AC352">
        <v>162</v>
      </c>
      <c r="AD352">
        <v>35</v>
      </c>
      <c r="AE352" s="30">
        <v>43687</v>
      </c>
      <c r="AF352">
        <v>71</v>
      </c>
      <c r="AG352">
        <v>64.644779999999997</v>
      </c>
      <c r="AH352">
        <v>-170.62316999999999</v>
      </c>
      <c r="AI352" t="s">
        <v>257</v>
      </c>
      <c r="AJ352">
        <v>45</v>
      </c>
      <c r="AK352">
        <v>48</v>
      </c>
      <c r="AL352">
        <v>2.7</v>
      </c>
      <c r="AM352">
        <v>2.7</v>
      </c>
    </row>
    <row r="353" spans="1:39" x14ac:dyDescent="0.35">
      <c r="A353" s="10">
        <v>20192965</v>
      </c>
      <c r="B353" s="5" t="s">
        <v>33</v>
      </c>
      <c r="C353">
        <v>2</v>
      </c>
      <c r="D353" s="15">
        <v>41.32</v>
      </c>
      <c r="E353" s="1" t="s">
        <v>272</v>
      </c>
      <c r="F353" s="21">
        <v>3.721346644251438</v>
      </c>
      <c r="G353" s="1" t="s">
        <v>155</v>
      </c>
      <c r="H353" s="1" t="str">
        <f t="shared" si="6"/>
        <v>0</v>
      </c>
      <c r="I353">
        <v>2</v>
      </c>
      <c r="J353">
        <v>0</v>
      </c>
      <c r="K353" s="7">
        <v>0</v>
      </c>
      <c r="L353">
        <v>0</v>
      </c>
      <c r="Q353">
        <v>2019</v>
      </c>
      <c r="R353" t="s">
        <v>143</v>
      </c>
      <c r="S353" t="s">
        <v>138</v>
      </c>
      <c r="T353" t="s">
        <v>139</v>
      </c>
      <c r="V353">
        <v>29</v>
      </c>
      <c r="W353" t="s">
        <v>127</v>
      </c>
      <c r="X353" t="s">
        <v>140</v>
      </c>
      <c r="Y353" t="s">
        <v>141</v>
      </c>
      <c r="Z353" t="s">
        <v>137</v>
      </c>
      <c r="AB353">
        <v>201902</v>
      </c>
      <c r="AC353">
        <v>162</v>
      </c>
      <c r="AD353">
        <v>20</v>
      </c>
      <c r="AE353" s="30">
        <v>43683</v>
      </c>
      <c r="AF353">
        <v>71</v>
      </c>
      <c r="AG353">
        <v>65.006129999999999</v>
      </c>
      <c r="AH353">
        <v>-169.14026999999999</v>
      </c>
      <c r="AI353" t="s">
        <v>253</v>
      </c>
      <c r="AJ353">
        <v>46</v>
      </c>
      <c r="AK353">
        <v>49</v>
      </c>
      <c r="AL353">
        <v>4.7</v>
      </c>
      <c r="AM353">
        <v>2.2999999999999998</v>
      </c>
    </row>
    <row r="354" spans="1:39" x14ac:dyDescent="0.35">
      <c r="A354" s="10">
        <v>20192990</v>
      </c>
      <c r="B354" s="5" t="s">
        <v>33</v>
      </c>
      <c r="C354">
        <v>2</v>
      </c>
      <c r="D354" s="1">
        <v>41.34</v>
      </c>
      <c r="E354" s="1" t="s">
        <v>272</v>
      </c>
      <c r="F354" s="21">
        <v>3.7218305542536223</v>
      </c>
      <c r="G354" s="1" t="s">
        <v>155</v>
      </c>
      <c r="H354" s="1" t="str">
        <f t="shared" si="6"/>
        <v>0</v>
      </c>
      <c r="I354">
        <v>2</v>
      </c>
      <c r="J354">
        <v>0</v>
      </c>
      <c r="K354" s="7">
        <v>0</v>
      </c>
      <c r="L354">
        <v>0</v>
      </c>
      <c r="O354">
        <v>387</v>
      </c>
      <c r="Q354">
        <v>2019</v>
      </c>
      <c r="R354" t="s">
        <v>143</v>
      </c>
      <c r="S354" t="s">
        <v>138</v>
      </c>
      <c r="T354" t="s">
        <v>139</v>
      </c>
      <c r="V354">
        <v>29</v>
      </c>
      <c r="W354" t="s">
        <v>51</v>
      </c>
      <c r="X354" t="s">
        <v>140</v>
      </c>
      <c r="Y354" t="s">
        <v>141</v>
      </c>
      <c r="Z354" t="s">
        <v>137</v>
      </c>
      <c r="AB354">
        <v>201902</v>
      </c>
      <c r="AC354">
        <v>162</v>
      </c>
      <c r="AD354">
        <v>31</v>
      </c>
      <c r="AE354" s="30">
        <v>43685</v>
      </c>
      <c r="AF354">
        <v>71</v>
      </c>
      <c r="AG354">
        <v>64.290520000000001</v>
      </c>
      <c r="AH354">
        <v>-169.82172</v>
      </c>
      <c r="AI354" t="s">
        <v>254</v>
      </c>
      <c r="AJ354">
        <v>35</v>
      </c>
      <c r="AK354">
        <v>39</v>
      </c>
      <c r="AL354">
        <v>8.9</v>
      </c>
      <c r="AM354">
        <v>2.6</v>
      </c>
    </row>
    <row r="355" spans="1:39" x14ac:dyDescent="0.35">
      <c r="A355" s="10">
        <v>20193161</v>
      </c>
      <c r="B355" s="5" t="s">
        <v>33</v>
      </c>
      <c r="C355">
        <v>2</v>
      </c>
      <c r="D355" s="1">
        <v>41.35</v>
      </c>
      <c r="E355" s="1" t="s">
        <v>272</v>
      </c>
      <c r="F355" s="21">
        <v>3.7220724214697003</v>
      </c>
      <c r="G355" s="1" t="s">
        <v>155</v>
      </c>
      <c r="H355" s="1" t="str">
        <f t="shared" si="6"/>
        <v>0</v>
      </c>
      <c r="I355">
        <v>2</v>
      </c>
      <c r="J355">
        <v>0</v>
      </c>
      <c r="K355">
        <v>0</v>
      </c>
      <c r="L355">
        <v>0</v>
      </c>
      <c r="Q355">
        <v>2019</v>
      </c>
      <c r="R355" t="s">
        <v>143</v>
      </c>
      <c r="S355" t="s">
        <v>138</v>
      </c>
      <c r="T355" t="s">
        <v>139</v>
      </c>
      <c r="V355">
        <v>31</v>
      </c>
      <c r="W355" t="s">
        <v>124</v>
      </c>
      <c r="X355" t="s">
        <v>140</v>
      </c>
      <c r="Y355" t="s">
        <v>141</v>
      </c>
      <c r="Z355" t="s">
        <v>137</v>
      </c>
      <c r="AB355">
        <v>201902</v>
      </c>
      <c r="AC355">
        <v>162</v>
      </c>
      <c r="AD355">
        <v>40</v>
      </c>
      <c r="AE355" s="30">
        <v>43688</v>
      </c>
      <c r="AF355">
        <v>71</v>
      </c>
      <c r="AG355">
        <v>64.039360000000002</v>
      </c>
      <c r="AH355">
        <v>-171.36942999999999</v>
      </c>
      <c r="AI355" t="s">
        <v>260</v>
      </c>
      <c r="AJ355">
        <v>29</v>
      </c>
      <c r="AK355">
        <v>32</v>
      </c>
      <c r="AL355">
        <v>10.6</v>
      </c>
      <c r="AM355">
        <v>3.8</v>
      </c>
    </row>
    <row r="356" spans="1:39" x14ac:dyDescent="0.35">
      <c r="A356" s="10">
        <v>20193125</v>
      </c>
      <c r="B356" s="5" t="s">
        <v>33</v>
      </c>
      <c r="C356">
        <v>2</v>
      </c>
      <c r="D356" s="15">
        <v>41.56</v>
      </c>
      <c r="E356" s="1" t="s">
        <v>272</v>
      </c>
      <c r="F356" s="21">
        <v>3.7271381662310268</v>
      </c>
      <c r="G356" s="1" t="s">
        <v>155</v>
      </c>
      <c r="H356" s="1" t="str">
        <f t="shared" si="6"/>
        <v>0</v>
      </c>
      <c r="I356">
        <v>2</v>
      </c>
      <c r="J356">
        <v>0</v>
      </c>
      <c r="K356">
        <v>0</v>
      </c>
      <c r="L356">
        <v>0</v>
      </c>
      <c r="Q356">
        <v>2019</v>
      </c>
      <c r="R356" t="s">
        <v>143</v>
      </c>
      <c r="S356" t="s">
        <v>138</v>
      </c>
      <c r="T356" t="s">
        <v>139</v>
      </c>
      <c r="V356">
        <v>31</v>
      </c>
      <c r="W356" t="s">
        <v>89</v>
      </c>
      <c r="X356" t="s">
        <v>140</v>
      </c>
      <c r="Y356" t="s">
        <v>141</v>
      </c>
      <c r="Z356" t="s">
        <v>137</v>
      </c>
      <c r="AB356">
        <v>201902</v>
      </c>
      <c r="AC356">
        <v>162</v>
      </c>
      <c r="AD356">
        <v>41</v>
      </c>
      <c r="AE356" s="30">
        <v>43688</v>
      </c>
      <c r="AF356">
        <v>71</v>
      </c>
      <c r="AG356">
        <v>64.008600000000001</v>
      </c>
      <c r="AH356">
        <v>-171.99587</v>
      </c>
      <c r="AI356" t="s">
        <v>261</v>
      </c>
      <c r="AJ356">
        <v>50</v>
      </c>
      <c r="AK356">
        <v>53</v>
      </c>
      <c r="AL356">
        <v>10.6</v>
      </c>
      <c r="AM356">
        <v>1.5</v>
      </c>
    </row>
    <row r="357" spans="1:39" x14ac:dyDescent="0.35">
      <c r="A357" s="10">
        <v>20193026</v>
      </c>
      <c r="B357" s="5" t="s">
        <v>33</v>
      </c>
      <c r="C357">
        <v>2</v>
      </c>
      <c r="D357" s="1">
        <v>41.58</v>
      </c>
      <c r="E357" s="1" t="s">
        <v>272</v>
      </c>
      <c r="F357" s="21">
        <v>3.7276192824298668</v>
      </c>
      <c r="G357" s="1" t="s">
        <v>155</v>
      </c>
      <c r="H357" s="1" t="str">
        <f t="shared" si="6"/>
        <v>0</v>
      </c>
      <c r="I357">
        <v>2</v>
      </c>
      <c r="J357">
        <v>0</v>
      </c>
      <c r="K357">
        <v>0</v>
      </c>
      <c r="L357">
        <v>0</v>
      </c>
      <c r="Q357">
        <v>2019</v>
      </c>
      <c r="R357" t="s">
        <v>143</v>
      </c>
      <c r="S357" t="s">
        <v>138</v>
      </c>
      <c r="T357" t="s">
        <v>139</v>
      </c>
      <c r="V357">
        <v>30</v>
      </c>
      <c r="W357" t="s">
        <v>90</v>
      </c>
      <c r="X357" t="s">
        <v>140</v>
      </c>
      <c r="Y357" t="s">
        <v>141</v>
      </c>
      <c r="Z357" t="s">
        <v>137</v>
      </c>
      <c r="AB357">
        <v>201902</v>
      </c>
      <c r="AC357">
        <v>162</v>
      </c>
      <c r="AD357">
        <v>34</v>
      </c>
      <c r="AE357" s="30">
        <v>43686</v>
      </c>
      <c r="AF357">
        <v>71</v>
      </c>
      <c r="AG357">
        <v>64.650480000000002</v>
      </c>
      <c r="AH357">
        <v>-169.87195</v>
      </c>
      <c r="AI357" t="s">
        <v>256</v>
      </c>
      <c r="AJ357">
        <v>44</v>
      </c>
      <c r="AK357">
        <v>47</v>
      </c>
      <c r="AL357">
        <v>3.6</v>
      </c>
      <c r="AM357">
        <v>1.8</v>
      </c>
    </row>
    <row r="358" spans="1:39" x14ac:dyDescent="0.35">
      <c r="A358" s="10">
        <v>20193144</v>
      </c>
      <c r="B358" s="5" t="s">
        <v>33</v>
      </c>
      <c r="C358">
        <v>2</v>
      </c>
      <c r="D358" s="1">
        <v>41.72</v>
      </c>
      <c r="E358" s="1" t="s">
        <v>272</v>
      </c>
      <c r="F358" s="21">
        <v>3.7309806301325716</v>
      </c>
      <c r="G358" s="1" t="s">
        <v>155</v>
      </c>
      <c r="H358" s="1" t="str">
        <f t="shared" si="6"/>
        <v>0</v>
      </c>
      <c r="I358">
        <v>2</v>
      </c>
      <c r="J358">
        <v>0</v>
      </c>
      <c r="K358">
        <v>0</v>
      </c>
      <c r="L358">
        <v>0</v>
      </c>
      <c r="Q358">
        <v>2019</v>
      </c>
      <c r="R358" t="s">
        <v>143</v>
      </c>
      <c r="S358" t="s">
        <v>138</v>
      </c>
      <c r="T358" t="s">
        <v>139</v>
      </c>
      <c r="V358">
        <v>31</v>
      </c>
      <c r="W358" t="s">
        <v>107</v>
      </c>
      <c r="X358" t="s">
        <v>140</v>
      </c>
      <c r="Y358" t="s">
        <v>141</v>
      </c>
      <c r="Z358" t="s">
        <v>137</v>
      </c>
      <c r="AB358">
        <v>201902</v>
      </c>
      <c r="AC358">
        <v>162</v>
      </c>
      <c r="AD358">
        <v>40</v>
      </c>
      <c r="AE358" s="30">
        <v>43688</v>
      </c>
      <c r="AF358">
        <v>71</v>
      </c>
      <c r="AG358">
        <v>64.039360000000002</v>
      </c>
      <c r="AH358">
        <v>-171.36942999999999</v>
      </c>
      <c r="AI358" t="s">
        <v>260</v>
      </c>
      <c r="AJ358">
        <v>29</v>
      </c>
      <c r="AK358">
        <v>32</v>
      </c>
      <c r="AL358">
        <v>10.6</v>
      </c>
      <c r="AM358">
        <v>3.8</v>
      </c>
    </row>
    <row r="359" spans="1:39" x14ac:dyDescent="0.35">
      <c r="A359" s="10">
        <v>20193014</v>
      </c>
      <c r="B359" s="5" t="s">
        <v>33</v>
      </c>
      <c r="C359">
        <v>2</v>
      </c>
      <c r="D359" s="1">
        <v>41.85</v>
      </c>
      <c r="E359" s="1" t="s">
        <v>272</v>
      </c>
      <c r="F359" s="21">
        <v>3.7340917969354845</v>
      </c>
      <c r="G359" s="1" t="s">
        <v>155</v>
      </c>
      <c r="H359" s="1" t="str">
        <f t="shared" si="6"/>
        <v>0</v>
      </c>
      <c r="I359">
        <v>2</v>
      </c>
      <c r="J359">
        <v>0</v>
      </c>
      <c r="K359">
        <v>0</v>
      </c>
      <c r="L359">
        <v>0</v>
      </c>
      <c r="O359">
        <v>387</v>
      </c>
      <c r="Q359">
        <v>2019</v>
      </c>
      <c r="R359" t="s">
        <v>143</v>
      </c>
      <c r="S359" t="s">
        <v>138</v>
      </c>
      <c r="T359" t="s">
        <v>139</v>
      </c>
      <c r="V359">
        <v>30</v>
      </c>
      <c r="W359" t="s">
        <v>79</v>
      </c>
      <c r="X359" t="s">
        <v>140</v>
      </c>
      <c r="Y359" t="s">
        <v>141</v>
      </c>
      <c r="Z359" t="s">
        <v>137</v>
      </c>
      <c r="AB359">
        <v>201902</v>
      </c>
      <c r="AC359">
        <v>162</v>
      </c>
      <c r="AD359">
        <v>34</v>
      </c>
      <c r="AE359" s="30">
        <v>43686</v>
      </c>
      <c r="AF359">
        <v>71</v>
      </c>
      <c r="AG359">
        <v>64.650480000000002</v>
      </c>
      <c r="AH359">
        <v>-169.87195</v>
      </c>
      <c r="AI359" t="s">
        <v>256</v>
      </c>
      <c r="AJ359">
        <v>44</v>
      </c>
      <c r="AK359">
        <v>47</v>
      </c>
      <c r="AL359">
        <v>3.6</v>
      </c>
      <c r="AM359">
        <v>1.8</v>
      </c>
    </row>
    <row r="360" spans="1:39" x14ac:dyDescent="0.35">
      <c r="A360" s="10">
        <v>20193077</v>
      </c>
      <c r="B360" s="5" t="s">
        <v>33</v>
      </c>
      <c r="C360">
        <v>2</v>
      </c>
      <c r="D360" s="1">
        <v>41.88</v>
      </c>
      <c r="E360" s="1" t="s">
        <v>272</v>
      </c>
      <c r="F360" s="21">
        <v>3.734808386002336</v>
      </c>
      <c r="G360" s="1" t="s">
        <v>155</v>
      </c>
      <c r="H360" s="1" t="str">
        <f t="shared" si="6"/>
        <v>0</v>
      </c>
      <c r="I360">
        <v>2</v>
      </c>
      <c r="J360">
        <v>0</v>
      </c>
      <c r="K360">
        <v>0</v>
      </c>
      <c r="L360">
        <v>0</v>
      </c>
      <c r="Q360">
        <v>2019</v>
      </c>
      <c r="R360" t="s">
        <v>143</v>
      </c>
      <c r="S360" t="s">
        <v>138</v>
      </c>
      <c r="T360" t="s">
        <v>139</v>
      </c>
      <c r="V360">
        <v>30</v>
      </c>
      <c r="W360" t="s">
        <v>39</v>
      </c>
      <c r="X360" t="s">
        <v>140</v>
      </c>
      <c r="Y360" t="s">
        <v>141</v>
      </c>
      <c r="Z360" t="s">
        <v>137</v>
      </c>
      <c r="AB360">
        <v>201902</v>
      </c>
      <c r="AC360">
        <v>162</v>
      </c>
      <c r="AD360">
        <v>38</v>
      </c>
      <c r="AE360" s="30">
        <v>43687</v>
      </c>
      <c r="AF360">
        <v>71</v>
      </c>
      <c r="AG360">
        <v>64.005830000000003</v>
      </c>
      <c r="AH360">
        <v>-170.55877000000001</v>
      </c>
      <c r="AI360" t="s">
        <v>259</v>
      </c>
      <c r="AJ360">
        <v>26</v>
      </c>
      <c r="AK360">
        <v>29</v>
      </c>
      <c r="AL360">
        <v>10.4</v>
      </c>
      <c r="AM360">
        <v>4.4000000000000004</v>
      </c>
    </row>
    <row r="361" spans="1:39" x14ac:dyDescent="0.35">
      <c r="A361" s="10">
        <v>20193063</v>
      </c>
      <c r="B361" s="5" t="s">
        <v>33</v>
      </c>
      <c r="C361">
        <v>2</v>
      </c>
      <c r="D361" s="1">
        <v>42.14</v>
      </c>
      <c r="E361" s="1" t="s">
        <v>272</v>
      </c>
      <c r="F361" s="21">
        <v>3.7409974083760429</v>
      </c>
      <c r="G361" s="1" t="s">
        <v>155</v>
      </c>
      <c r="H361" s="1" t="str">
        <f t="shared" si="6"/>
        <v>0</v>
      </c>
      <c r="I361">
        <v>2</v>
      </c>
      <c r="J361">
        <v>0</v>
      </c>
      <c r="K361">
        <v>0</v>
      </c>
      <c r="L361">
        <v>0</v>
      </c>
      <c r="Q361">
        <v>2019</v>
      </c>
      <c r="R361" t="s">
        <v>143</v>
      </c>
      <c r="S361" t="s">
        <v>138</v>
      </c>
      <c r="T361" t="s">
        <v>139</v>
      </c>
      <c r="V361">
        <v>30</v>
      </c>
      <c r="W361" t="s">
        <v>125</v>
      </c>
      <c r="X361" t="s">
        <v>140</v>
      </c>
      <c r="Y361" t="s">
        <v>141</v>
      </c>
      <c r="Z361" t="s">
        <v>137</v>
      </c>
      <c r="AB361">
        <v>201902</v>
      </c>
      <c r="AC361">
        <v>162</v>
      </c>
      <c r="AD361">
        <v>35</v>
      </c>
      <c r="AE361" s="30">
        <v>43687</v>
      </c>
      <c r="AF361">
        <v>71</v>
      </c>
      <c r="AG361">
        <v>64.644779999999997</v>
      </c>
      <c r="AH361">
        <v>-170.62316999999999</v>
      </c>
      <c r="AI361" t="s">
        <v>257</v>
      </c>
      <c r="AJ361">
        <v>45</v>
      </c>
      <c r="AK361">
        <v>48</v>
      </c>
      <c r="AL361">
        <v>2.7</v>
      </c>
      <c r="AM361">
        <v>2.7</v>
      </c>
    </row>
    <row r="362" spans="1:39" x14ac:dyDescent="0.35">
      <c r="A362" s="10">
        <v>20193109</v>
      </c>
      <c r="B362" s="5" t="s">
        <v>33</v>
      </c>
      <c r="C362">
        <v>2</v>
      </c>
      <c r="D362" s="15">
        <v>42.47</v>
      </c>
      <c r="E362" s="1" t="s">
        <v>272</v>
      </c>
      <c r="F362" s="21">
        <v>3.74879794432518</v>
      </c>
      <c r="G362" s="1" t="s">
        <v>155</v>
      </c>
      <c r="H362" s="1" t="str">
        <f t="shared" si="6"/>
        <v>0</v>
      </c>
      <c r="I362">
        <v>2</v>
      </c>
      <c r="J362">
        <v>0</v>
      </c>
      <c r="K362">
        <v>0</v>
      </c>
      <c r="L362">
        <v>0</v>
      </c>
      <c r="Q362">
        <v>2019</v>
      </c>
      <c r="R362" t="s">
        <v>143</v>
      </c>
      <c r="S362" t="s">
        <v>138</v>
      </c>
      <c r="T362" t="s">
        <v>139</v>
      </c>
      <c r="V362">
        <v>31</v>
      </c>
      <c r="W362" t="s">
        <v>74</v>
      </c>
      <c r="X362" t="s">
        <v>140</v>
      </c>
      <c r="Y362" t="s">
        <v>141</v>
      </c>
      <c r="Z362" t="s">
        <v>137</v>
      </c>
      <c r="AB362">
        <v>201902</v>
      </c>
      <c r="AC362">
        <v>162</v>
      </c>
      <c r="AD362">
        <v>36</v>
      </c>
      <c r="AE362" s="30">
        <v>43687</v>
      </c>
      <c r="AF362">
        <v>71</v>
      </c>
      <c r="AG362">
        <v>64.342169999999996</v>
      </c>
      <c r="AH362">
        <v>-170.58329000000001</v>
      </c>
      <c r="AI362" t="s">
        <v>258</v>
      </c>
      <c r="AJ362">
        <v>34</v>
      </c>
      <c r="AK362">
        <v>37</v>
      </c>
      <c r="AL362">
        <v>7.3</v>
      </c>
      <c r="AM362">
        <v>1.9</v>
      </c>
    </row>
    <row r="363" spans="1:39" x14ac:dyDescent="0.35">
      <c r="A363" s="10">
        <v>20193121</v>
      </c>
      <c r="B363" s="5" t="s">
        <v>33</v>
      </c>
      <c r="C363">
        <v>2</v>
      </c>
      <c r="D363" s="1">
        <v>42.5</v>
      </c>
      <c r="E363" s="1" t="s">
        <v>272</v>
      </c>
      <c r="F363" s="21">
        <v>3.7495040759303713</v>
      </c>
      <c r="G363" s="1" t="s">
        <v>155</v>
      </c>
      <c r="H363" s="1" t="str">
        <f t="shared" si="6"/>
        <v>0</v>
      </c>
      <c r="I363">
        <v>2</v>
      </c>
      <c r="J363">
        <v>0</v>
      </c>
      <c r="K363">
        <v>0</v>
      </c>
      <c r="L363">
        <v>0</v>
      </c>
      <c r="Q363">
        <v>2019</v>
      </c>
      <c r="R363" t="s">
        <v>143</v>
      </c>
      <c r="S363" t="s">
        <v>138</v>
      </c>
      <c r="T363" t="s">
        <v>139</v>
      </c>
      <c r="V363">
        <v>31</v>
      </c>
      <c r="W363" t="s">
        <v>85</v>
      </c>
      <c r="X363" t="s">
        <v>140</v>
      </c>
      <c r="Y363" t="s">
        <v>141</v>
      </c>
      <c r="Z363" t="s">
        <v>137</v>
      </c>
      <c r="AB363">
        <v>201902</v>
      </c>
      <c r="AC363">
        <v>162</v>
      </c>
      <c r="AD363">
        <v>36</v>
      </c>
      <c r="AE363" s="30">
        <v>43687</v>
      </c>
      <c r="AF363">
        <v>71</v>
      </c>
      <c r="AG363">
        <v>64.342169999999996</v>
      </c>
      <c r="AH363">
        <v>-170.58329000000001</v>
      </c>
      <c r="AI363" t="s">
        <v>258</v>
      </c>
      <c r="AJ363">
        <v>34</v>
      </c>
      <c r="AK363">
        <v>37</v>
      </c>
      <c r="AL363">
        <v>7.3</v>
      </c>
      <c r="AM363">
        <v>1.9</v>
      </c>
    </row>
    <row r="364" spans="1:39" x14ac:dyDescent="0.35">
      <c r="A364" s="10">
        <v>20193029</v>
      </c>
      <c r="B364" s="5" t="s">
        <v>33</v>
      </c>
      <c r="C364">
        <v>2</v>
      </c>
      <c r="D364" s="1">
        <v>42.7</v>
      </c>
      <c r="E364" s="1" t="s">
        <v>272</v>
      </c>
      <c r="F364" s="21">
        <v>3.7541989202345789</v>
      </c>
      <c r="G364" s="1" t="s">
        <v>155</v>
      </c>
      <c r="H364" s="1" t="str">
        <f t="shared" si="6"/>
        <v>0</v>
      </c>
      <c r="I364">
        <v>2</v>
      </c>
      <c r="J364">
        <v>0</v>
      </c>
      <c r="K364">
        <v>0</v>
      </c>
      <c r="L364">
        <v>0</v>
      </c>
      <c r="O364">
        <v>387</v>
      </c>
      <c r="Q364">
        <v>2019</v>
      </c>
      <c r="R364" t="s">
        <v>143</v>
      </c>
      <c r="S364" t="s">
        <v>138</v>
      </c>
      <c r="T364" t="s">
        <v>139</v>
      </c>
      <c r="V364">
        <v>30</v>
      </c>
      <c r="W364" t="s">
        <v>93</v>
      </c>
      <c r="X364" t="s">
        <v>140</v>
      </c>
      <c r="Y364" t="s">
        <v>141</v>
      </c>
      <c r="Z364" t="s">
        <v>137</v>
      </c>
      <c r="AB364">
        <v>201902</v>
      </c>
      <c r="AC364">
        <v>162</v>
      </c>
      <c r="AD364">
        <v>34</v>
      </c>
      <c r="AE364" s="30">
        <v>43686</v>
      </c>
      <c r="AF364">
        <v>71</v>
      </c>
      <c r="AG364">
        <v>64.650480000000002</v>
      </c>
      <c r="AH364">
        <v>-169.87195</v>
      </c>
      <c r="AI364" t="s">
        <v>256</v>
      </c>
      <c r="AJ364">
        <v>44</v>
      </c>
      <c r="AK364">
        <v>47</v>
      </c>
      <c r="AL364">
        <v>3.6</v>
      </c>
      <c r="AM364">
        <v>1.8</v>
      </c>
    </row>
    <row r="365" spans="1:39" x14ac:dyDescent="0.35">
      <c r="A365" s="10">
        <v>20193091</v>
      </c>
      <c r="B365" s="5" t="s">
        <v>33</v>
      </c>
      <c r="C365">
        <v>2</v>
      </c>
      <c r="D365" s="1">
        <v>42.98</v>
      </c>
      <c r="E365" s="1" t="s">
        <v>272</v>
      </c>
      <c r="F365" s="21">
        <v>3.7607348912143643</v>
      </c>
      <c r="G365" s="1" t="s">
        <v>155</v>
      </c>
      <c r="H365" s="1" t="str">
        <f t="shared" si="6"/>
        <v>0</v>
      </c>
      <c r="I365">
        <v>2</v>
      </c>
      <c r="J365">
        <v>0</v>
      </c>
      <c r="K365">
        <v>0</v>
      </c>
      <c r="L365">
        <v>0</v>
      </c>
      <c r="O365">
        <v>387</v>
      </c>
      <c r="Q365">
        <v>2019</v>
      </c>
      <c r="R365" t="s">
        <v>143</v>
      </c>
      <c r="S365" t="s">
        <v>138</v>
      </c>
      <c r="T365" t="s">
        <v>139</v>
      </c>
      <c r="V365">
        <v>30</v>
      </c>
      <c r="W365" t="s">
        <v>52</v>
      </c>
      <c r="X365" t="s">
        <v>140</v>
      </c>
      <c r="Y365" t="s">
        <v>141</v>
      </c>
      <c r="Z365" t="s">
        <v>137</v>
      </c>
      <c r="AB365">
        <v>201902</v>
      </c>
      <c r="AC365">
        <v>162</v>
      </c>
      <c r="AD365">
        <v>38</v>
      </c>
      <c r="AE365" s="30">
        <v>43687</v>
      </c>
      <c r="AF365">
        <v>71</v>
      </c>
      <c r="AG365">
        <v>64.005830000000003</v>
      </c>
      <c r="AH365">
        <v>-170.55877000000001</v>
      </c>
      <c r="AI365" t="s">
        <v>259</v>
      </c>
      <c r="AJ365">
        <v>26</v>
      </c>
      <c r="AK365">
        <v>29</v>
      </c>
      <c r="AL365">
        <v>10.4</v>
      </c>
      <c r="AM365">
        <v>4.4000000000000004</v>
      </c>
    </row>
    <row r="366" spans="1:39" x14ac:dyDescent="0.35">
      <c r="A366" s="10">
        <v>20194045</v>
      </c>
      <c r="B366" s="5" t="s">
        <v>33</v>
      </c>
      <c r="C366">
        <v>2</v>
      </c>
      <c r="D366" s="1">
        <v>43</v>
      </c>
      <c r="E366" s="1" t="s">
        <v>272</v>
      </c>
      <c r="F366" s="21">
        <v>3.7612001156935624</v>
      </c>
      <c r="G366" s="1" t="s">
        <v>155</v>
      </c>
      <c r="H366" s="1" t="str">
        <f t="shared" si="6"/>
        <v>0</v>
      </c>
      <c r="I366">
        <v>2</v>
      </c>
      <c r="J366">
        <v>0</v>
      </c>
      <c r="K366" s="7">
        <v>0</v>
      </c>
      <c r="L366">
        <v>0</v>
      </c>
      <c r="Q366">
        <v>2019</v>
      </c>
      <c r="R366" s="16" t="s">
        <v>240</v>
      </c>
      <c r="S366" t="s">
        <v>138</v>
      </c>
      <c r="T366" t="s">
        <v>139</v>
      </c>
      <c r="V366">
        <v>40</v>
      </c>
      <c r="W366" t="s">
        <v>108</v>
      </c>
      <c r="X366" t="s">
        <v>140</v>
      </c>
      <c r="Y366" t="s">
        <v>141</v>
      </c>
      <c r="Z366" t="s">
        <v>137</v>
      </c>
      <c r="AB366">
        <v>201901</v>
      </c>
      <c r="AC366">
        <v>94</v>
      </c>
      <c r="AD366">
        <v>198</v>
      </c>
      <c r="AE366" s="30">
        <v>43672</v>
      </c>
      <c r="AF366">
        <v>41</v>
      </c>
      <c r="AG366">
        <v>60.977870000000003</v>
      </c>
      <c r="AH366">
        <v>-174.1884</v>
      </c>
      <c r="AI366" t="s">
        <v>232</v>
      </c>
      <c r="AJ366">
        <v>81</v>
      </c>
      <c r="AK366">
        <v>83</v>
      </c>
      <c r="AL366">
        <v>10.7</v>
      </c>
      <c r="AM366">
        <v>2.2000000000000002</v>
      </c>
    </row>
    <row r="367" spans="1:39" x14ac:dyDescent="0.35">
      <c r="A367" s="10">
        <v>20193141</v>
      </c>
      <c r="B367" s="5" t="s">
        <v>33</v>
      </c>
      <c r="C367">
        <v>2</v>
      </c>
      <c r="D367" s="15">
        <v>43.05</v>
      </c>
      <c r="E367" s="1" t="s">
        <v>272</v>
      </c>
      <c r="F367" s="21">
        <v>3.7623622308737397</v>
      </c>
      <c r="G367" s="1" t="s">
        <v>155</v>
      </c>
      <c r="H367" s="1" t="str">
        <f t="shared" si="6"/>
        <v>0</v>
      </c>
      <c r="I367">
        <v>2</v>
      </c>
      <c r="J367">
        <v>0</v>
      </c>
      <c r="K367">
        <v>0</v>
      </c>
      <c r="L367">
        <v>0</v>
      </c>
      <c r="Q367">
        <v>2019</v>
      </c>
      <c r="R367" t="s">
        <v>143</v>
      </c>
      <c r="S367" t="s">
        <v>138</v>
      </c>
      <c r="T367" t="s">
        <v>139</v>
      </c>
      <c r="V367">
        <v>31</v>
      </c>
      <c r="W367" t="s">
        <v>104</v>
      </c>
      <c r="X367" t="s">
        <v>140</v>
      </c>
      <c r="Y367" t="s">
        <v>141</v>
      </c>
      <c r="Z367" t="s">
        <v>137</v>
      </c>
      <c r="AB367">
        <v>201902</v>
      </c>
      <c r="AC367">
        <v>162</v>
      </c>
      <c r="AD367">
        <v>40</v>
      </c>
      <c r="AE367" s="30">
        <v>43688</v>
      </c>
      <c r="AF367">
        <v>71</v>
      </c>
      <c r="AG367">
        <v>64.039360000000002</v>
      </c>
      <c r="AH367">
        <v>-171.36942999999999</v>
      </c>
      <c r="AI367" t="s">
        <v>260</v>
      </c>
      <c r="AJ367">
        <v>29</v>
      </c>
      <c r="AK367">
        <v>32</v>
      </c>
      <c r="AL367">
        <v>10.6</v>
      </c>
      <c r="AM367">
        <v>3.8</v>
      </c>
    </row>
    <row r="368" spans="1:39" x14ac:dyDescent="0.35">
      <c r="A368" s="10">
        <v>20193028</v>
      </c>
      <c r="B368" s="5" t="s">
        <v>33</v>
      </c>
      <c r="C368">
        <v>2</v>
      </c>
      <c r="D368" s="1">
        <v>43.23</v>
      </c>
      <c r="E368" s="1" t="s">
        <v>272</v>
      </c>
      <c r="F368" s="21">
        <v>3.7665346986795405</v>
      </c>
      <c r="G368" s="1" t="s">
        <v>155</v>
      </c>
      <c r="H368" s="1" t="str">
        <f t="shared" si="6"/>
        <v>0</v>
      </c>
      <c r="I368">
        <v>2</v>
      </c>
      <c r="J368">
        <v>0</v>
      </c>
      <c r="K368">
        <v>0</v>
      </c>
      <c r="L368">
        <v>0</v>
      </c>
      <c r="Q368">
        <v>2019</v>
      </c>
      <c r="R368" t="s">
        <v>143</v>
      </c>
      <c r="S368" t="s">
        <v>138</v>
      </c>
      <c r="T368" t="s">
        <v>139</v>
      </c>
      <c r="V368">
        <v>30</v>
      </c>
      <c r="W368" t="s">
        <v>92</v>
      </c>
      <c r="X368" t="s">
        <v>140</v>
      </c>
      <c r="Y368" t="s">
        <v>141</v>
      </c>
      <c r="Z368" t="s">
        <v>137</v>
      </c>
      <c r="AB368">
        <v>201902</v>
      </c>
      <c r="AC368">
        <v>162</v>
      </c>
      <c r="AD368">
        <v>34</v>
      </c>
      <c r="AE368" s="30">
        <v>43686</v>
      </c>
      <c r="AF368">
        <v>71</v>
      </c>
      <c r="AG368">
        <v>64.650480000000002</v>
      </c>
      <c r="AH368">
        <v>-169.87195</v>
      </c>
      <c r="AI368" t="s">
        <v>256</v>
      </c>
      <c r="AJ368">
        <v>44</v>
      </c>
      <c r="AK368">
        <v>47</v>
      </c>
      <c r="AL368">
        <v>3.6</v>
      </c>
      <c r="AM368">
        <v>1.8</v>
      </c>
    </row>
    <row r="369" spans="1:39" x14ac:dyDescent="0.35">
      <c r="A369" s="10">
        <v>20193076</v>
      </c>
      <c r="B369" s="5" t="s">
        <v>33</v>
      </c>
      <c r="C369">
        <v>2</v>
      </c>
      <c r="D369" s="1">
        <v>43.29</v>
      </c>
      <c r="E369" s="1" t="s">
        <v>272</v>
      </c>
      <c r="F369" s="21">
        <v>3.7679216614538893</v>
      </c>
      <c r="G369" s="1" t="s">
        <v>155</v>
      </c>
      <c r="H369" s="1" t="str">
        <f t="shared" si="6"/>
        <v>0</v>
      </c>
      <c r="I369">
        <v>2</v>
      </c>
      <c r="J369">
        <v>0</v>
      </c>
      <c r="K369">
        <v>0</v>
      </c>
      <c r="L369">
        <v>0</v>
      </c>
      <c r="Q369">
        <v>2019</v>
      </c>
      <c r="R369" t="s">
        <v>143</v>
      </c>
      <c r="S369" t="s">
        <v>138</v>
      </c>
      <c r="T369" t="s">
        <v>139</v>
      </c>
      <c r="V369">
        <v>30</v>
      </c>
      <c r="W369" t="s">
        <v>38</v>
      </c>
      <c r="X369" t="s">
        <v>140</v>
      </c>
      <c r="Y369" t="s">
        <v>141</v>
      </c>
      <c r="Z369" t="s">
        <v>137</v>
      </c>
      <c r="AB369">
        <v>201902</v>
      </c>
      <c r="AC369">
        <v>162</v>
      </c>
      <c r="AD369">
        <v>38</v>
      </c>
      <c r="AE369" s="30">
        <v>43687</v>
      </c>
      <c r="AF369">
        <v>71</v>
      </c>
      <c r="AG369">
        <v>64.005830000000003</v>
      </c>
      <c r="AH369">
        <v>-170.55877000000001</v>
      </c>
      <c r="AI369" t="s">
        <v>259</v>
      </c>
      <c r="AJ369">
        <v>26</v>
      </c>
      <c r="AK369">
        <v>29</v>
      </c>
      <c r="AL369">
        <v>10.4</v>
      </c>
      <c r="AM369">
        <v>4.4000000000000004</v>
      </c>
    </row>
    <row r="370" spans="1:39" x14ac:dyDescent="0.35">
      <c r="A370" s="10">
        <v>20193060</v>
      </c>
      <c r="B370" s="5" t="s">
        <v>33</v>
      </c>
      <c r="C370">
        <v>2</v>
      </c>
      <c r="D370" s="1">
        <v>43.39</v>
      </c>
      <c r="E370" s="1" t="s">
        <v>272</v>
      </c>
      <c r="F370" s="21">
        <v>3.7702289998102594</v>
      </c>
      <c r="G370" s="1" t="s">
        <v>155</v>
      </c>
      <c r="H370" s="1" t="str">
        <f t="shared" si="6"/>
        <v>0</v>
      </c>
      <c r="I370">
        <v>2</v>
      </c>
      <c r="J370">
        <v>0</v>
      </c>
      <c r="K370">
        <v>0</v>
      </c>
      <c r="L370">
        <v>0</v>
      </c>
      <c r="Q370">
        <v>2019</v>
      </c>
      <c r="R370" t="s">
        <v>143</v>
      </c>
      <c r="S370" t="s">
        <v>138</v>
      </c>
      <c r="T370" t="s">
        <v>139</v>
      </c>
      <c r="V370">
        <v>30</v>
      </c>
      <c r="W370" t="s">
        <v>123</v>
      </c>
      <c r="X370" t="s">
        <v>140</v>
      </c>
      <c r="Y370" t="s">
        <v>141</v>
      </c>
      <c r="Z370" t="s">
        <v>137</v>
      </c>
      <c r="AB370">
        <v>201902</v>
      </c>
      <c r="AC370">
        <v>162</v>
      </c>
      <c r="AD370">
        <v>35</v>
      </c>
      <c r="AE370" s="30">
        <v>43687</v>
      </c>
      <c r="AF370">
        <v>71</v>
      </c>
      <c r="AG370">
        <v>64.644779999999997</v>
      </c>
      <c r="AH370">
        <v>-170.62316999999999</v>
      </c>
      <c r="AI370" t="s">
        <v>257</v>
      </c>
      <c r="AJ370">
        <v>45</v>
      </c>
      <c r="AK370">
        <v>48</v>
      </c>
      <c r="AL370">
        <v>2.7</v>
      </c>
      <c r="AM370">
        <v>2.7</v>
      </c>
    </row>
    <row r="371" spans="1:39" x14ac:dyDescent="0.35">
      <c r="A371" s="10">
        <v>20193153</v>
      </c>
      <c r="B371" s="5" t="s">
        <v>33</v>
      </c>
      <c r="C371">
        <v>2</v>
      </c>
      <c r="D371" s="1">
        <v>43.5</v>
      </c>
      <c r="E371" s="1" t="s">
        <v>272</v>
      </c>
      <c r="F371" s="21">
        <v>3.7727609380946383</v>
      </c>
      <c r="G371" s="1" t="s">
        <v>155</v>
      </c>
      <c r="H371" s="1" t="str">
        <f t="shared" si="6"/>
        <v>0</v>
      </c>
      <c r="I371">
        <v>2</v>
      </c>
      <c r="J371">
        <v>0</v>
      </c>
      <c r="K371">
        <v>0</v>
      </c>
      <c r="L371">
        <v>0</v>
      </c>
      <c r="Q371">
        <v>2019</v>
      </c>
      <c r="R371" t="s">
        <v>143</v>
      </c>
      <c r="S371" t="s">
        <v>138</v>
      </c>
      <c r="T371" t="s">
        <v>139</v>
      </c>
      <c r="V371">
        <v>31</v>
      </c>
      <c r="W371" t="s">
        <v>116</v>
      </c>
      <c r="X371" t="s">
        <v>140</v>
      </c>
      <c r="Y371" t="s">
        <v>141</v>
      </c>
      <c r="Z371" t="s">
        <v>137</v>
      </c>
      <c r="AB371">
        <v>201902</v>
      </c>
      <c r="AC371">
        <v>162</v>
      </c>
      <c r="AD371">
        <v>40</v>
      </c>
      <c r="AE371" s="30">
        <v>43688</v>
      </c>
      <c r="AF371">
        <v>71</v>
      </c>
      <c r="AG371">
        <v>64.039360000000002</v>
      </c>
      <c r="AH371">
        <v>-171.36942999999999</v>
      </c>
      <c r="AI371" t="s">
        <v>260</v>
      </c>
      <c r="AJ371">
        <v>29</v>
      </c>
      <c r="AK371">
        <v>32</v>
      </c>
      <c r="AL371">
        <v>10.6</v>
      </c>
      <c r="AM371">
        <v>3.8</v>
      </c>
    </row>
    <row r="372" spans="1:39" x14ac:dyDescent="0.35">
      <c r="A372" s="10">
        <v>20193106</v>
      </c>
      <c r="B372" s="5" t="s">
        <v>33</v>
      </c>
      <c r="C372">
        <v>2</v>
      </c>
      <c r="D372" s="1">
        <v>43.62</v>
      </c>
      <c r="E372" s="1" t="s">
        <v>272</v>
      </c>
      <c r="F372" s="21">
        <v>3.7755157607734828</v>
      </c>
      <c r="G372" s="1" t="s">
        <v>155</v>
      </c>
      <c r="H372" s="1" t="str">
        <f t="shared" si="6"/>
        <v>0</v>
      </c>
      <c r="I372">
        <v>2</v>
      </c>
      <c r="J372">
        <v>0</v>
      </c>
      <c r="K372">
        <v>0</v>
      </c>
      <c r="L372">
        <v>0</v>
      </c>
      <c r="O372">
        <v>387</v>
      </c>
      <c r="Q372">
        <v>2019</v>
      </c>
      <c r="R372" t="s">
        <v>143</v>
      </c>
      <c r="S372" t="s">
        <v>138</v>
      </c>
      <c r="T372" t="s">
        <v>139</v>
      </c>
      <c r="V372">
        <v>31</v>
      </c>
      <c r="W372" t="s">
        <v>71</v>
      </c>
      <c r="X372" t="s">
        <v>140</v>
      </c>
      <c r="Y372" t="s">
        <v>141</v>
      </c>
      <c r="Z372" t="s">
        <v>137</v>
      </c>
      <c r="AB372">
        <v>201902</v>
      </c>
      <c r="AC372">
        <v>162</v>
      </c>
      <c r="AD372">
        <v>36</v>
      </c>
      <c r="AE372" s="30">
        <v>43687</v>
      </c>
      <c r="AF372">
        <v>71</v>
      </c>
      <c r="AG372">
        <v>64.342169999999996</v>
      </c>
      <c r="AH372">
        <v>-170.58329000000001</v>
      </c>
      <c r="AI372" t="s">
        <v>258</v>
      </c>
      <c r="AJ372">
        <v>34</v>
      </c>
      <c r="AK372">
        <v>37</v>
      </c>
      <c r="AL372">
        <v>7.3</v>
      </c>
      <c r="AM372">
        <v>1.9</v>
      </c>
    </row>
    <row r="373" spans="1:39" x14ac:dyDescent="0.35">
      <c r="A373" s="11">
        <v>20192249</v>
      </c>
      <c r="B373" s="5" t="s">
        <v>33</v>
      </c>
      <c r="C373">
        <v>2</v>
      </c>
      <c r="D373" s="15">
        <v>43.69</v>
      </c>
      <c r="E373" s="1" t="s">
        <v>272</v>
      </c>
      <c r="F373" s="21">
        <v>3.7771192429633444</v>
      </c>
      <c r="G373" s="1" t="s">
        <v>155</v>
      </c>
      <c r="H373" s="1" t="str">
        <f t="shared" si="6"/>
        <v>0</v>
      </c>
      <c r="I373">
        <v>2</v>
      </c>
      <c r="J373">
        <v>0</v>
      </c>
      <c r="K373" s="7">
        <v>0</v>
      </c>
      <c r="L373">
        <v>0</v>
      </c>
      <c r="Q373">
        <v>2019</v>
      </c>
      <c r="R373" s="16" t="s">
        <v>244</v>
      </c>
      <c r="S373" t="s">
        <v>138</v>
      </c>
      <c r="T373" t="s">
        <v>139</v>
      </c>
      <c r="V373">
        <v>22</v>
      </c>
      <c r="W373" t="s">
        <v>112</v>
      </c>
      <c r="X373" t="s">
        <v>140</v>
      </c>
      <c r="Y373" t="s">
        <v>141</v>
      </c>
      <c r="Z373" t="s">
        <v>137</v>
      </c>
      <c r="AB373">
        <v>201901</v>
      </c>
      <c r="AC373">
        <v>94</v>
      </c>
      <c r="AD373">
        <v>167</v>
      </c>
      <c r="AE373" s="30">
        <v>43664</v>
      </c>
      <c r="AF373">
        <v>41</v>
      </c>
      <c r="AG373">
        <v>60.996490000000001</v>
      </c>
      <c r="AH373">
        <v>-171.50217000000001</v>
      </c>
      <c r="AI373" t="s">
        <v>223</v>
      </c>
      <c r="AJ373">
        <v>58</v>
      </c>
      <c r="AK373">
        <v>60</v>
      </c>
      <c r="AL373">
        <v>10.8</v>
      </c>
      <c r="AM373">
        <v>2.1</v>
      </c>
    </row>
    <row r="374" spans="1:39" x14ac:dyDescent="0.35">
      <c r="A374" s="10">
        <v>20193114</v>
      </c>
      <c r="B374" s="5" t="s">
        <v>33</v>
      </c>
      <c r="C374">
        <v>2</v>
      </c>
      <c r="D374" s="1">
        <v>43.82</v>
      </c>
      <c r="E374" s="1" t="s">
        <v>272</v>
      </c>
      <c r="F374" s="21">
        <v>3.7800903341673204</v>
      </c>
      <c r="G374" s="1" t="s">
        <v>155</v>
      </c>
      <c r="H374" s="1" t="str">
        <f t="shared" si="6"/>
        <v>0</v>
      </c>
      <c r="I374">
        <v>2</v>
      </c>
      <c r="J374">
        <v>0</v>
      </c>
      <c r="K374">
        <v>0</v>
      </c>
      <c r="L374">
        <v>0</v>
      </c>
      <c r="Q374">
        <v>2019</v>
      </c>
      <c r="R374" t="s">
        <v>143</v>
      </c>
      <c r="S374" t="s">
        <v>138</v>
      </c>
      <c r="T374" t="s">
        <v>139</v>
      </c>
      <c r="V374">
        <v>31</v>
      </c>
      <c r="W374" t="s">
        <v>79</v>
      </c>
      <c r="X374" t="s">
        <v>140</v>
      </c>
      <c r="Y374" t="s">
        <v>141</v>
      </c>
      <c r="Z374" t="s">
        <v>137</v>
      </c>
      <c r="AB374">
        <v>201902</v>
      </c>
      <c r="AC374">
        <v>162</v>
      </c>
      <c r="AD374">
        <v>36</v>
      </c>
      <c r="AE374" s="30">
        <v>43687</v>
      </c>
      <c r="AF374">
        <v>71</v>
      </c>
      <c r="AG374">
        <v>64.342169999999996</v>
      </c>
      <c r="AH374">
        <v>-170.58329000000001</v>
      </c>
      <c r="AI374" t="s">
        <v>258</v>
      </c>
      <c r="AJ374">
        <v>34</v>
      </c>
      <c r="AK374">
        <v>37</v>
      </c>
      <c r="AL374">
        <v>7.3</v>
      </c>
      <c r="AM374">
        <v>1.9</v>
      </c>
    </row>
    <row r="375" spans="1:39" x14ac:dyDescent="0.35">
      <c r="A375" s="10">
        <v>20193087</v>
      </c>
      <c r="B375" s="5" t="s">
        <v>33</v>
      </c>
      <c r="C375">
        <v>2</v>
      </c>
      <c r="D375" s="1">
        <v>43.88</v>
      </c>
      <c r="E375" s="1" t="s">
        <v>272</v>
      </c>
      <c r="F375" s="21">
        <v>3.7814586354070294</v>
      </c>
      <c r="G375" s="1" t="s">
        <v>155</v>
      </c>
      <c r="H375" s="1" t="str">
        <f t="shared" si="6"/>
        <v>0</v>
      </c>
      <c r="I375">
        <v>2</v>
      </c>
      <c r="J375">
        <v>0</v>
      </c>
      <c r="K375">
        <v>0</v>
      </c>
      <c r="L375">
        <v>0</v>
      </c>
      <c r="Q375">
        <v>2019</v>
      </c>
      <c r="R375" t="s">
        <v>143</v>
      </c>
      <c r="S375" t="s">
        <v>138</v>
      </c>
      <c r="T375" t="s">
        <v>139</v>
      </c>
      <c r="V375">
        <v>30</v>
      </c>
      <c r="W375" t="s">
        <v>49</v>
      </c>
      <c r="X375" t="s">
        <v>140</v>
      </c>
      <c r="Y375" t="s">
        <v>141</v>
      </c>
      <c r="Z375" t="s">
        <v>137</v>
      </c>
      <c r="AB375">
        <v>201902</v>
      </c>
      <c r="AC375">
        <v>162</v>
      </c>
      <c r="AD375">
        <v>38</v>
      </c>
      <c r="AE375" s="30">
        <v>43687</v>
      </c>
      <c r="AF375">
        <v>71</v>
      </c>
      <c r="AG375">
        <v>64.005830000000003</v>
      </c>
      <c r="AH375">
        <v>-170.55877000000001</v>
      </c>
      <c r="AI375" t="s">
        <v>259</v>
      </c>
      <c r="AJ375">
        <v>26</v>
      </c>
      <c r="AK375">
        <v>29</v>
      </c>
      <c r="AL375">
        <v>10.4</v>
      </c>
      <c r="AM375">
        <v>4.4000000000000004</v>
      </c>
    </row>
    <row r="376" spans="1:39" x14ac:dyDescent="0.35">
      <c r="A376" s="10">
        <v>20193057</v>
      </c>
      <c r="B376" s="5" t="s">
        <v>33</v>
      </c>
      <c r="C376">
        <v>2</v>
      </c>
      <c r="D376" s="15">
        <v>43.91</v>
      </c>
      <c r="E376" s="1" t="s">
        <v>272</v>
      </c>
      <c r="F376" s="21">
        <v>3.7821420845736262</v>
      </c>
      <c r="G376" s="1" t="s">
        <v>155</v>
      </c>
      <c r="H376" s="1" t="str">
        <f t="shared" si="6"/>
        <v>0</v>
      </c>
      <c r="I376">
        <v>2</v>
      </c>
      <c r="J376">
        <v>0</v>
      </c>
      <c r="K376">
        <v>0</v>
      </c>
      <c r="L376">
        <v>0</v>
      </c>
      <c r="Q376">
        <v>2019</v>
      </c>
      <c r="R376" t="s">
        <v>143</v>
      </c>
      <c r="S376" t="s">
        <v>138</v>
      </c>
      <c r="T376" t="s">
        <v>139</v>
      </c>
      <c r="V376">
        <v>30</v>
      </c>
      <c r="W376" t="s">
        <v>120</v>
      </c>
      <c r="X376" t="s">
        <v>140</v>
      </c>
      <c r="Y376" t="s">
        <v>141</v>
      </c>
      <c r="Z376" t="s">
        <v>137</v>
      </c>
      <c r="AB376">
        <v>201902</v>
      </c>
      <c r="AC376">
        <v>162</v>
      </c>
      <c r="AD376">
        <v>35</v>
      </c>
      <c r="AE376" s="30">
        <v>43687</v>
      </c>
      <c r="AF376">
        <v>71</v>
      </c>
      <c r="AG376">
        <v>64.644779999999997</v>
      </c>
      <c r="AH376">
        <v>-170.62316999999999</v>
      </c>
      <c r="AI376" t="s">
        <v>257</v>
      </c>
      <c r="AJ376">
        <v>45</v>
      </c>
      <c r="AK376">
        <v>48</v>
      </c>
      <c r="AL376">
        <v>2.7</v>
      </c>
      <c r="AM376">
        <v>2.7</v>
      </c>
    </row>
    <row r="377" spans="1:39" x14ac:dyDescent="0.35">
      <c r="A377" s="10">
        <v>20193042</v>
      </c>
      <c r="B377" s="5" t="s">
        <v>33</v>
      </c>
      <c r="C377">
        <v>2</v>
      </c>
      <c r="D377" s="1">
        <v>44.26</v>
      </c>
      <c r="E377" s="1" t="s">
        <v>272</v>
      </c>
      <c r="F377" s="21">
        <v>3.7900813346229034</v>
      </c>
      <c r="G377" s="1" t="s">
        <v>155</v>
      </c>
      <c r="H377" s="1" t="str">
        <f t="shared" si="6"/>
        <v>0</v>
      </c>
      <c r="I377">
        <v>2</v>
      </c>
      <c r="J377">
        <v>0</v>
      </c>
      <c r="K377">
        <v>0</v>
      </c>
      <c r="L377">
        <v>0</v>
      </c>
      <c r="Q377">
        <v>2019</v>
      </c>
      <c r="R377" t="s">
        <v>143</v>
      </c>
      <c r="S377" t="s">
        <v>138</v>
      </c>
      <c r="T377" t="s">
        <v>139</v>
      </c>
      <c r="V377">
        <v>30</v>
      </c>
      <c r="W377" t="s">
        <v>105</v>
      </c>
      <c r="X377" t="s">
        <v>140</v>
      </c>
      <c r="Y377" t="s">
        <v>141</v>
      </c>
      <c r="Z377" t="s">
        <v>137</v>
      </c>
      <c r="AB377">
        <v>201902</v>
      </c>
      <c r="AC377">
        <v>162</v>
      </c>
      <c r="AD377">
        <v>33</v>
      </c>
      <c r="AE377" s="30">
        <v>43686</v>
      </c>
      <c r="AF377">
        <v>71</v>
      </c>
      <c r="AG377">
        <v>64.654920000000004</v>
      </c>
      <c r="AH377">
        <v>-169.11008000000001</v>
      </c>
      <c r="AI377" t="s">
        <v>255</v>
      </c>
      <c r="AJ377">
        <v>41</v>
      </c>
      <c r="AK377">
        <v>44</v>
      </c>
      <c r="AL377">
        <v>8.4</v>
      </c>
      <c r="AM377">
        <v>2.2000000000000002</v>
      </c>
    </row>
    <row r="378" spans="1:39" x14ac:dyDescent="0.35">
      <c r="A378" s="10">
        <v>20193103</v>
      </c>
      <c r="B378" s="5" t="s">
        <v>33</v>
      </c>
      <c r="C378">
        <v>2</v>
      </c>
      <c r="D378" s="1">
        <v>44.55</v>
      </c>
      <c r="E378" s="1" t="s">
        <v>272</v>
      </c>
      <c r="F378" s="21">
        <v>3.7966121539168181</v>
      </c>
      <c r="G378" s="1" t="s">
        <v>155</v>
      </c>
      <c r="H378" s="1" t="str">
        <f t="shared" si="6"/>
        <v>0</v>
      </c>
      <c r="I378">
        <v>2</v>
      </c>
      <c r="J378">
        <v>0</v>
      </c>
      <c r="K378">
        <v>0</v>
      </c>
      <c r="L378">
        <v>0</v>
      </c>
      <c r="Q378">
        <v>2019</v>
      </c>
      <c r="R378" t="s">
        <v>143</v>
      </c>
      <c r="S378" t="s">
        <v>138</v>
      </c>
      <c r="T378" t="s">
        <v>139</v>
      </c>
      <c r="V378">
        <v>31</v>
      </c>
      <c r="W378" t="s">
        <v>68</v>
      </c>
      <c r="X378" t="s">
        <v>140</v>
      </c>
      <c r="Y378" t="s">
        <v>141</v>
      </c>
      <c r="Z378" t="s">
        <v>137</v>
      </c>
      <c r="AB378">
        <v>201902</v>
      </c>
      <c r="AC378">
        <v>162</v>
      </c>
      <c r="AD378">
        <v>36</v>
      </c>
      <c r="AE378" s="30">
        <v>43687</v>
      </c>
      <c r="AF378">
        <v>71</v>
      </c>
      <c r="AG378">
        <v>64.342169999999996</v>
      </c>
      <c r="AH378">
        <v>-170.58329000000001</v>
      </c>
      <c r="AI378" t="s">
        <v>258</v>
      </c>
      <c r="AJ378">
        <v>34</v>
      </c>
      <c r="AK378">
        <v>37</v>
      </c>
      <c r="AL378">
        <v>7.3</v>
      </c>
      <c r="AM378">
        <v>1.9</v>
      </c>
    </row>
    <row r="379" spans="1:39" x14ac:dyDescent="0.35">
      <c r="A379" s="10">
        <v>20193154</v>
      </c>
      <c r="B379" s="5" t="s">
        <v>33</v>
      </c>
      <c r="C379">
        <v>2</v>
      </c>
      <c r="D379" s="1">
        <v>44.55</v>
      </c>
      <c r="E379" s="1" t="s">
        <v>272</v>
      </c>
      <c r="F379" s="21">
        <v>3.7966121539168181</v>
      </c>
      <c r="G379" s="1" t="s">
        <v>155</v>
      </c>
      <c r="H379" s="1" t="str">
        <f t="shared" si="6"/>
        <v>0</v>
      </c>
      <c r="I379">
        <v>2</v>
      </c>
      <c r="J379">
        <v>0</v>
      </c>
      <c r="K379">
        <v>0</v>
      </c>
      <c r="L379">
        <v>0</v>
      </c>
      <c r="Q379">
        <v>2019</v>
      </c>
      <c r="R379" t="s">
        <v>143</v>
      </c>
      <c r="S379" t="s">
        <v>138</v>
      </c>
      <c r="T379" t="s">
        <v>139</v>
      </c>
      <c r="V379">
        <v>31</v>
      </c>
      <c r="W379" t="s">
        <v>117</v>
      </c>
      <c r="X379" t="s">
        <v>140</v>
      </c>
      <c r="Y379" t="s">
        <v>141</v>
      </c>
      <c r="Z379" t="s">
        <v>137</v>
      </c>
      <c r="AB379">
        <v>201902</v>
      </c>
      <c r="AC379">
        <v>162</v>
      </c>
      <c r="AD379">
        <v>40</v>
      </c>
      <c r="AE379" s="30">
        <v>43688</v>
      </c>
      <c r="AF379">
        <v>71</v>
      </c>
      <c r="AG379">
        <v>64.039360000000002</v>
      </c>
      <c r="AH379">
        <v>-171.36942999999999</v>
      </c>
      <c r="AI379" t="s">
        <v>260</v>
      </c>
      <c r="AJ379">
        <v>29</v>
      </c>
      <c r="AK379">
        <v>32</v>
      </c>
      <c r="AL379">
        <v>10.6</v>
      </c>
      <c r="AM379">
        <v>3.8</v>
      </c>
    </row>
    <row r="380" spans="1:39" x14ac:dyDescent="0.35">
      <c r="A380" s="10">
        <v>20193043</v>
      </c>
      <c r="B380" s="5" t="s">
        <v>33</v>
      </c>
      <c r="C380">
        <v>2</v>
      </c>
      <c r="D380" s="1">
        <v>44.67</v>
      </c>
      <c r="E380" s="1" t="s">
        <v>272</v>
      </c>
      <c r="F380" s="21">
        <v>3.7993021353640275</v>
      </c>
      <c r="G380" s="1" t="s">
        <v>155</v>
      </c>
      <c r="H380" s="1" t="str">
        <f t="shared" si="6"/>
        <v>0</v>
      </c>
      <c r="I380">
        <v>2</v>
      </c>
      <c r="J380">
        <v>0</v>
      </c>
      <c r="K380">
        <v>0</v>
      </c>
      <c r="L380">
        <v>0</v>
      </c>
      <c r="Q380">
        <v>2019</v>
      </c>
      <c r="R380" t="s">
        <v>143</v>
      </c>
      <c r="S380" t="s">
        <v>138</v>
      </c>
      <c r="T380" t="s">
        <v>139</v>
      </c>
      <c r="V380">
        <v>30</v>
      </c>
      <c r="W380" t="s">
        <v>106</v>
      </c>
      <c r="X380" t="s">
        <v>140</v>
      </c>
      <c r="Y380" t="s">
        <v>141</v>
      </c>
      <c r="Z380" t="s">
        <v>137</v>
      </c>
      <c r="AB380">
        <v>201902</v>
      </c>
      <c r="AC380">
        <v>162</v>
      </c>
      <c r="AD380">
        <v>33</v>
      </c>
      <c r="AE380" s="30">
        <v>43686</v>
      </c>
      <c r="AF380">
        <v>71</v>
      </c>
      <c r="AG380">
        <v>64.654920000000004</v>
      </c>
      <c r="AH380">
        <v>-169.11008000000001</v>
      </c>
      <c r="AI380" t="s">
        <v>255</v>
      </c>
      <c r="AJ380">
        <v>41</v>
      </c>
      <c r="AK380">
        <v>44</v>
      </c>
      <c r="AL380">
        <v>8.4</v>
      </c>
      <c r="AM380">
        <v>2.2000000000000002</v>
      </c>
    </row>
    <row r="381" spans="1:39" x14ac:dyDescent="0.35">
      <c r="A381" s="10">
        <v>20192967</v>
      </c>
      <c r="B381" s="5" t="s">
        <v>33</v>
      </c>
      <c r="C381">
        <v>2</v>
      </c>
      <c r="D381" s="1">
        <v>44.85</v>
      </c>
      <c r="E381" s="1" t="s">
        <v>272</v>
      </c>
      <c r="F381" s="21">
        <v>3.8033235885048051</v>
      </c>
      <c r="G381" s="1" t="s">
        <v>155</v>
      </c>
      <c r="H381" s="1" t="str">
        <f t="shared" si="6"/>
        <v>0</v>
      </c>
      <c r="I381">
        <v>2</v>
      </c>
      <c r="J381">
        <v>0</v>
      </c>
      <c r="K381" s="7">
        <v>0</v>
      </c>
      <c r="L381">
        <v>0</v>
      </c>
      <c r="Q381">
        <v>2019</v>
      </c>
      <c r="R381" t="s">
        <v>143</v>
      </c>
      <c r="S381" t="s">
        <v>138</v>
      </c>
      <c r="T381" t="s">
        <v>139</v>
      </c>
      <c r="V381">
        <v>29</v>
      </c>
      <c r="W381" t="s">
        <v>129</v>
      </c>
      <c r="X381" t="s">
        <v>140</v>
      </c>
      <c r="Y381" t="s">
        <v>141</v>
      </c>
      <c r="Z381" t="s">
        <v>137</v>
      </c>
      <c r="AB381">
        <v>201902</v>
      </c>
      <c r="AC381">
        <v>162</v>
      </c>
      <c r="AD381">
        <v>20</v>
      </c>
      <c r="AE381" s="30">
        <v>43683</v>
      </c>
      <c r="AF381">
        <v>71</v>
      </c>
      <c r="AG381">
        <v>65.006129999999999</v>
      </c>
      <c r="AH381">
        <v>-169.14026999999999</v>
      </c>
      <c r="AI381" t="s">
        <v>253</v>
      </c>
      <c r="AJ381">
        <v>46</v>
      </c>
      <c r="AK381">
        <v>49</v>
      </c>
      <c r="AL381">
        <v>4.7</v>
      </c>
      <c r="AM381">
        <v>2.2999999999999998</v>
      </c>
    </row>
    <row r="382" spans="1:39" x14ac:dyDescent="0.35">
      <c r="A382" s="10">
        <v>20193094</v>
      </c>
      <c r="B382" s="5" t="s">
        <v>33</v>
      </c>
      <c r="C382">
        <v>2</v>
      </c>
      <c r="D382" s="1">
        <v>44.87</v>
      </c>
      <c r="E382" s="1" t="s">
        <v>272</v>
      </c>
      <c r="F382" s="21">
        <v>3.803769419987892</v>
      </c>
      <c r="G382" s="1" t="s">
        <v>155</v>
      </c>
      <c r="H382" s="1" t="str">
        <f t="shared" si="6"/>
        <v>0</v>
      </c>
      <c r="I382">
        <v>2</v>
      </c>
      <c r="J382">
        <v>0</v>
      </c>
      <c r="K382">
        <v>0</v>
      </c>
      <c r="L382">
        <v>0</v>
      </c>
      <c r="Q382">
        <v>2019</v>
      </c>
      <c r="R382" t="s">
        <v>143</v>
      </c>
      <c r="S382" t="s">
        <v>138</v>
      </c>
      <c r="T382" t="s">
        <v>139</v>
      </c>
      <c r="V382">
        <v>30</v>
      </c>
      <c r="W382" t="s">
        <v>55</v>
      </c>
      <c r="X382" t="s">
        <v>140</v>
      </c>
      <c r="Y382" t="s">
        <v>141</v>
      </c>
      <c r="Z382" t="s">
        <v>137</v>
      </c>
      <c r="AB382">
        <v>201902</v>
      </c>
      <c r="AC382">
        <v>162</v>
      </c>
      <c r="AD382">
        <v>38</v>
      </c>
      <c r="AE382" s="30">
        <v>43687</v>
      </c>
      <c r="AF382">
        <v>71</v>
      </c>
      <c r="AG382">
        <v>64.005830000000003</v>
      </c>
      <c r="AH382">
        <v>-170.55877000000001</v>
      </c>
      <c r="AI382" t="s">
        <v>259</v>
      </c>
      <c r="AJ382">
        <v>26</v>
      </c>
      <c r="AK382">
        <v>29</v>
      </c>
      <c r="AL382">
        <v>10.4</v>
      </c>
      <c r="AM382">
        <v>4.4000000000000004</v>
      </c>
    </row>
    <row r="383" spans="1:39" x14ac:dyDescent="0.35">
      <c r="A383" s="10">
        <v>20193101</v>
      </c>
      <c r="B383" s="5" t="s">
        <v>33</v>
      </c>
      <c r="C383">
        <v>2</v>
      </c>
      <c r="D383" s="15">
        <v>45.1</v>
      </c>
      <c r="E383" s="1" t="s">
        <v>272</v>
      </c>
      <c r="F383" s="21">
        <v>3.8088822465086327</v>
      </c>
      <c r="G383" s="1" t="s">
        <v>155</v>
      </c>
      <c r="H383" s="1" t="str">
        <f t="shared" si="6"/>
        <v>0</v>
      </c>
      <c r="I383">
        <v>2</v>
      </c>
      <c r="J383">
        <v>0</v>
      </c>
      <c r="K383">
        <v>0</v>
      </c>
      <c r="L383">
        <v>0</v>
      </c>
      <c r="O383">
        <v>387</v>
      </c>
      <c r="Q383">
        <v>2019</v>
      </c>
      <c r="R383" t="s">
        <v>143</v>
      </c>
      <c r="S383" t="s">
        <v>138</v>
      </c>
      <c r="T383" t="s">
        <v>139</v>
      </c>
      <c r="V383">
        <v>31</v>
      </c>
      <c r="W383" t="s">
        <v>66</v>
      </c>
      <c r="X383" t="s">
        <v>140</v>
      </c>
      <c r="Y383" t="s">
        <v>141</v>
      </c>
      <c r="Z383" t="s">
        <v>137</v>
      </c>
      <c r="AB383">
        <v>201902</v>
      </c>
      <c r="AC383">
        <v>162</v>
      </c>
      <c r="AD383">
        <v>36</v>
      </c>
      <c r="AE383" s="30">
        <v>43687</v>
      </c>
      <c r="AF383">
        <v>71</v>
      </c>
      <c r="AG383">
        <v>64.342169999999996</v>
      </c>
      <c r="AH383">
        <v>-170.58329000000001</v>
      </c>
      <c r="AI383" t="s">
        <v>258</v>
      </c>
      <c r="AJ383">
        <v>34</v>
      </c>
      <c r="AK383">
        <v>37</v>
      </c>
      <c r="AL383">
        <v>7.3</v>
      </c>
      <c r="AM383">
        <v>1.9</v>
      </c>
    </row>
    <row r="384" spans="1:39" x14ac:dyDescent="0.35">
      <c r="A384" s="10">
        <v>20193033</v>
      </c>
      <c r="B384" s="5" t="s">
        <v>33</v>
      </c>
      <c r="C384">
        <v>2</v>
      </c>
      <c r="D384" s="15">
        <v>45.34</v>
      </c>
      <c r="E384" s="1" t="s">
        <v>272</v>
      </c>
      <c r="F384" s="21">
        <v>3.8141896450793831</v>
      </c>
      <c r="G384" s="1" t="s">
        <v>155</v>
      </c>
      <c r="H384" s="1" t="str">
        <f t="shared" si="6"/>
        <v>0</v>
      </c>
      <c r="I384">
        <v>2</v>
      </c>
      <c r="J384">
        <v>0</v>
      </c>
      <c r="K384">
        <v>0</v>
      </c>
      <c r="L384">
        <v>0</v>
      </c>
      <c r="Q384">
        <v>2019</v>
      </c>
      <c r="R384" t="s">
        <v>143</v>
      </c>
      <c r="S384" t="s">
        <v>138</v>
      </c>
      <c r="T384" t="s">
        <v>139</v>
      </c>
      <c r="V384">
        <v>30</v>
      </c>
      <c r="W384" t="s">
        <v>97</v>
      </c>
      <c r="X384" t="s">
        <v>140</v>
      </c>
      <c r="Y384" t="s">
        <v>141</v>
      </c>
      <c r="Z384" t="s">
        <v>137</v>
      </c>
      <c r="AB384">
        <v>201902</v>
      </c>
      <c r="AC384">
        <v>162</v>
      </c>
      <c r="AD384">
        <v>33</v>
      </c>
      <c r="AE384" s="30">
        <v>43686</v>
      </c>
      <c r="AF384">
        <v>71</v>
      </c>
      <c r="AG384">
        <v>64.654920000000004</v>
      </c>
      <c r="AH384">
        <v>-169.11008000000001</v>
      </c>
      <c r="AI384" t="s">
        <v>255</v>
      </c>
      <c r="AJ384">
        <v>41</v>
      </c>
      <c r="AK384">
        <v>44</v>
      </c>
      <c r="AL384">
        <v>8.4</v>
      </c>
      <c r="AM384">
        <v>2.2000000000000002</v>
      </c>
    </row>
    <row r="385" spans="1:39" x14ac:dyDescent="0.35">
      <c r="A385" s="10">
        <v>20193102</v>
      </c>
      <c r="B385" s="5" t="s">
        <v>33</v>
      </c>
      <c r="C385">
        <v>2</v>
      </c>
      <c r="D385" s="1">
        <v>45.36</v>
      </c>
      <c r="E385" s="1" t="s">
        <v>272</v>
      </c>
      <c r="F385" s="21">
        <v>3.8146306594194965</v>
      </c>
      <c r="G385" s="1" t="s">
        <v>155</v>
      </c>
      <c r="H385" s="1" t="str">
        <f t="shared" si="6"/>
        <v>0</v>
      </c>
      <c r="I385">
        <v>2</v>
      </c>
      <c r="J385">
        <v>0</v>
      </c>
      <c r="K385">
        <v>0</v>
      </c>
      <c r="L385">
        <v>0</v>
      </c>
      <c r="Q385">
        <v>2019</v>
      </c>
      <c r="R385" t="s">
        <v>143</v>
      </c>
      <c r="S385" t="s">
        <v>138</v>
      </c>
      <c r="T385" t="s">
        <v>139</v>
      </c>
      <c r="V385">
        <v>31</v>
      </c>
      <c r="W385" t="s">
        <v>67</v>
      </c>
      <c r="X385" t="s">
        <v>140</v>
      </c>
      <c r="Y385" t="s">
        <v>141</v>
      </c>
      <c r="Z385" t="s">
        <v>137</v>
      </c>
      <c r="AB385">
        <v>201902</v>
      </c>
      <c r="AC385">
        <v>162</v>
      </c>
      <c r="AD385">
        <v>36</v>
      </c>
      <c r="AE385" s="30">
        <v>43687</v>
      </c>
      <c r="AF385">
        <v>71</v>
      </c>
      <c r="AG385">
        <v>64.342169999999996</v>
      </c>
      <c r="AH385">
        <v>-170.58329000000001</v>
      </c>
      <c r="AI385" t="s">
        <v>258</v>
      </c>
      <c r="AJ385">
        <v>34</v>
      </c>
      <c r="AK385">
        <v>37</v>
      </c>
      <c r="AL385">
        <v>7.3</v>
      </c>
      <c r="AM385">
        <v>1.9</v>
      </c>
    </row>
    <row r="386" spans="1:39" x14ac:dyDescent="0.35">
      <c r="A386" s="10">
        <v>20193104</v>
      </c>
      <c r="B386" s="5" t="s">
        <v>33</v>
      </c>
      <c r="C386">
        <v>2</v>
      </c>
      <c r="D386" s="1">
        <v>45.5</v>
      </c>
      <c r="E386" s="1" t="s">
        <v>272</v>
      </c>
      <c r="F386" s="21">
        <v>3.8177123259569048</v>
      </c>
      <c r="G386" s="1" t="s">
        <v>155</v>
      </c>
      <c r="H386" s="1" t="str">
        <f t="shared" ref="H386:H449" si="7">IF(G386="mat","1","0")</f>
        <v>0</v>
      </c>
      <c r="I386">
        <v>2</v>
      </c>
      <c r="J386">
        <v>0</v>
      </c>
      <c r="K386">
        <v>0</v>
      </c>
      <c r="L386">
        <v>0</v>
      </c>
      <c r="Q386">
        <v>2019</v>
      </c>
      <c r="R386" t="s">
        <v>143</v>
      </c>
      <c r="S386" t="s">
        <v>138</v>
      </c>
      <c r="T386" t="s">
        <v>139</v>
      </c>
      <c r="V386">
        <v>31</v>
      </c>
      <c r="W386" t="s">
        <v>69</v>
      </c>
      <c r="X386" t="s">
        <v>140</v>
      </c>
      <c r="Y386" t="s">
        <v>141</v>
      </c>
      <c r="Z386" t="s">
        <v>137</v>
      </c>
      <c r="AB386">
        <v>201902</v>
      </c>
      <c r="AC386">
        <v>162</v>
      </c>
      <c r="AD386">
        <v>36</v>
      </c>
      <c r="AE386" s="30">
        <v>43687</v>
      </c>
      <c r="AF386">
        <v>71</v>
      </c>
      <c r="AG386">
        <v>64.342169999999996</v>
      </c>
      <c r="AH386">
        <v>-170.58329000000001</v>
      </c>
      <c r="AI386" t="s">
        <v>258</v>
      </c>
      <c r="AJ386">
        <v>34</v>
      </c>
      <c r="AK386">
        <v>37</v>
      </c>
      <c r="AL386">
        <v>7.3</v>
      </c>
      <c r="AM386">
        <v>1.9</v>
      </c>
    </row>
    <row r="387" spans="1:39" x14ac:dyDescent="0.35">
      <c r="A387" s="10">
        <v>20193117</v>
      </c>
      <c r="B387" s="5" t="s">
        <v>33</v>
      </c>
      <c r="C387">
        <v>2</v>
      </c>
      <c r="D387" s="15">
        <v>45.7</v>
      </c>
      <c r="E387" s="1" t="s">
        <v>272</v>
      </c>
      <c r="F387" s="21">
        <v>3.8220982979001592</v>
      </c>
      <c r="G387" s="1" t="s">
        <v>155</v>
      </c>
      <c r="H387" s="1" t="str">
        <f t="shared" si="7"/>
        <v>0</v>
      </c>
      <c r="I387">
        <v>2</v>
      </c>
      <c r="J387">
        <v>0</v>
      </c>
      <c r="K387">
        <v>0</v>
      </c>
      <c r="L387">
        <v>0</v>
      </c>
      <c r="Q387">
        <v>2019</v>
      </c>
      <c r="R387" t="s">
        <v>143</v>
      </c>
      <c r="S387" t="s">
        <v>138</v>
      </c>
      <c r="T387" t="s">
        <v>139</v>
      </c>
      <c r="V387">
        <v>31</v>
      </c>
      <c r="W387" t="s">
        <v>82</v>
      </c>
      <c r="X387" t="s">
        <v>140</v>
      </c>
      <c r="Y387" t="s">
        <v>141</v>
      </c>
      <c r="Z387" t="s">
        <v>137</v>
      </c>
      <c r="AB387">
        <v>201902</v>
      </c>
      <c r="AC387">
        <v>162</v>
      </c>
      <c r="AD387">
        <v>36</v>
      </c>
      <c r="AE387" s="30">
        <v>43687</v>
      </c>
      <c r="AF387">
        <v>71</v>
      </c>
      <c r="AG387">
        <v>64.342169999999996</v>
      </c>
      <c r="AH387">
        <v>-170.58329000000001</v>
      </c>
      <c r="AI387" t="s">
        <v>258</v>
      </c>
      <c r="AJ387">
        <v>34</v>
      </c>
      <c r="AK387">
        <v>37</v>
      </c>
      <c r="AL387">
        <v>7.3</v>
      </c>
      <c r="AM387">
        <v>1.9</v>
      </c>
    </row>
    <row r="388" spans="1:39" x14ac:dyDescent="0.35">
      <c r="A388" s="10">
        <v>20193068</v>
      </c>
      <c r="B388" s="5" t="s">
        <v>33</v>
      </c>
      <c r="C388">
        <v>2</v>
      </c>
      <c r="D388" s="1">
        <v>45.71</v>
      </c>
      <c r="E388" s="1" t="s">
        <v>272</v>
      </c>
      <c r="F388" s="21">
        <v>3.8223170923436531</v>
      </c>
      <c r="G388" s="1" t="s">
        <v>155</v>
      </c>
      <c r="H388" s="1" t="str">
        <f t="shared" si="7"/>
        <v>0</v>
      </c>
      <c r="I388">
        <v>2</v>
      </c>
      <c r="J388">
        <v>0</v>
      </c>
      <c r="K388">
        <v>0</v>
      </c>
      <c r="L388">
        <v>0</v>
      </c>
      <c r="O388">
        <v>387</v>
      </c>
      <c r="Q388">
        <v>2019</v>
      </c>
      <c r="R388" t="s">
        <v>143</v>
      </c>
      <c r="S388" t="s">
        <v>138</v>
      </c>
      <c r="T388" t="s">
        <v>139</v>
      </c>
      <c r="V388">
        <v>30</v>
      </c>
      <c r="W388" t="s">
        <v>130</v>
      </c>
      <c r="X388" t="s">
        <v>140</v>
      </c>
      <c r="Y388" t="s">
        <v>141</v>
      </c>
      <c r="Z388" t="s">
        <v>137</v>
      </c>
      <c r="AB388">
        <v>201902</v>
      </c>
      <c r="AC388">
        <v>162</v>
      </c>
      <c r="AD388">
        <v>35</v>
      </c>
      <c r="AE388" s="30">
        <v>43687</v>
      </c>
      <c r="AF388">
        <v>71</v>
      </c>
      <c r="AG388">
        <v>64.644779999999997</v>
      </c>
      <c r="AH388">
        <v>-170.62316999999999</v>
      </c>
      <c r="AI388" t="s">
        <v>257</v>
      </c>
      <c r="AJ388">
        <v>45</v>
      </c>
      <c r="AK388">
        <v>48</v>
      </c>
      <c r="AL388">
        <v>2.7</v>
      </c>
      <c r="AM388">
        <v>2.7</v>
      </c>
    </row>
    <row r="389" spans="1:39" x14ac:dyDescent="0.35">
      <c r="A389" s="10">
        <v>20193107</v>
      </c>
      <c r="B389" s="5" t="s">
        <v>33</v>
      </c>
      <c r="C389">
        <v>2</v>
      </c>
      <c r="D389" s="1">
        <v>45.78</v>
      </c>
      <c r="E389" s="1" t="s">
        <v>272</v>
      </c>
      <c r="F389" s="21">
        <v>3.8238473145244205</v>
      </c>
      <c r="G389" s="1" t="s">
        <v>155</v>
      </c>
      <c r="H389" s="1" t="str">
        <f t="shared" si="7"/>
        <v>0</v>
      </c>
      <c r="I389">
        <v>2</v>
      </c>
      <c r="J389">
        <v>0</v>
      </c>
      <c r="K389">
        <v>0</v>
      </c>
      <c r="L389">
        <v>0</v>
      </c>
      <c r="Q389">
        <v>2019</v>
      </c>
      <c r="R389" t="s">
        <v>143</v>
      </c>
      <c r="S389" t="s">
        <v>138</v>
      </c>
      <c r="T389" t="s">
        <v>139</v>
      </c>
      <c r="V389">
        <v>31</v>
      </c>
      <c r="W389" t="s">
        <v>72</v>
      </c>
      <c r="X389" t="s">
        <v>140</v>
      </c>
      <c r="Y389" t="s">
        <v>141</v>
      </c>
      <c r="Z389" t="s">
        <v>137</v>
      </c>
      <c r="AB389">
        <v>201902</v>
      </c>
      <c r="AC389">
        <v>162</v>
      </c>
      <c r="AD389">
        <v>36</v>
      </c>
      <c r="AE389" s="30">
        <v>43687</v>
      </c>
      <c r="AF389">
        <v>71</v>
      </c>
      <c r="AG389">
        <v>64.342169999999996</v>
      </c>
      <c r="AH389">
        <v>-170.58329000000001</v>
      </c>
      <c r="AI389" t="s">
        <v>258</v>
      </c>
      <c r="AJ389">
        <v>34</v>
      </c>
      <c r="AK389">
        <v>37</v>
      </c>
      <c r="AL389">
        <v>7.3</v>
      </c>
      <c r="AM389">
        <v>1.9</v>
      </c>
    </row>
    <row r="390" spans="1:39" x14ac:dyDescent="0.35">
      <c r="A390" s="11">
        <v>20192243</v>
      </c>
      <c r="B390" s="5" t="s">
        <v>33</v>
      </c>
      <c r="C390">
        <v>2</v>
      </c>
      <c r="D390" s="1">
        <v>45.85</v>
      </c>
      <c r="E390" s="1" t="s">
        <v>272</v>
      </c>
      <c r="F390" s="21">
        <v>3.8253751987024738</v>
      </c>
      <c r="G390" s="1" t="s">
        <v>155</v>
      </c>
      <c r="H390" s="1" t="str">
        <f t="shared" si="7"/>
        <v>0</v>
      </c>
      <c r="I390">
        <v>2</v>
      </c>
      <c r="J390">
        <v>0</v>
      </c>
      <c r="K390" s="7">
        <v>0</v>
      </c>
      <c r="L390">
        <v>0</v>
      </c>
      <c r="Q390">
        <v>2019</v>
      </c>
      <c r="R390" s="16" t="s">
        <v>244</v>
      </c>
      <c r="S390" t="s">
        <v>138</v>
      </c>
      <c r="T390" t="s">
        <v>139</v>
      </c>
      <c r="V390">
        <v>22</v>
      </c>
      <c r="W390" t="s">
        <v>106</v>
      </c>
      <c r="X390" t="s">
        <v>140</v>
      </c>
      <c r="Y390" t="s">
        <v>141</v>
      </c>
      <c r="Z390" t="s">
        <v>137</v>
      </c>
      <c r="AB390">
        <v>201901</v>
      </c>
      <c r="AC390">
        <v>94</v>
      </c>
      <c r="AD390">
        <v>167</v>
      </c>
      <c r="AE390" s="30">
        <v>43664</v>
      </c>
      <c r="AF390">
        <v>41</v>
      </c>
      <c r="AG390">
        <v>60.996490000000001</v>
      </c>
      <c r="AH390">
        <v>-171.50217000000001</v>
      </c>
      <c r="AI390" t="s">
        <v>223</v>
      </c>
      <c r="AJ390">
        <v>58</v>
      </c>
      <c r="AK390">
        <v>60</v>
      </c>
      <c r="AL390">
        <v>10.8</v>
      </c>
      <c r="AM390">
        <v>2.1</v>
      </c>
    </row>
    <row r="391" spans="1:39" x14ac:dyDescent="0.35">
      <c r="A391" s="10">
        <v>20193145</v>
      </c>
      <c r="B391" s="5" t="s">
        <v>33</v>
      </c>
      <c r="C391">
        <v>2</v>
      </c>
      <c r="D391" s="1">
        <v>45.98</v>
      </c>
      <c r="E391" s="1" t="s">
        <v>272</v>
      </c>
      <c r="F391" s="21">
        <v>3.8282065193350356</v>
      </c>
      <c r="G391" s="1" t="s">
        <v>155</v>
      </c>
      <c r="H391" s="1" t="str">
        <f t="shared" si="7"/>
        <v>0</v>
      </c>
      <c r="I391">
        <v>2</v>
      </c>
      <c r="J391">
        <v>0</v>
      </c>
      <c r="K391">
        <v>0</v>
      </c>
      <c r="L391">
        <v>0</v>
      </c>
      <c r="Q391">
        <v>2019</v>
      </c>
      <c r="R391" t="s">
        <v>143</v>
      </c>
      <c r="S391" t="s">
        <v>138</v>
      </c>
      <c r="T391" t="s">
        <v>139</v>
      </c>
      <c r="V391">
        <v>31</v>
      </c>
      <c r="W391" t="s">
        <v>108</v>
      </c>
      <c r="X391" t="s">
        <v>140</v>
      </c>
      <c r="Y391" t="s">
        <v>141</v>
      </c>
      <c r="Z391" t="s">
        <v>137</v>
      </c>
      <c r="AB391">
        <v>201902</v>
      </c>
      <c r="AC391">
        <v>162</v>
      </c>
      <c r="AD391">
        <v>40</v>
      </c>
      <c r="AE391" s="30">
        <v>43688</v>
      </c>
      <c r="AF391">
        <v>71</v>
      </c>
      <c r="AG391">
        <v>64.039360000000002</v>
      </c>
      <c r="AH391">
        <v>-171.36942999999999</v>
      </c>
      <c r="AI391" t="s">
        <v>260</v>
      </c>
      <c r="AJ391">
        <v>29</v>
      </c>
      <c r="AK391">
        <v>32</v>
      </c>
      <c r="AL391">
        <v>10.6</v>
      </c>
      <c r="AM391">
        <v>3.8</v>
      </c>
    </row>
    <row r="392" spans="1:39" x14ac:dyDescent="0.35">
      <c r="A392" s="10">
        <v>20194040</v>
      </c>
      <c r="B392" s="5" t="s">
        <v>33</v>
      </c>
      <c r="C392">
        <v>2</v>
      </c>
      <c r="D392" s="1">
        <v>45.99</v>
      </c>
      <c r="E392" s="1" t="s">
        <v>272</v>
      </c>
      <c r="F392" s="21">
        <v>3.8284239815518326</v>
      </c>
      <c r="G392" s="1" t="s">
        <v>155</v>
      </c>
      <c r="H392" s="1" t="str">
        <f t="shared" si="7"/>
        <v>0</v>
      </c>
      <c r="I392">
        <v>2</v>
      </c>
      <c r="J392">
        <v>0</v>
      </c>
      <c r="K392" s="7">
        <v>0</v>
      </c>
      <c r="L392">
        <v>0</v>
      </c>
      <c r="Q392">
        <v>2019</v>
      </c>
      <c r="R392" s="16" t="s">
        <v>240</v>
      </c>
      <c r="S392" t="s">
        <v>138</v>
      </c>
      <c r="T392" t="s">
        <v>139</v>
      </c>
      <c r="V392">
        <v>40</v>
      </c>
      <c r="W392" t="s">
        <v>103</v>
      </c>
      <c r="X392" t="s">
        <v>140</v>
      </c>
      <c r="Y392" t="s">
        <v>141</v>
      </c>
      <c r="Z392" t="s">
        <v>137</v>
      </c>
      <c r="AB392">
        <v>201901</v>
      </c>
      <c r="AC392">
        <v>94</v>
      </c>
      <c r="AD392">
        <v>198</v>
      </c>
      <c r="AE392" s="30">
        <v>43672</v>
      </c>
      <c r="AF392">
        <v>41</v>
      </c>
      <c r="AG392">
        <v>60.977870000000003</v>
      </c>
      <c r="AH392">
        <v>-174.1884</v>
      </c>
      <c r="AI392" t="s">
        <v>232</v>
      </c>
      <c r="AJ392">
        <v>81</v>
      </c>
      <c r="AK392">
        <v>83</v>
      </c>
      <c r="AL392">
        <v>10.7</v>
      </c>
      <c r="AM392">
        <v>2.2000000000000002</v>
      </c>
    </row>
    <row r="393" spans="1:39" x14ac:dyDescent="0.35">
      <c r="A393" s="10">
        <v>20193034</v>
      </c>
      <c r="B393" s="5" t="s">
        <v>33</v>
      </c>
      <c r="C393">
        <v>2</v>
      </c>
      <c r="D393" s="1">
        <v>46.1</v>
      </c>
      <c r="E393" s="1" t="s">
        <v>272</v>
      </c>
      <c r="F393" s="21">
        <v>3.8308129500026027</v>
      </c>
      <c r="G393" s="1" t="s">
        <v>155</v>
      </c>
      <c r="H393" s="1" t="str">
        <f t="shared" si="7"/>
        <v>0</v>
      </c>
      <c r="I393">
        <v>2</v>
      </c>
      <c r="J393">
        <v>0</v>
      </c>
      <c r="K393">
        <v>0</v>
      </c>
      <c r="L393">
        <v>0</v>
      </c>
      <c r="Q393">
        <v>2019</v>
      </c>
      <c r="R393" t="s">
        <v>143</v>
      </c>
      <c r="S393" t="s">
        <v>138</v>
      </c>
      <c r="T393" t="s">
        <v>139</v>
      </c>
      <c r="V393">
        <v>30</v>
      </c>
      <c r="W393" t="s">
        <v>98</v>
      </c>
      <c r="X393" t="s">
        <v>140</v>
      </c>
      <c r="Y393" t="s">
        <v>141</v>
      </c>
      <c r="Z393" t="s">
        <v>137</v>
      </c>
      <c r="AB393">
        <v>201902</v>
      </c>
      <c r="AC393">
        <v>162</v>
      </c>
      <c r="AD393">
        <v>33</v>
      </c>
      <c r="AE393" s="30">
        <v>43686</v>
      </c>
      <c r="AF393">
        <v>71</v>
      </c>
      <c r="AG393">
        <v>64.654920000000004</v>
      </c>
      <c r="AH393">
        <v>-169.11008000000001</v>
      </c>
      <c r="AI393" t="s">
        <v>255</v>
      </c>
      <c r="AJ393">
        <v>41</v>
      </c>
      <c r="AK393">
        <v>44</v>
      </c>
      <c r="AL393">
        <v>8.4</v>
      </c>
      <c r="AM393">
        <v>2.2000000000000002</v>
      </c>
    </row>
    <row r="394" spans="1:39" x14ac:dyDescent="0.35">
      <c r="A394" s="10">
        <v>20193133</v>
      </c>
      <c r="B394" s="5" t="s">
        <v>33</v>
      </c>
      <c r="C394">
        <v>2</v>
      </c>
      <c r="D394" s="15">
        <v>46.1</v>
      </c>
      <c r="E394" s="1" t="s">
        <v>272</v>
      </c>
      <c r="F394" s="21">
        <v>3.8308129500026027</v>
      </c>
      <c r="G394" s="1" t="s">
        <v>155</v>
      </c>
      <c r="H394" s="1" t="str">
        <f t="shared" si="7"/>
        <v>0</v>
      </c>
      <c r="I394">
        <v>2</v>
      </c>
      <c r="J394">
        <v>0</v>
      </c>
      <c r="K394">
        <v>0</v>
      </c>
      <c r="L394">
        <v>0</v>
      </c>
      <c r="Q394">
        <v>2019</v>
      </c>
      <c r="R394" t="s">
        <v>143</v>
      </c>
      <c r="S394" t="s">
        <v>138</v>
      </c>
      <c r="T394" t="s">
        <v>139</v>
      </c>
      <c r="V394">
        <v>31</v>
      </c>
      <c r="W394" t="s">
        <v>97</v>
      </c>
      <c r="X394" t="s">
        <v>140</v>
      </c>
      <c r="Y394" t="s">
        <v>141</v>
      </c>
      <c r="Z394" t="s">
        <v>137</v>
      </c>
      <c r="AB394">
        <v>201902</v>
      </c>
      <c r="AC394">
        <v>162</v>
      </c>
      <c r="AD394">
        <v>40</v>
      </c>
      <c r="AE394" s="30">
        <v>43688</v>
      </c>
      <c r="AF394">
        <v>71</v>
      </c>
      <c r="AG394">
        <v>64.039360000000002</v>
      </c>
      <c r="AH394">
        <v>-171.36942999999999</v>
      </c>
      <c r="AI394" t="s">
        <v>260</v>
      </c>
      <c r="AJ394">
        <v>29</v>
      </c>
      <c r="AK394">
        <v>32</v>
      </c>
      <c r="AL394">
        <v>10.6</v>
      </c>
      <c r="AM394">
        <v>3.8</v>
      </c>
    </row>
    <row r="395" spans="1:39" x14ac:dyDescent="0.35">
      <c r="A395" s="10">
        <v>20193061</v>
      </c>
      <c r="B395" s="5" t="s">
        <v>33</v>
      </c>
      <c r="C395">
        <v>2</v>
      </c>
      <c r="D395" s="1">
        <v>46.16</v>
      </c>
      <c r="E395" s="1" t="s">
        <v>272</v>
      </c>
      <c r="F395" s="21">
        <v>3.8321136221998442</v>
      </c>
      <c r="G395" s="1" t="s">
        <v>155</v>
      </c>
      <c r="H395" s="1" t="str">
        <f t="shared" si="7"/>
        <v>0</v>
      </c>
      <c r="I395">
        <v>2</v>
      </c>
      <c r="J395">
        <v>0</v>
      </c>
      <c r="K395">
        <v>0</v>
      </c>
      <c r="L395">
        <v>0</v>
      </c>
      <c r="O395">
        <v>387</v>
      </c>
      <c r="Q395">
        <v>2019</v>
      </c>
      <c r="R395" t="s">
        <v>143</v>
      </c>
      <c r="S395" t="s">
        <v>138</v>
      </c>
      <c r="T395" t="s">
        <v>139</v>
      </c>
      <c r="V395">
        <v>30</v>
      </c>
      <c r="W395" t="s">
        <v>124</v>
      </c>
      <c r="X395" t="s">
        <v>140</v>
      </c>
      <c r="Y395" t="s">
        <v>141</v>
      </c>
      <c r="Z395" t="s">
        <v>137</v>
      </c>
      <c r="AB395">
        <v>201902</v>
      </c>
      <c r="AC395">
        <v>162</v>
      </c>
      <c r="AD395">
        <v>35</v>
      </c>
      <c r="AE395" s="30">
        <v>43687</v>
      </c>
      <c r="AF395">
        <v>71</v>
      </c>
      <c r="AG395">
        <v>64.644779999999997</v>
      </c>
      <c r="AH395">
        <v>-170.62316999999999</v>
      </c>
      <c r="AI395" t="s">
        <v>257</v>
      </c>
      <c r="AJ395">
        <v>45</v>
      </c>
      <c r="AK395">
        <v>48</v>
      </c>
      <c r="AL395">
        <v>2.7</v>
      </c>
      <c r="AM395">
        <v>2.7</v>
      </c>
    </row>
    <row r="396" spans="1:39" x14ac:dyDescent="0.35">
      <c r="A396" s="10">
        <v>20192886</v>
      </c>
      <c r="B396" s="5" t="s">
        <v>33</v>
      </c>
      <c r="C396">
        <v>2</v>
      </c>
      <c r="D396" s="1">
        <v>46.16</v>
      </c>
      <c r="E396" s="1" t="s">
        <v>272</v>
      </c>
      <c r="F396" s="21">
        <v>3.8321136221998442</v>
      </c>
      <c r="G396" s="1" t="s">
        <v>155</v>
      </c>
      <c r="H396" s="1" t="str">
        <f t="shared" si="7"/>
        <v>0</v>
      </c>
      <c r="I396">
        <v>2</v>
      </c>
      <c r="J396">
        <v>0</v>
      </c>
      <c r="K396" s="7">
        <v>0</v>
      </c>
      <c r="L396">
        <v>0</v>
      </c>
      <c r="O396">
        <v>387</v>
      </c>
      <c r="Q396">
        <v>2019</v>
      </c>
      <c r="R396" s="16" t="s">
        <v>245</v>
      </c>
      <c r="S396" t="s">
        <v>138</v>
      </c>
      <c r="T396" t="s">
        <v>139</v>
      </c>
      <c r="V396">
        <v>28</v>
      </c>
      <c r="W396" t="s">
        <v>48</v>
      </c>
      <c r="X396" t="s">
        <v>140</v>
      </c>
      <c r="Y396" t="s">
        <v>141</v>
      </c>
      <c r="Z396" t="s">
        <v>137</v>
      </c>
      <c r="AB396">
        <v>201901</v>
      </c>
      <c r="AC396">
        <v>162</v>
      </c>
      <c r="AD396">
        <v>192</v>
      </c>
      <c r="AE396" s="30">
        <v>43674</v>
      </c>
      <c r="AF396">
        <v>82</v>
      </c>
      <c r="AG396">
        <v>61.646889999999999</v>
      </c>
      <c r="AH396">
        <v>-175.08022</v>
      </c>
      <c r="AI396" t="s">
        <v>191</v>
      </c>
      <c r="AJ396">
        <v>83</v>
      </c>
      <c r="AK396">
        <v>85</v>
      </c>
      <c r="AL396">
        <v>10.9</v>
      </c>
      <c r="AM396">
        <v>1</v>
      </c>
    </row>
    <row r="397" spans="1:39" x14ac:dyDescent="0.35">
      <c r="A397" s="10">
        <v>20193690</v>
      </c>
      <c r="B397" s="5" t="s">
        <v>33</v>
      </c>
      <c r="C397">
        <v>2</v>
      </c>
      <c r="D397" s="1">
        <v>46.44</v>
      </c>
      <c r="E397" s="1" t="s">
        <v>272</v>
      </c>
      <c r="F397" s="21">
        <v>3.8381611568296905</v>
      </c>
      <c r="G397" s="1" t="s">
        <v>155</v>
      </c>
      <c r="H397" s="1" t="str">
        <f t="shared" si="7"/>
        <v>0</v>
      </c>
      <c r="I397">
        <v>2</v>
      </c>
      <c r="J397">
        <v>0</v>
      </c>
      <c r="K397" s="7">
        <v>0</v>
      </c>
      <c r="L397">
        <v>0</v>
      </c>
      <c r="O397">
        <v>387</v>
      </c>
      <c r="Q397">
        <v>2019</v>
      </c>
      <c r="R397" s="16" t="s">
        <v>244</v>
      </c>
      <c r="S397" t="s">
        <v>138</v>
      </c>
      <c r="T397" t="s">
        <v>139</v>
      </c>
      <c r="V397">
        <v>36</v>
      </c>
      <c r="W397" t="s">
        <v>51</v>
      </c>
      <c r="X397" t="s">
        <v>140</v>
      </c>
      <c r="Y397" t="s">
        <v>141</v>
      </c>
      <c r="Z397" t="s">
        <v>137</v>
      </c>
      <c r="AB397">
        <v>201901</v>
      </c>
      <c r="AC397">
        <v>94</v>
      </c>
      <c r="AD397">
        <v>133</v>
      </c>
      <c r="AE397" s="30">
        <v>43653</v>
      </c>
      <c r="AF397">
        <v>41</v>
      </c>
      <c r="AG397">
        <v>60.341070000000002</v>
      </c>
      <c r="AH397">
        <v>-170.65359000000001</v>
      </c>
      <c r="AI397" t="s">
        <v>217</v>
      </c>
      <c r="AJ397">
        <v>60</v>
      </c>
      <c r="AK397">
        <v>62</v>
      </c>
      <c r="AL397">
        <v>8.6999999999999993</v>
      </c>
      <c r="AM397">
        <v>2.6</v>
      </c>
    </row>
    <row r="398" spans="1:39" x14ac:dyDescent="0.35">
      <c r="A398" s="10">
        <v>20193078</v>
      </c>
      <c r="B398" s="5" t="s">
        <v>33</v>
      </c>
      <c r="C398">
        <v>2</v>
      </c>
      <c r="D398" s="1">
        <v>46.52</v>
      </c>
      <c r="E398" s="1" t="s">
        <v>272</v>
      </c>
      <c r="F398" s="21">
        <v>3.8398823276504639</v>
      </c>
      <c r="G398" s="1" t="s">
        <v>155</v>
      </c>
      <c r="H398" s="1" t="str">
        <f t="shared" si="7"/>
        <v>0</v>
      </c>
      <c r="I398">
        <v>2</v>
      </c>
      <c r="J398">
        <v>0</v>
      </c>
      <c r="K398">
        <v>0</v>
      </c>
      <c r="L398">
        <v>0</v>
      </c>
      <c r="Q398">
        <v>2019</v>
      </c>
      <c r="R398" t="s">
        <v>143</v>
      </c>
      <c r="S398" t="s">
        <v>138</v>
      </c>
      <c r="T398" t="s">
        <v>139</v>
      </c>
      <c r="V398">
        <v>30</v>
      </c>
      <c r="W398" t="s">
        <v>40</v>
      </c>
      <c r="X398" t="s">
        <v>140</v>
      </c>
      <c r="Y398" t="s">
        <v>141</v>
      </c>
      <c r="Z398" t="s">
        <v>137</v>
      </c>
      <c r="AB398">
        <v>201902</v>
      </c>
      <c r="AC398">
        <v>162</v>
      </c>
      <c r="AD398">
        <v>38</v>
      </c>
      <c r="AE398" s="30">
        <v>43687</v>
      </c>
      <c r="AF398">
        <v>71</v>
      </c>
      <c r="AG398">
        <v>64.005830000000003</v>
      </c>
      <c r="AH398">
        <v>-170.55877000000001</v>
      </c>
      <c r="AI398" t="s">
        <v>259</v>
      </c>
      <c r="AJ398">
        <v>26</v>
      </c>
      <c r="AK398">
        <v>29</v>
      </c>
      <c r="AL398">
        <v>10.4</v>
      </c>
      <c r="AM398">
        <v>4.4000000000000004</v>
      </c>
    </row>
    <row r="399" spans="1:39" x14ac:dyDescent="0.35">
      <c r="A399" s="10">
        <v>20193135</v>
      </c>
      <c r="B399" s="5" t="s">
        <v>33</v>
      </c>
      <c r="C399">
        <v>2</v>
      </c>
      <c r="D399" s="1">
        <v>46.56</v>
      </c>
      <c r="E399" s="1" t="s">
        <v>272</v>
      </c>
      <c r="F399" s="21">
        <v>3.8407418034231826</v>
      </c>
      <c r="G399" s="1" t="s">
        <v>155</v>
      </c>
      <c r="H399" s="1" t="str">
        <f t="shared" si="7"/>
        <v>0</v>
      </c>
      <c r="I399">
        <v>2</v>
      </c>
      <c r="J399">
        <v>0</v>
      </c>
      <c r="K399">
        <v>0</v>
      </c>
      <c r="L399">
        <v>0</v>
      </c>
      <c r="Q399">
        <v>2019</v>
      </c>
      <c r="R399" t="s">
        <v>143</v>
      </c>
      <c r="S399" t="s">
        <v>138</v>
      </c>
      <c r="T399" t="s">
        <v>139</v>
      </c>
      <c r="V399">
        <v>31</v>
      </c>
      <c r="W399" t="s">
        <v>99</v>
      </c>
      <c r="X399" t="s">
        <v>140</v>
      </c>
      <c r="Y399" t="s">
        <v>141</v>
      </c>
      <c r="Z399" t="s">
        <v>137</v>
      </c>
      <c r="AB399">
        <v>201902</v>
      </c>
      <c r="AC399">
        <v>162</v>
      </c>
      <c r="AD399">
        <v>40</v>
      </c>
      <c r="AE399" s="30">
        <v>43688</v>
      </c>
      <c r="AF399">
        <v>71</v>
      </c>
      <c r="AG399">
        <v>64.039360000000002</v>
      </c>
      <c r="AH399">
        <v>-171.36942999999999</v>
      </c>
      <c r="AI399" t="s">
        <v>260</v>
      </c>
      <c r="AJ399">
        <v>29</v>
      </c>
      <c r="AK399">
        <v>32</v>
      </c>
      <c r="AL399">
        <v>10.6</v>
      </c>
      <c r="AM399">
        <v>3.8</v>
      </c>
    </row>
    <row r="400" spans="1:39" x14ac:dyDescent="0.35">
      <c r="A400" s="10">
        <v>20193064</v>
      </c>
      <c r="B400" s="5" t="s">
        <v>33</v>
      </c>
      <c r="C400">
        <v>2</v>
      </c>
      <c r="D400" s="1">
        <v>46.67</v>
      </c>
      <c r="E400" s="1" t="s">
        <v>272</v>
      </c>
      <c r="F400" s="21">
        <v>3.8431015599617244</v>
      </c>
      <c r="G400" s="1" t="s">
        <v>155</v>
      </c>
      <c r="H400" s="1" t="str">
        <f t="shared" si="7"/>
        <v>0</v>
      </c>
      <c r="I400">
        <v>2</v>
      </c>
      <c r="J400">
        <v>0</v>
      </c>
      <c r="K400">
        <v>0</v>
      </c>
      <c r="L400">
        <v>0</v>
      </c>
      <c r="Q400">
        <v>2019</v>
      </c>
      <c r="R400" t="s">
        <v>143</v>
      </c>
      <c r="S400" t="s">
        <v>138</v>
      </c>
      <c r="T400" t="s">
        <v>139</v>
      </c>
      <c r="V400">
        <v>30</v>
      </c>
      <c r="W400" t="s">
        <v>126</v>
      </c>
      <c r="X400" t="s">
        <v>140</v>
      </c>
      <c r="Y400" t="s">
        <v>141</v>
      </c>
      <c r="Z400" t="s">
        <v>137</v>
      </c>
      <c r="AB400">
        <v>201902</v>
      </c>
      <c r="AC400">
        <v>162</v>
      </c>
      <c r="AD400">
        <v>35</v>
      </c>
      <c r="AE400" s="30">
        <v>43687</v>
      </c>
      <c r="AF400">
        <v>71</v>
      </c>
      <c r="AG400">
        <v>64.644779999999997</v>
      </c>
      <c r="AH400">
        <v>-170.62316999999999</v>
      </c>
      <c r="AI400" t="s">
        <v>257</v>
      </c>
      <c r="AJ400">
        <v>45</v>
      </c>
      <c r="AK400">
        <v>48</v>
      </c>
      <c r="AL400">
        <v>2.7</v>
      </c>
      <c r="AM400">
        <v>2.7</v>
      </c>
    </row>
    <row r="401" spans="1:39" x14ac:dyDescent="0.35">
      <c r="A401" s="10">
        <v>20194044</v>
      </c>
      <c r="B401" s="5" t="s">
        <v>33</v>
      </c>
      <c r="C401">
        <v>2</v>
      </c>
      <c r="D401" s="1">
        <v>46.82</v>
      </c>
      <c r="E401" s="1" t="s">
        <v>272</v>
      </c>
      <c r="F401" s="21">
        <v>3.8463104620627648</v>
      </c>
      <c r="G401" s="1" t="s">
        <v>155</v>
      </c>
      <c r="H401" s="1" t="str">
        <f t="shared" si="7"/>
        <v>0</v>
      </c>
      <c r="I401">
        <v>3</v>
      </c>
      <c r="J401">
        <v>0</v>
      </c>
      <c r="K401" s="7">
        <v>0</v>
      </c>
      <c r="L401">
        <v>0</v>
      </c>
      <c r="Q401">
        <v>2019</v>
      </c>
      <c r="R401" s="16" t="s">
        <v>240</v>
      </c>
      <c r="S401" t="s">
        <v>138</v>
      </c>
      <c r="T401" t="s">
        <v>139</v>
      </c>
      <c r="V401">
        <v>40</v>
      </c>
      <c r="W401" t="s">
        <v>107</v>
      </c>
      <c r="X401" t="s">
        <v>140</v>
      </c>
      <c r="Y401" t="s">
        <v>141</v>
      </c>
      <c r="Z401" t="s">
        <v>137</v>
      </c>
      <c r="AB401">
        <v>201901</v>
      </c>
      <c r="AC401">
        <v>94</v>
      </c>
      <c r="AD401">
        <v>198</v>
      </c>
      <c r="AE401" s="30">
        <v>43672</v>
      </c>
      <c r="AF401">
        <v>41</v>
      </c>
      <c r="AG401">
        <v>60.977870000000003</v>
      </c>
      <c r="AH401">
        <v>-174.1884</v>
      </c>
      <c r="AI401" t="s">
        <v>232</v>
      </c>
      <c r="AJ401">
        <v>81</v>
      </c>
      <c r="AK401">
        <v>83</v>
      </c>
      <c r="AL401">
        <v>10.7</v>
      </c>
      <c r="AM401">
        <v>2.2000000000000002</v>
      </c>
    </row>
    <row r="402" spans="1:39" x14ac:dyDescent="0.35">
      <c r="A402" s="11">
        <v>20193012</v>
      </c>
      <c r="B402" s="5" t="s">
        <v>33</v>
      </c>
      <c r="C402">
        <v>2</v>
      </c>
      <c r="D402" s="1">
        <v>46.98</v>
      </c>
      <c r="E402" s="1" t="s">
        <v>272</v>
      </c>
      <c r="F402" s="21">
        <v>3.8497219792307669</v>
      </c>
      <c r="G402" s="1" t="s">
        <v>155</v>
      </c>
      <c r="H402" s="1" t="str">
        <f t="shared" si="7"/>
        <v>0</v>
      </c>
      <c r="I402">
        <v>2</v>
      </c>
      <c r="J402">
        <v>0</v>
      </c>
      <c r="K402">
        <v>0</v>
      </c>
      <c r="L402">
        <v>0</v>
      </c>
      <c r="Q402">
        <v>2019</v>
      </c>
      <c r="R402" t="s">
        <v>143</v>
      </c>
      <c r="S402" t="s">
        <v>138</v>
      </c>
      <c r="T402" t="s">
        <v>139</v>
      </c>
      <c r="V402">
        <v>30</v>
      </c>
      <c r="W402" t="s">
        <v>77</v>
      </c>
      <c r="X402" t="s">
        <v>140</v>
      </c>
      <c r="Y402" t="s">
        <v>141</v>
      </c>
      <c r="Z402" t="s">
        <v>137</v>
      </c>
      <c r="AB402">
        <v>201902</v>
      </c>
      <c r="AC402">
        <v>162</v>
      </c>
      <c r="AD402">
        <v>34</v>
      </c>
      <c r="AE402" s="30">
        <v>43686</v>
      </c>
      <c r="AF402">
        <v>71</v>
      </c>
      <c r="AG402">
        <v>64.650480000000002</v>
      </c>
      <c r="AH402">
        <v>-169.87195</v>
      </c>
      <c r="AI402" t="s">
        <v>256</v>
      </c>
      <c r="AJ402">
        <v>44</v>
      </c>
      <c r="AK402">
        <v>47</v>
      </c>
      <c r="AL402">
        <v>3.6</v>
      </c>
      <c r="AM402">
        <v>1.8</v>
      </c>
    </row>
    <row r="403" spans="1:39" x14ac:dyDescent="0.35">
      <c r="A403" s="11">
        <v>20193111</v>
      </c>
      <c r="B403" s="5" t="s">
        <v>33</v>
      </c>
      <c r="C403">
        <v>2</v>
      </c>
      <c r="D403" s="1">
        <v>47.1</v>
      </c>
      <c r="E403" s="1" t="s">
        <v>272</v>
      </c>
      <c r="F403" s="21">
        <v>3.8522730010223722</v>
      </c>
      <c r="G403" s="1" t="s">
        <v>155</v>
      </c>
      <c r="H403" s="1" t="str">
        <f t="shared" si="7"/>
        <v>0</v>
      </c>
      <c r="I403">
        <v>2</v>
      </c>
      <c r="J403">
        <v>0</v>
      </c>
      <c r="K403">
        <v>0</v>
      </c>
      <c r="L403">
        <v>0</v>
      </c>
      <c r="Q403">
        <v>2019</v>
      </c>
      <c r="R403" t="s">
        <v>143</v>
      </c>
      <c r="S403" t="s">
        <v>138</v>
      </c>
      <c r="T403" t="s">
        <v>139</v>
      </c>
      <c r="V403">
        <v>31</v>
      </c>
      <c r="W403" t="s">
        <v>76</v>
      </c>
      <c r="X403" t="s">
        <v>140</v>
      </c>
      <c r="Y403" t="s">
        <v>141</v>
      </c>
      <c r="Z403" t="s">
        <v>137</v>
      </c>
      <c r="AB403">
        <v>201902</v>
      </c>
      <c r="AC403">
        <v>162</v>
      </c>
      <c r="AD403">
        <v>36</v>
      </c>
      <c r="AE403" s="30">
        <v>43687</v>
      </c>
      <c r="AF403">
        <v>71</v>
      </c>
      <c r="AG403">
        <v>64.342169999999996</v>
      </c>
      <c r="AH403">
        <v>-170.58329000000001</v>
      </c>
      <c r="AI403" t="s">
        <v>258</v>
      </c>
      <c r="AJ403">
        <v>34</v>
      </c>
      <c r="AK403">
        <v>37</v>
      </c>
      <c r="AL403">
        <v>7.3</v>
      </c>
      <c r="AM403">
        <v>1.9</v>
      </c>
    </row>
    <row r="404" spans="1:39" x14ac:dyDescent="0.35">
      <c r="A404" s="10">
        <v>20193023</v>
      </c>
      <c r="B404" s="5" t="s">
        <v>33</v>
      </c>
      <c r="C404">
        <v>2</v>
      </c>
      <c r="D404" s="1">
        <v>47.26</v>
      </c>
      <c r="E404" s="1" t="s">
        <v>272</v>
      </c>
      <c r="F404" s="21">
        <v>3.8556642717587617</v>
      </c>
      <c r="G404" s="1" t="s">
        <v>155</v>
      </c>
      <c r="H404" s="1" t="str">
        <f t="shared" si="7"/>
        <v>0</v>
      </c>
      <c r="I404">
        <v>2</v>
      </c>
      <c r="J404">
        <v>0</v>
      </c>
      <c r="K404">
        <v>0</v>
      </c>
      <c r="L404">
        <v>0</v>
      </c>
      <c r="Q404">
        <v>2019</v>
      </c>
      <c r="R404" t="s">
        <v>143</v>
      </c>
      <c r="S404" t="s">
        <v>138</v>
      </c>
      <c r="T404" t="s">
        <v>139</v>
      </c>
      <c r="V404">
        <v>30</v>
      </c>
      <c r="W404" t="s">
        <v>87</v>
      </c>
      <c r="X404" t="s">
        <v>140</v>
      </c>
      <c r="Y404" t="s">
        <v>141</v>
      </c>
      <c r="Z404" t="s">
        <v>137</v>
      </c>
      <c r="AB404">
        <v>201902</v>
      </c>
      <c r="AC404">
        <v>162</v>
      </c>
      <c r="AD404">
        <v>34</v>
      </c>
      <c r="AE404" s="30">
        <v>43686</v>
      </c>
      <c r="AF404">
        <v>71</v>
      </c>
      <c r="AG404">
        <v>64.650480000000002</v>
      </c>
      <c r="AH404">
        <v>-169.87195</v>
      </c>
      <c r="AI404" t="s">
        <v>256</v>
      </c>
      <c r="AJ404">
        <v>44</v>
      </c>
      <c r="AK404">
        <v>47</v>
      </c>
      <c r="AL404">
        <v>3.6</v>
      </c>
      <c r="AM404">
        <v>1.8</v>
      </c>
    </row>
    <row r="405" spans="1:39" x14ac:dyDescent="0.35">
      <c r="A405" s="10">
        <v>20193129</v>
      </c>
      <c r="B405" s="5" t="s">
        <v>33</v>
      </c>
      <c r="C405">
        <v>2</v>
      </c>
      <c r="D405" s="1">
        <v>47.42</v>
      </c>
      <c r="E405" s="1" t="s">
        <v>272</v>
      </c>
      <c r="F405" s="21">
        <v>3.8590440806372595</v>
      </c>
      <c r="G405" s="1" t="s">
        <v>155</v>
      </c>
      <c r="H405" s="1" t="str">
        <f t="shared" si="7"/>
        <v>0</v>
      </c>
      <c r="I405">
        <v>2</v>
      </c>
      <c r="J405">
        <v>0</v>
      </c>
      <c r="K405">
        <v>0</v>
      </c>
      <c r="L405">
        <v>0</v>
      </c>
      <c r="Q405">
        <v>2019</v>
      </c>
      <c r="R405" t="s">
        <v>143</v>
      </c>
      <c r="S405" t="s">
        <v>138</v>
      </c>
      <c r="T405" t="s">
        <v>139</v>
      </c>
      <c r="V405">
        <v>31</v>
      </c>
      <c r="W405" t="s">
        <v>93</v>
      </c>
      <c r="X405" t="s">
        <v>140</v>
      </c>
      <c r="Y405" t="s">
        <v>141</v>
      </c>
      <c r="Z405" t="s">
        <v>137</v>
      </c>
      <c r="AB405">
        <v>201902</v>
      </c>
      <c r="AC405">
        <v>162</v>
      </c>
      <c r="AD405">
        <v>41</v>
      </c>
      <c r="AE405" s="30">
        <v>43688</v>
      </c>
      <c r="AF405">
        <v>71</v>
      </c>
      <c r="AG405">
        <v>64.008600000000001</v>
      </c>
      <c r="AH405">
        <v>-171.99587</v>
      </c>
      <c r="AI405" t="s">
        <v>261</v>
      </c>
      <c r="AJ405">
        <v>50</v>
      </c>
      <c r="AK405">
        <v>53</v>
      </c>
      <c r="AL405">
        <v>10.6</v>
      </c>
      <c r="AM405">
        <v>1.5</v>
      </c>
    </row>
    <row r="406" spans="1:39" x14ac:dyDescent="0.35">
      <c r="A406" s="10">
        <v>20193160</v>
      </c>
      <c r="B406" s="5" t="s">
        <v>33</v>
      </c>
      <c r="C406">
        <v>2</v>
      </c>
      <c r="D406" s="1">
        <v>47.46</v>
      </c>
      <c r="E406" s="1" t="s">
        <v>272</v>
      </c>
      <c r="F406" s="21">
        <v>3.8598872510076174</v>
      </c>
      <c r="G406" s="1" t="s">
        <v>155</v>
      </c>
      <c r="H406" s="1" t="str">
        <f t="shared" si="7"/>
        <v>0</v>
      </c>
      <c r="I406">
        <v>2</v>
      </c>
      <c r="J406">
        <v>0</v>
      </c>
      <c r="K406">
        <v>0</v>
      </c>
      <c r="L406">
        <v>0</v>
      </c>
      <c r="Q406">
        <v>2019</v>
      </c>
      <c r="R406" t="s">
        <v>143</v>
      </c>
      <c r="S406" t="s">
        <v>138</v>
      </c>
      <c r="T406" t="s">
        <v>139</v>
      </c>
      <c r="V406">
        <v>31</v>
      </c>
      <c r="W406" t="s">
        <v>123</v>
      </c>
      <c r="X406" t="s">
        <v>140</v>
      </c>
      <c r="Y406" t="s">
        <v>141</v>
      </c>
      <c r="Z406" t="s">
        <v>137</v>
      </c>
      <c r="AB406">
        <v>201902</v>
      </c>
      <c r="AC406">
        <v>162</v>
      </c>
      <c r="AD406">
        <v>40</v>
      </c>
      <c r="AE406" s="30">
        <v>43688</v>
      </c>
      <c r="AF406">
        <v>71</v>
      </c>
      <c r="AG406">
        <v>64.039360000000002</v>
      </c>
      <c r="AH406">
        <v>-171.36942999999999</v>
      </c>
      <c r="AI406" t="s">
        <v>260</v>
      </c>
      <c r="AJ406">
        <v>29</v>
      </c>
      <c r="AK406">
        <v>32</v>
      </c>
      <c r="AL406">
        <v>10.6</v>
      </c>
      <c r="AM406">
        <v>3.8</v>
      </c>
    </row>
    <row r="407" spans="1:39" x14ac:dyDescent="0.35">
      <c r="A407" s="10">
        <v>20193073</v>
      </c>
      <c r="B407" s="5" t="s">
        <v>33</v>
      </c>
      <c r="C407">
        <v>2</v>
      </c>
      <c r="D407" s="15">
        <v>47.75</v>
      </c>
      <c r="E407" s="1" t="s">
        <v>272</v>
      </c>
      <c r="F407" s="21">
        <v>3.8659790669267391</v>
      </c>
      <c r="G407" s="1" t="s">
        <v>155</v>
      </c>
      <c r="H407" s="1" t="str">
        <f t="shared" si="7"/>
        <v>0</v>
      </c>
      <c r="I407">
        <v>2</v>
      </c>
      <c r="J407">
        <v>0</v>
      </c>
      <c r="K407">
        <v>0</v>
      </c>
      <c r="L407">
        <v>0</v>
      </c>
      <c r="Q407">
        <v>2019</v>
      </c>
      <c r="R407" t="s">
        <v>143</v>
      </c>
      <c r="S407" t="s">
        <v>138</v>
      </c>
      <c r="T407" t="s">
        <v>139</v>
      </c>
      <c r="V407">
        <v>30</v>
      </c>
      <c r="W407" t="s">
        <v>36</v>
      </c>
      <c r="X407" t="s">
        <v>140</v>
      </c>
      <c r="Y407" t="s">
        <v>141</v>
      </c>
      <c r="Z407" t="s">
        <v>137</v>
      </c>
      <c r="AB407">
        <v>201902</v>
      </c>
      <c r="AC407">
        <v>162</v>
      </c>
      <c r="AD407">
        <v>35</v>
      </c>
      <c r="AE407" s="30">
        <v>43687</v>
      </c>
      <c r="AF407">
        <v>71</v>
      </c>
      <c r="AG407">
        <v>64.644779999999997</v>
      </c>
      <c r="AH407">
        <v>-170.62316999999999</v>
      </c>
      <c r="AI407" t="s">
        <v>257</v>
      </c>
      <c r="AJ407">
        <v>45</v>
      </c>
      <c r="AK407">
        <v>48</v>
      </c>
      <c r="AL407">
        <v>2.7</v>
      </c>
      <c r="AM407">
        <v>2.7</v>
      </c>
    </row>
    <row r="408" spans="1:39" x14ac:dyDescent="0.35">
      <c r="A408" s="10">
        <v>20194046</v>
      </c>
      <c r="B408" s="5" t="s">
        <v>33</v>
      </c>
      <c r="C408">
        <v>2</v>
      </c>
      <c r="D408" s="1">
        <v>47.85</v>
      </c>
      <c r="E408" s="1" t="s">
        <v>272</v>
      </c>
      <c r="F408" s="21">
        <v>3.8680711178989635</v>
      </c>
      <c r="G408" s="1" t="s">
        <v>155</v>
      </c>
      <c r="H408" s="1" t="str">
        <f t="shared" si="7"/>
        <v>0</v>
      </c>
      <c r="I408">
        <v>2</v>
      </c>
      <c r="J408">
        <v>0</v>
      </c>
      <c r="K408" s="7">
        <v>0</v>
      </c>
      <c r="L408">
        <v>0</v>
      </c>
      <c r="Q408">
        <v>2019</v>
      </c>
      <c r="R408" s="16" t="s">
        <v>240</v>
      </c>
      <c r="S408" t="s">
        <v>138</v>
      </c>
      <c r="T408" t="s">
        <v>139</v>
      </c>
      <c r="V408">
        <v>40</v>
      </c>
      <c r="W408" t="s">
        <v>109</v>
      </c>
      <c r="X408" t="s">
        <v>140</v>
      </c>
      <c r="Y408" t="s">
        <v>141</v>
      </c>
      <c r="Z408" t="s">
        <v>137</v>
      </c>
      <c r="AB408">
        <v>201901</v>
      </c>
      <c r="AC408">
        <v>94</v>
      </c>
      <c r="AD408">
        <v>198</v>
      </c>
      <c r="AE408" s="30">
        <v>43672</v>
      </c>
      <c r="AF408">
        <v>41</v>
      </c>
      <c r="AG408">
        <v>60.977870000000003</v>
      </c>
      <c r="AH408">
        <v>-174.1884</v>
      </c>
      <c r="AI408" t="s">
        <v>232</v>
      </c>
      <c r="AJ408">
        <v>81</v>
      </c>
      <c r="AK408">
        <v>83</v>
      </c>
      <c r="AL408">
        <v>10.7</v>
      </c>
      <c r="AM408">
        <v>2.2000000000000002</v>
      </c>
    </row>
    <row r="409" spans="1:39" x14ac:dyDescent="0.35">
      <c r="A409" s="10">
        <v>20193085</v>
      </c>
      <c r="B409" s="5" t="s">
        <v>33</v>
      </c>
      <c r="C409">
        <v>2</v>
      </c>
      <c r="D409" s="1">
        <v>47.89</v>
      </c>
      <c r="E409" s="1" t="s">
        <v>272</v>
      </c>
      <c r="F409" s="21">
        <v>3.8689067143545182</v>
      </c>
      <c r="G409" s="1" t="s">
        <v>155</v>
      </c>
      <c r="H409" s="1" t="str">
        <f t="shared" si="7"/>
        <v>0</v>
      </c>
      <c r="I409">
        <v>2</v>
      </c>
      <c r="J409">
        <v>0</v>
      </c>
      <c r="K409">
        <v>0</v>
      </c>
      <c r="L409">
        <v>0</v>
      </c>
      <c r="Q409">
        <v>2019</v>
      </c>
      <c r="R409" t="s">
        <v>143</v>
      </c>
      <c r="S409" t="s">
        <v>138</v>
      </c>
      <c r="T409" t="s">
        <v>139</v>
      </c>
      <c r="V409">
        <v>30</v>
      </c>
      <c r="W409" t="s">
        <v>47</v>
      </c>
      <c r="X409" t="s">
        <v>140</v>
      </c>
      <c r="Y409" t="s">
        <v>141</v>
      </c>
      <c r="Z409" t="s">
        <v>137</v>
      </c>
      <c r="AB409">
        <v>201902</v>
      </c>
      <c r="AC409">
        <v>162</v>
      </c>
      <c r="AD409">
        <v>38</v>
      </c>
      <c r="AE409" s="30">
        <v>43687</v>
      </c>
      <c r="AF409">
        <v>71</v>
      </c>
      <c r="AG409">
        <v>64.005830000000003</v>
      </c>
      <c r="AH409">
        <v>-170.55877000000001</v>
      </c>
      <c r="AI409" t="s">
        <v>259</v>
      </c>
      <c r="AJ409">
        <v>26</v>
      </c>
      <c r="AK409">
        <v>29</v>
      </c>
      <c r="AL409">
        <v>10.4</v>
      </c>
      <c r="AM409">
        <v>4.4000000000000004</v>
      </c>
    </row>
    <row r="410" spans="1:39" x14ac:dyDescent="0.35">
      <c r="A410" s="10">
        <v>20193127</v>
      </c>
      <c r="B410" s="5" t="s">
        <v>33</v>
      </c>
      <c r="C410">
        <v>2</v>
      </c>
      <c r="D410" s="1">
        <v>47.9</v>
      </c>
      <c r="E410" s="1" t="s">
        <v>272</v>
      </c>
      <c r="F410" s="21">
        <v>3.8691155044168695</v>
      </c>
      <c r="G410" s="1" t="s">
        <v>155</v>
      </c>
      <c r="H410" s="1" t="str">
        <f t="shared" si="7"/>
        <v>0</v>
      </c>
      <c r="I410">
        <v>2</v>
      </c>
      <c r="J410">
        <v>0</v>
      </c>
      <c r="K410">
        <v>0</v>
      </c>
      <c r="L410">
        <v>0</v>
      </c>
      <c r="Q410">
        <v>2019</v>
      </c>
      <c r="R410" t="s">
        <v>143</v>
      </c>
      <c r="S410" t="s">
        <v>138</v>
      </c>
      <c r="T410" t="s">
        <v>139</v>
      </c>
      <c r="V410">
        <v>31</v>
      </c>
      <c r="W410" t="s">
        <v>91</v>
      </c>
      <c r="X410" t="s">
        <v>140</v>
      </c>
      <c r="Y410" t="s">
        <v>141</v>
      </c>
      <c r="Z410" t="s">
        <v>137</v>
      </c>
      <c r="AB410">
        <v>201902</v>
      </c>
      <c r="AC410">
        <v>162</v>
      </c>
      <c r="AD410">
        <v>41</v>
      </c>
      <c r="AE410" s="30">
        <v>43688</v>
      </c>
      <c r="AF410">
        <v>71</v>
      </c>
      <c r="AG410">
        <v>64.008600000000001</v>
      </c>
      <c r="AH410">
        <v>-171.99587</v>
      </c>
      <c r="AI410" t="s">
        <v>261</v>
      </c>
      <c r="AJ410">
        <v>50</v>
      </c>
      <c r="AK410">
        <v>53</v>
      </c>
      <c r="AL410">
        <v>10.6</v>
      </c>
      <c r="AM410">
        <v>1.5</v>
      </c>
    </row>
    <row r="411" spans="1:39" x14ac:dyDescent="0.35">
      <c r="A411" s="11">
        <v>20192251</v>
      </c>
      <c r="B411" s="5" t="s">
        <v>33</v>
      </c>
      <c r="C411">
        <v>2</v>
      </c>
      <c r="D411" s="1">
        <v>47.92</v>
      </c>
      <c r="E411" s="1" t="s">
        <v>272</v>
      </c>
      <c r="F411" s="21">
        <v>3.8695329538071941</v>
      </c>
      <c r="G411" s="1" t="s">
        <v>155</v>
      </c>
      <c r="H411" s="1" t="str">
        <f t="shared" si="7"/>
        <v>0</v>
      </c>
      <c r="I411">
        <v>2</v>
      </c>
      <c r="J411">
        <v>0</v>
      </c>
      <c r="K411" s="7">
        <v>0</v>
      </c>
      <c r="L411">
        <v>0</v>
      </c>
      <c r="Q411">
        <v>2019</v>
      </c>
      <c r="R411" s="16" t="s">
        <v>244</v>
      </c>
      <c r="S411" t="s">
        <v>138</v>
      </c>
      <c r="T411" t="s">
        <v>139</v>
      </c>
      <c r="V411">
        <v>22</v>
      </c>
      <c r="W411" t="s">
        <v>114</v>
      </c>
      <c r="X411" t="s">
        <v>140</v>
      </c>
      <c r="Y411" t="s">
        <v>141</v>
      </c>
      <c r="Z411" t="s">
        <v>137</v>
      </c>
      <c r="AB411">
        <v>201901</v>
      </c>
      <c r="AC411">
        <v>94</v>
      </c>
      <c r="AD411">
        <v>167</v>
      </c>
      <c r="AE411" s="30">
        <v>43664</v>
      </c>
      <c r="AF411">
        <v>41</v>
      </c>
      <c r="AG411">
        <v>60.996490000000001</v>
      </c>
      <c r="AH411">
        <v>-171.50217000000001</v>
      </c>
      <c r="AI411" t="s">
        <v>223</v>
      </c>
      <c r="AJ411">
        <v>58</v>
      </c>
      <c r="AK411">
        <v>60</v>
      </c>
      <c r="AL411">
        <v>10.8</v>
      </c>
      <c r="AM411">
        <v>2.1</v>
      </c>
    </row>
    <row r="412" spans="1:39" x14ac:dyDescent="0.35">
      <c r="A412" s="28">
        <v>20192222</v>
      </c>
      <c r="B412" s="13" t="s">
        <v>33</v>
      </c>
      <c r="C412" s="16">
        <v>2</v>
      </c>
      <c r="D412" s="15">
        <v>48.04</v>
      </c>
      <c r="E412" s="1" t="s">
        <v>272</v>
      </c>
      <c r="F412" s="22">
        <v>3.872033997211783</v>
      </c>
      <c r="G412" s="1" t="s">
        <v>155</v>
      </c>
      <c r="H412" s="15" t="str">
        <f t="shared" si="7"/>
        <v>0</v>
      </c>
      <c r="I412" s="16">
        <v>2</v>
      </c>
      <c r="J412" s="16">
        <v>0</v>
      </c>
      <c r="K412" s="29">
        <v>0</v>
      </c>
      <c r="L412" s="16">
        <v>0</v>
      </c>
      <c r="Q412">
        <v>2019</v>
      </c>
      <c r="R412" s="16" t="s">
        <v>244</v>
      </c>
      <c r="S412" t="s">
        <v>138</v>
      </c>
      <c r="T412" t="s">
        <v>139</v>
      </c>
      <c r="V412">
        <v>22</v>
      </c>
      <c r="W412" t="s">
        <v>86</v>
      </c>
      <c r="X412" t="s">
        <v>140</v>
      </c>
      <c r="Y412" t="s">
        <v>141</v>
      </c>
      <c r="Z412" t="s">
        <v>137</v>
      </c>
      <c r="AB412">
        <v>201901</v>
      </c>
      <c r="AC412">
        <v>94</v>
      </c>
      <c r="AD412">
        <v>166</v>
      </c>
      <c r="AE412" s="30">
        <v>43664</v>
      </c>
      <c r="AF412">
        <v>41</v>
      </c>
      <c r="AG412">
        <v>60.644730000000003</v>
      </c>
      <c r="AH412">
        <v>-171.43654000000001</v>
      </c>
      <c r="AI412" t="s">
        <v>222</v>
      </c>
      <c r="AJ412">
        <v>61</v>
      </c>
      <c r="AK412">
        <v>63</v>
      </c>
      <c r="AL412">
        <v>10.5</v>
      </c>
      <c r="AM412">
        <v>2.2000000000000002</v>
      </c>
    </row>
    <row r="413" spans="1:39" x14ac:dyDescent="0.35">
      <c r="A413" s="11">
        <v>20193112</v>
      </c>
      <c r="B413" s="5" t="s">
        <v>33</v>
      </c>
      <c r="C413">
        <v>2</v>
      </c>
      <c r="D413" s="1">
        <v>48.34</v>
      </c>
      <c r="E413" s="1" t="s">
        <v>272</v>
      </c>
      <c r="F413" s="21">
        <v>3.8782593752753369</v>
      </c>
      <c r="G413" s="1" t="s">
        <v>155</v>
      </c>
      <c r="H413" s="1" t="str">
        <f t="shared" si="7"/>
        <v>0</v>
      </c>
      <c r="I413">
        <v>2</v>
      </c>
      <c r="J413">
        <v>0</v>
      </c>
      <c r="K413">
        <v>0</v>
      </c>
      <c r="L413">
        <v>0</v>
      </c>
      <c r="Q413">
        <v>2019</v>
      </c>
      <c r="R413" t="s">
        <v>143</v>
      </c>
      <c r="S413" t="s">
        <v>138</v>
      </c>
      <c r="T413" t="s">
        <v>139</v>
      </c>
      <c r="V413">
        <v>31</v>
      </c>
      <c r="W413" t="s">
        <v>77</v>
      </c>
      <c r="X413" t="s">
        <v>140</v>
      </c>
      <c r="Y413" t="s">
        <v>141</v>
      </c>
      <c r="Z413" t="s">
        <v>137</v>
      </c>
      <c r="AB413">
        <v>201902</v>
      </c>
      <c r="AC413">
        <v>162</v>
      </c>
      <c r="AD413">
        <v>36</v>
      </c>
      <c r="AE413" s="30">
        <v>43687</v>
      </c>
      <c r="AF413">
        <v>71</v>
      </c>
      <c r="AG413">
        <v>64.342169999999996</v>
      </c>
      <c r="AH413">
        <v>-170.58329000000001</v>
      </c>
      <c r="AI413" t="s">
        <v>258</v>
      </c>
      <c r="AJ413">
        <v>34</v>
      </c>
      <c r="AK413">
        <v>37</v>
      </c>
      <c r="AL413">
        <v>7.3</v>
      </c>
      <c r="AM413">
        <v>1.9</v>
      </c>
    </row>
    <row r="414" spans="1:39" x14ac:dyDescent="0.35">
      <c r="A414" s="10">
        <v>20193118</v>
      </c>
      <c r="B414" s="5" t="s">
        <v>33</v>
      </c>
      <c r="C414">
        <v>2</v>
      </c>
      <c r="D414" s="1">
        <v>48.35</v>
      </c>
      <c r="E414" s="1" t="s">
        <v>272</v>
      </c>
      <c r="F414" s="21">
        <v>3.8784662218993033</v>
      </c>
      <c r="G414" s="1" t="s">
        <v>155</v>
      </c>
      <c r="H414" s="1" t="str">
        <f t="shared" si="7"/>
        <v>0</v>
      </c>
      <c r="I414">
        <v>2</v>
      </c>
      <c r="J414">
        <v>0</v>
      </c>
      <c r="K414">
        <v>0</v>
      </c>
      <c r="L414">
        <v>0</v>
      </c>
      <c r="Q414">
        <v>2019</v>
      </c>
      <c r="R414" t="s">
        <v>143</v>
      </c>
      <c r="S414" t="s">
        <v>138</v>
      </c>
      <c r="T414" t="s">
        <v>139</v>
      </c>
      <c r="V414">
        <v>31</v>
      </c>
      <c r="W414" t="s">
        <v>83</v>
      </c>
      <c r="X414" t="s">
        <v>140</v>
      </c>
      <c r="Y414" t="s">
        <v>141</v>
      </c>
      <c r="Z414" t="s">
        <v>137</v>
      </c>
      <c r="AB414">
        <v>201902</v>
      </c>
      <c r="AC414">
        <v>162</v>
      </c>
      <c r="AD414">
        <v>36</v>
      </c>
      <c r="AE414" s="30">
        <v>43687</v>
      </c>
      <c r="AF414">
        <v>71</v>
      </c>
      <c r="AG414">
        <v>64.342169999999996</v>
      </c>
      <c r="AH414">
        <v>-170.58329000000001</v>
      </c>
      <c r="AI414" t="s">
        <v>258</v>
      </c>
      <c r="AJ414">
        <v>34</v>
      </c>
      <c r="AK414">
        <v>37</v>
      </c>
      <c r="AL414">
        <v>7.3</v>
      </c>
      <c r="AM414">
        <v>1.9</v>
      </c>
    </row>
    <row r="415" spans="1:39" x14ac:dyDescent="0.35">
      <c r="A415" s="11">
        <v>20192247</v>
      </c>
      <c r="B415" s="5" t="s">
        <v>33</v>
      </c>
      <c r="C415">
        <v>2</v>
      </c>
      <c r="D415" s="1">
        <v>48.4</v>
      </c>
      <c r="E415" s="1" t="s">
        <v>272</v>
      </c>
      <c r="F415" s="21">
        <v>3.8794998137225858</v>
      </c>
      <c r="G415" s="1" t="s">
        <v>155</v>
      </c>
      <c r="H415" s="1" t="str">
        <f t="shared" si="7"/>
        <v>0</v>
      </c>
      <c r="I415">
        <v>2</v>
      </c>
      <c r="J415">
        <v>0</v>
      </c>
      <c r="K415" s="7">
        <v>0</v>
      </c>
      <c r="L415">
        <v>0</v>
      </c>
      <c r="Q415">
        <v>2019</v>
      </c>
      <c r="R415" s="16" t="s">
        <v>244</v>
      </c>
      <c r="S415" t="s">
        <v>138</v>
      </c>
      <c r="T415" t="s">
        <v>139</v>
      </c>
      <c r="V415">
        <v>22</v>
      </c>
      <c r="W415" t="s">
        <v>110</v>
      </c>
      <c r="X415" t="s">
        <v>140</v>
      </c>
      <c r="Y415" t="s">
        <v>141</v>
      </c>
      <c r="Z415" t="s">
        <v>137</v>
      </c>
      <c r="AB415">
        <v>201901</v>
      </c>
      <c r="AC415">
        <v>94</v>
      </c>
      <c r="AD415">
        <v>167</v>
      </c>
      <c r="AE415" s="30">
        <v>43664</v>
      </c>
      <c r="AF415">
        <v>41</v>
      </c>
      <c r="AG415">
        <v>60.996490000000001</v>
      </c>
      <c r="AH415">
        <v>-171.50217000000001</v>
      </c>
      <c r="AI415" t="s">
        <v>223</v>
      </c>
      <c r="AJ415">
        <v>58</v>
      </c>
      <c r="AK415">
        <v>60</v>
      </c>
      <c r="AL415">
        <v>10.8</v>
      </c>
      <c r="AM415">
        <v>2.1</v>
      </c>
    </row>
    <row r="416" spans="1:39" x14ac:dyDescent="0.35">
      <c r="A416" s="10">
        <v>20193163</v>
      </c>
      <c r="B416" s="5" t="s">
        <v>33</v>
      </c>
      <c r="C416">
        <v>2</v>
      </c>
      <c r="D416" s="1">
        <v>48.54</v>
      </c>
      <c r="E416" s="1" t="s">
        <v>272</v>
      </c>
      <c r="F416" s="21">
        <v>3.8823882002984553</v>
      </c>
      <c r="G416" s="1" t="s">
        <v>155</v>
      </c>
      <c r="H416" s="1" t="str">
        <f t="shared" si="7"/>
        <v>0</v>
      </c>
      <c r="I416">
        <v>2</v>
      </c>
      <c r="J416">
        <v>0</v>
      </c>
      <c r="K416">
        <v>0</v>
      </c>
      <c r="L416">
        <v>0</v>
      </c>
      <c r="Q416">
        <v>2019</v>
      </c>
      <c r="R416" t="s">
        <v>143</v>
      </c>
      <c r="S416" t="s">
        <v>138</v>
      </c>
      <c r="T416" t="s">
        <v>139</v>
      </c>
      <c r="V416">
        <v>31</v>
      </c>
      <c r="W416" t="s">
        <v>125</v>
      </c>
      <c r="X416" t="s">
        <v>140</v>
      </c>
      <c r="Y416" t="s">
        <v>141</v>
      </c>
      <c r="Z416" t="s">
        <v>137</v>
      </c>
      <c r="AB416">
        <v>201902</v>
      </c>
      <c r="AC416">
        <v>162</v>
      </c>
      <c r="AD416">
        <v>40</v>
      </c>
      <c r="AE416" s="30">
        <v>43688</v>
      </c>
      <c r="AF416">
        <v>71</v>
      </c>
      <c r="AG416">
        <v>64.039360000000002</v>
      </c>
      <c r="AH416">
        <v>-171.36942999999999</v>
      </c>
      <c r="AI416" t="s">
        <v>260</v>
      </c>
      <c r="AJ416">
        <v>29</v>
      </c>
      <c r="AK416">
        <v>32</v>
      </c>
      <c r="AL416">
        <v>10.6</v>
      </c>
      <c r="AM416">
        <v>3.8</v>
      </c>
    </row>
    <row r="417" spans="1:39" x14ac:dyDescent="0.35">
      <c r="A417" s="10">
        <v>20193159</v>
      </c>
      <c r="B417" s="5" t="s">
        <v>33</v>
      </c>
      <c r="C417">
        <v>2</v>
      </c>
      <c r="D417" s="1">
        <v>48.55</v>
      </c>
      <c r="E417" s="1" t="s">
        <v>272</v>
      </c>
      <c r="F417" s="21">
        <v>3.8825941947373339</v>
      </c>
      <c r="G417" s="1" t="s">
        <v>155</v>
      </c>
      <c r="H417" s="1" t="str">
        <f t="shared" si="7"/>
        <v>0</v>
      </c>
      <c r="I417">
        <v>2</v>
      </c>
      <c r="J417">
        <v>0</v>
      </c>
      <c r="K417">
        <v>0</v>
      </c>
      <c r="L417">
        <v>0</v>
      </c>
      <c r="Q417">
        <v>2019</v>
      </c>
      <c r="R417" t="s">
        <v>143</v>
      </c>
      <c r="S417" t="s">
        <v>138</v>
      </c>
      <c r="T417" t="s">
        <v>139</v>
      </c>
      <c r="V417">
        <v>31</v>
      </c>
      <c r="W417" t="s">
        <v>122</v>
      </c>
      <c r="X417" t="s">
        <v>140</v>
      </c>
      <c r="Y417" t="s">
        <v>141</v>
      </c>
      <c r="Z417" t="s">
        <v>137</v>
      </c>
      <c r="AB417">
        <v>201902</v>
      </c>
      <c r="AC417">
        <v>162</v>
      </c>
      <c r="AD417">
        <v>40</v>
      </c>
      <c r="AE417" s="30">
        <v>43688</v>
      </c>
      <c r="AF417">
        <v>71</v>
      </c>
      <c r="AG417">
        <v>64.039360000000002</v>
      </c>
      <c r="AH417">
        <v>-171.36942999999999</v>
      </c>
      <c r="AI417" t="s">
        <v>260</v>
      </c>
      <c r="AJ417">
        <v>29</v>
      </c>
      <c r="AK417">
        <v>32</v>
      </c>
      <c r="AL417">
        <v>10.6</v>
      </c>
      <c r="AM417">
        <v>3.8</v>
      </c>
    </row>
    <row r="418" spans="1:39" x14ac:dyDescent="0.35">
      <c r="A418" s="10">
        <v>20194054</v>
      </c>
      <c r="B418" s="5" t="s">
        <v>33</v>
      </c>
      <c r="C418">
        <v>2</v>
      </c>
      <c r="D418" s="1">
        <v>48.58</v>
      </c>
      <c r="E418" s="1" t="s">
        <v>272</v>
      </c>
      <c r="F418" s="21">
        <v>3.8832119235740263</v>
      </c>
      <c r="G418" s="1" t="s">
        <v>155</v>
      </c>
      <c r="H418" s="1" t="str">
        <f t="shared" si="7"/>
        <v>0</v>
      </c>
      <c r="I418">
        <v>2</v>
      </c>
      <c r="J418">
        <v>0</v>
      </c>
      <c r="K418" s="7">
        <v>0</v>
      </c>
      <c r="L418">
        <v>0</v>
      </c>
      <c r="Q418">
        <v>2019</v>
      </c>
      <c r="R418" s="16" t="s">
        <v>245</v>
      </c>
      <c r="S418" t="s">
        <v>138</v>
      </c>
      <c r="T418" t="s">
        <v>139</v>
      </c>
      <c r="V418">
        <v>40</v>
      </c>
      <c r="W418" t="s">
        <v>117</v>
      </c>
      <c r="X418" t="s">
        <v>140</v>
      </c>
      <c r="Y418" t="s">
        <v>141</v>
      </c>
      <c r="Z418" t="s">
        <v>137</v>
      </c>
      <c r="AB418">
        <v>201901</v>
      </c>
      <c r="AC418">
        <v>94</v>
      </c>
      <c r="AD418">
        <v>205</v>
      </c>
      <c r="AE418" s="30">
        <v>43674</v>
      </c>
      <c r="AF418">
        <v>82</v>
      </c>
      <c r="AG418">
        <v>61.992849999999997</v>
      </c>
      <c r="AH418">
        <v>-174.49933999999999</v>
      </c>
      <c r="AI418" t="s">
        <v>234</v>
      </c>
      <c r="AJ418">
        <v>71</v>
      </c>
      <c r="AK418">
        <v>74</v>
      </c>
      <c r="AL418">
        <v>10.6</v>
      </c>
      <c r="AM418">
        <v>-0.3</v>
      </c>
    </row>
    <row r="419" spans="1:39" x14ac:dyDescent="0.35">
      <c r="A419" s="10">
        <v>20193113</v>
      </c>
      <c r="B419" s="5" t="s">
        <v>33</v>
      </c>
      <c r="C419">
        <v>2</v>
      </c>
      <c r="D419" s="1">
        <v>48.88</v>
      </c>
      <c r="E419" s="1" t="s">
        <v>272</v>
      </c>
      <c r="F419" s="21">
        <v>3.88936831486334</v>
      </c>
      <c r="G419" s="1" t="s">
        <v>155</v>
      </c>
      <c r="H419" s="1" t="str">
        <f t="shared" si="7"/>
        <v>0</v>
      </c>
      <c r="I419">
        <v>2</v>
      </c>
      <c r="J419">
        <v>0</v>
      </c>
      <c r="K419">
        <v>0</v>
      </c>
      <c r="L419">
        <v>0</v>
      </c>
      <c r="Q419">
        <v>2019</v>
      </c>
      <c r="R419" t="s">
        <v>143</v>
      </c>
      <c r="S419" t="s">
        <v>138</v>
      </c>
      <c r="T419" t="s">
        <v>139</v>
      </c>
      <c r="V419">
        <v>31</v>
      </c>
      <c r="W419" t="s">
        <v>78</v>
      </c>
      <c r="X419" t="s">
        <v>140</v>
      </c>
      <c r="Y419" t="s">
        <v>141</v>
      </c>
      <c r="Z419" t="s">
        <v>137</v>
      </c>
      <c r="AB419">
        <v>201902</v>
      </c>
      <c r="AC419">
        <v>162</v>
      </c>
      <c r="AD419">
        <v>36</v>
      </c>
      <c r="AE419" s="30">
        <v>43687</v>
      </c>
      <c r="AF419">
        <v>71</v>
      </c>
      <c r="AG419">
        <v>64.342169999999996</v>
      </c>
      <c r="AH419">
        <v>-170.58329000000001</v>
      </c>
      <c r="AI419" t="s">
        <v>258</v>
      </c>
      <c r="AJ419">
        <v>34</v>
      </c>
      <c r="AK419">
        <v>37</v>
      </c>
      <c r="AL419">
        <v>7.3</v>
      </c>
      <c r="AM419">
        <v>1.9</v>
      </c>
    </row>
    <row r="420" spans="1:39" x14ac:dyDescent="0.35">
      <c r="A420" s="10">
        <v>20192966</v>
      </c>
      <c r="B420" s="5" t="s">
        <v>33</v>
      </c>
      <c r="C420">
        <v>2</v>
      </c>
      <c r="D420" s="1">
        <v>48.97</v>
      </c>
      <c r="E420" s="1" t="s">
        <v>272</v>
      </c>
      <c r="F420" s="21">
        <v>3.8912078657142262</v>
      </c>
      <c r="G420" s="1" t="s">
        <v>155</v>
      </c>
      <c r="H420" s="1" t="str">
        <f t="shared" si="7"/>
        <v>0</v>
      </c>
      <c r="I420">
        <v>2</v>
      </c>
      <c r="J420">
        <v>0</v>
      </c>
      <c r="K420" s="7">
        <v>0</v>
      </c>
      <c r="L420">
        <v>0</v>
      </c>
      <c r="O420">
        <v>387</v>
      </c>
      <c r="Q420">
        <v>2019</v>
      </c>
      <c r="R420" t="s">
        <v>143</v>
      </c>
      <c r="S420" t="s">
        <v>138</v>
      </c>
      <c r="T420" t="s">
        <v>139</v>
      </c>
      <c r="V420">
        <v>29</v>
      </c>
      <c r="W420" t="s">
        <v>128</v>
      </c>
      <c r="X420" t="s">
        <v>140</v>
      </c>
      <c r="Y420" t="s">
        <v>141</v>
      </c>
      <c r="Z420" t="s">
        <v>137</v>
      </c>
      <c r="AB420">
        <v>201902</v>
      </c>
      <c r="AC420">
        <v>162</v>
      </c>
      <c r="AD420">
        <v>20</v>
      </c>
      <c r="AE420" s="30">
        <v>43683</v>
      </c>
      <c r="AF420">
        <v>71</v>
      </c>
      <c r="AG420">
        <v>65.006129999999999</v>
      </c>
      <c r="AH420">
        <v>-169.14026999999999</v>
      </c>
      <c r="AI420" t="s">
        <v>253</v>
      </c>
      <c r="AJ420">
        <v>46</v>
      </c>
      <c r="AK420">
        <v>49</v>
      </c>
      <c r="AL420">
        <v>4.7</v>
      </c>
      <c r="AM420">
        <v>2.2999999999999998</v>
      </c>
    </row>
    <row r="421" spans="1:39" x14ac:dyDescent="0.35">
      <c r="A421" s="10">
        <v>20194047</v>
      </c>
      <c r="B421" s="5" t="s">
        <v>33</v>
      </c>
      <c r="C421">
        <v>2</v>
      </c>
      <c r="D421" s="1">
        <v>48.98</v>
      </c>
      <c r="E421" s="1" t="s">
        <v>272</v>
      </c>
      <c r="F421" s="21">
        <v>3.8914120515240218</v>
      </c>
      <c r="G421" s="1" t="s">
        <v>155</v>
      </c>
      <c r="H421" s="1" t="str">
        <f t="shared" si="7"/>
        <v>0</v>
      </c>
      <c r="I421">
        <v>2</v>
      </c>
      <c r="J421">
        <v>0</v>
      </c>
      <c r="K421" s="7">
        <v>0</v>
      </c>
      <c r="L421">
        <v>0</v>
      </c>
      <c r="Q421">
        <v>2019</v>
      </c>
      <c r="R421" s="16" t="s">
        <v>240</v>
      </c>
      <c r="S421" t="s">
        <v>138</v>
      </c>
      <c r="T421" t="s">
        <v>139</v>
      </c>
      <c r="V421">
        <v>40</v>
      </c>
      <c r="W421" t="s">
        <v>110</v>
      </c>
      <c r="X421" t="s">
        <v>140</v>
      </c>
      <c r="Y421" t="s">
        <v>141</v>
      </c>
      <c r="Z421" t="s">
        <v>137</v>
      </c>
      <c r="AB421">
        <v>201901</v>
      </c>
      <c r="AC421">
        <v>94</v>
      </c>
      <c r="AD421">
        <v>198</v>
      </c>
      <c r="AE421" s="30">
        <v>43672</v>
      </c>
      <c r="AF421">
        <v>41</v>
      </c>
      <c r="AG421">
        <v>60.977870000000003</v>
      </c>
      <c r="AH421">
        <v>-174.1884</v>
      </c>
      <c r="AI421" t="s">
        <v>232</v>
      </c>
      <c r="AJ421">
        <v>81</v>
      </c>
      <c r="AK421">
        <v>83</v>
      </c>
      <c r="AL421">
        <v>10.7</v>
      </c>
      <c r="AM421">
        <v>2.2000000000000002</v>
      </c>
    </row>
    <row r="422" spans="1:39" x14ac:dyDescent="0.35">
      <c r="A422" s="10">
        <v>20194048</v>
      </c>
      <c r="B422" s="5" t="s">
        <v>33</v>
      </c>
      <c r="C422">
        <v>2</v>
      </c>
      <c r="D422" s="1">
        <v>49.05</v>
      </c>
      <c r="E422" s="1" t="s">
        <v>272</v>
      </c>
      <c r="F422" s="21">
        <v>3.8928401860113722</v>
      </c>
      <c r="G422" s="1" t="s">
        <v>155</v>
      </c>
      <c r="H422" s="1" t="str">
        <f t="shared" si="7"/>
        <v>0</v>
      </c>
      <c r="I422">
        <v>2</v>
      </c>
      <c r="J422">
        <v>0</v>
      </c>
      <c r="K422" s="7">
        <v>0</v>
      </c>
      <c r="L422">
        <v>0</v>
      </c>
      <c r="Q422">
        <v>2019</v>
      </c>
      <c r="R422" s="16" t="s">
        <v>240</v>
      </c>
      <c r="S422" t="s">
        <v>138</v>
      </c>
      <c r="T422" t="s">
        <v>139</v>
      </c>
      <c r="V422">
        <v>40</v>
      </c>
      <c r="W422" t="s">
        <v>111</v>
      </c>
      <c r="X422" t="s">
        <v>140</v>
      </c>
      <c r="Y422" t="s">
        <v>141</v>
      </c>
      <c r="Z422" t="s">
        <v>137</v>
      </c>
      <c r="AB422">
        <v>201901</v>
      </c>
      <c r="AC422">
        <v>94</v>
      </c>
      <c r="AD422">
        <v>198</v>
      </c>
      <c r="AE422" s="30">
        <v>43672</v>
      </c>
      <c r="AF422">
        <v>41</v>
      </c>
      <c r="AG422">
        <v>60.977870000000003</v>
      </c>
      <c r="AH422">
        <v>-174.1884</v>
      </c>
      <c r="AI422" t="s">
        <v>232</v>
      </c>
      <c r="AJ422">
        <v>81</v>
      </c>
      <c r="AK422">
        <v>83</v>
      </c>
      <c r="AL422">
        <v>10.7</v>
      </c>
      <c r="AM422">
        <v>2.2000000000000002</v>
      </c>
    </row>
    <row r="423" spans="1:39" x14ac:dyDescent="0.35">
      <c r="A423" s="11">
        <v>20192248</v>
      </c>
      <c r="B423" s="5" t="s">
        <v>33</v>
      </c>
      <c r="C423">
        <v>2</v>
      </c>
      <c r="D423" s="1">
        <v>49.11</v>
      </c>
      <c r="E423" s="1" t="s">
        <v>272</v>
      </c>
      <c r="F423" s="21">
        <v>3.8940626800511531</v>
      </c>
      <c r="G423" s="1" t="s">
        <v>155</v>
      </c>
      <c r="H423" s="1" t="str">
        <f t="shared" si="7"/>
        <v>0</v>
      </c>
      <c r="I423">
        <v>2</v>
      </c>
      <c r="J423">
        <v>0</v>
      </c>
      <c r="K423" s="7">
        <v>0</v>
      </c>
      <c r="L423">
        <v>0</v>
      </c>
      <c r="Q423">
        <v>2019</v>
      </c>
      <c r="R423" s="16" t="s">
        <v>244</v>
      </c>
      <c r="S423" t="s">
        <v>138</v>
      </c>
      <c r="T423" t="s">
        <v>139</v>
      </c>
      <c r="V423">
        <v>22</v>
      </c>
      <c r="W423" t="s">
        <v>111</v>
      </c>
      <c r="X423" t="s">
        <v>140</v>
      </c>
      <c r="Y423" t="s">
        <v>141</v>
      </c>
      <c r="Z423" t="s">
        <v>137</v>
      </c>
      <c r="AB423">
        <v>201901</v>
      </c>
      <c r="AC423">
        <v>94</v>
      </c>
      <c r="AD423">
        <v>167</v>
      </c>
      <c r="AE423" s="30">
        <v>43664</v>
      </c>
      <c r="AF423">
        <v>41</v>
      </c>
      <c r="AG423">
        <v>60.996490000000001</v>
      </c>
      <c r="AH423">
        <v>-171.50217000000001</v>
      </c>
      <c r="AI423" t="s">
        <v>223</v>
      </c>
      <c r="AJ423">
        <v>58</v>
      </c>
      <c r="AK423">
        <v>60</v>
      </c>
      <c r="AL423">
        <v>10.8</v>
      </c>
      <c r="AM423">
        <v>2.1</v>
      </c>
    </row>
    <row r="424" spans="1:39" x14ac:dyDescent="0.35">
      <c r="A424" s="10">
        <v>20193131</v>
      </c>
      <c r="B424" s="5" t="s">
        <v>33</v>
      </c>
      <c r="C424">
        <v>2</v>
      </c>
      <c r="D424" s="1">
        <v>49.32</v>
      </c>
      <c r="E424" s="1" t="s">
        <v>272</v>
      </c>
      <c r="F424" s="21">
        <v>3.8983296782961436</v>
      </c>
      <c r="G424" s="1" t="s">
        <v>155</v>
      </c>
      <c r="H424" s="1" t="str">
        <f t="shared" si="7"/>
        <v>0</v>
      </c>
      <c r="I424">
        <v>2</v>
      </c>
      <c r="J424">
        <v>0</v>
      </c>
      <c r="K424">
        <v>0</v>
      </c>
      <c r="L424">
        <v>0</v>
      </c>
      <c r="Q424">
        <v>2019</v>
      </c>
      <c r="R424" t="s">
        <v>143</v>
      </c>
      <c r="S424" t="s">
        <v>138</v>
      </c>
      <c r="T424" t="s">
        <v>139</v>
      </c>
      <c r="V424">
        <v>31</v>
      </c>
      <c r="W424" t="s">
        <v>95</v>
      </c>
      <c r="X424" t="s">
        <v>140</v>
      </c>
      <c r="Y424" t="s">
        <v>141</v>
      </c>
      <c r="Z424" t="s">
        <v>137</v>
      </c>
      <c r="AB424">
        <v>201902</v>
      </c>
      <c r="AC424">
        <v>162</v>
      </c>
      <c r="AD424">
        <v>41</v>
      </c>
      <c r="AE424" s="30">
        <v>43688</v>
      </c>
      <c r="AF424">
        <v>71</v>
      </c>
      <c r="AG424">
        <v>64.008600000000001</v>
      </c>
      <c r="AH424">
        <v>-171.99587</v>
      </c>
      <c r="AI424" t="s">
        <v>261</v>
      </c>
      <c r="AJ424">
        <v>50</v>
      </c>
      <c r="AK424">
        <v>53</v>
      </c>
      <c r="AL424">
        <v>10.6</v>
      </c>
      <c r="AM424">
        <v>1.5</v>
      </c>
    </row>
    <row r="425" spans="1:39" x14ac:dyDescent="0.35">
      <c r="A425" s="10">
        <v>20193138</v>
      </c>
      <c r="B425" s="5" t="s">
        <v>33</v>
      </c>
      <c r="C425">
        <v>2</v>
      </c>
      <c r="D425" s="1">
        <v>49.35</v>
      </c>
      <c r="E425" s="1" t="s">
        <v>272</v>
      </c>
      <c r="F425" s="21">
        <v>3.8989377658794906</v>
      </c>
      <c r="G425" s="1" t="s">
        <v>155</v>
      </c>
      <c r="H425" s="1" t="str">
        <f t="shared" si="7"/>
        <v>0</v>
      </c>
      <c r="I425">
        <v>2</v>
      </c>
      <c r="J425">
        <v>0</v>
      </c>
      <c r="K425">
        <v>0</v>
      </c>
      <c r="L425">
        <v>0</v>
      </c>
      <c r="Q425">
        <v>2019</v>
      </c>
      <c r="R425" t="s">
        <v>143</v>
      </c>
      <c r="S425" t="s">
        <v>138</v>
      </c>
      <c r="T425" t="s">
        <v>139</v>
      </c>
      <c r="V425">
        <v>31</v>
      </c>
      <c r="W425" t="s">
        <v>102</v>
      </c>
      <c r="X425" t="s">
        <v>140</v>
      </c>
      <c r="Y425" t="s">
        <v>141</v>
      </c>
      <c r="Z425" t="s">
        <v>137</v>
      </c>
      <c r="AB425">
        <v>201902</v>
      </c>
      <c r="AC425">
        <v>162</v>
      </c>
      <c r="AD425">
        <v>40</v>
      </c>
      <c r="AE425" s="30">
        <v>43688</v>
      </c>
      <c r="AF425">
        <v>71</v>
      </c>
      <c r="AG425">
        <v>64.039360000000002</v>
      </c>
      <c r="AH425">
        <v>-171.36942999999999</v>
      </c>
      <c r="AI425" t="s">
        <v>260</v>
      </c>
      <c r="AJ425">
        <v>29</v>
      </c>
      <c r="AK425">
        <v>32</v>
      </c>
      <c r="AL425">
        <v>10.6</v>
      </c>
      <c r="AM425">
        <v>3.8</v>
      </c>
    </row>
    <row r="426" spans="1:39" x14ac:dyDescent="0.35">
      <c r="A426" s="11">
        <v>20192253</v>
      </c>
      <c r="B426" s="5" t="s">
        <v>33</v>
      </c>
      <c r="C426">
        <v>2</v>
      </c>
      <c r="D426" s="1">
        <v>49.4</v>
      </c>
      <c r="E426" s="1" t="s">
        <v>272</v>
      </c>
      <c r="F426" s="21">
        <v>3.8999504241938769</v>
      </c>
      <c r="G426" s="1" t="s">
        <v>155</v>
      </c>
      <c r="H426" s="1" t="str">
        <f t="shared" si="7"/>
        <v>0</v>
      </c>
      <c r="I426">
        <v>2</v>
      </c>
      <c r="J426">
        <v>0</v>
      </c>
      <c r="K426" s="7">
        <v>0</v>
      </c>
      <c r="L426">
        <v>0</v>
      </c>
      <c r="Q426">
        <v>2019</v>
      </c>
      <c r="R426" s="16" t="s">
        <v>244</v>
      </c>
      <c r="S426" t="s">
        <v>138</v>
      </c>
      <c r="T426" t="s">
        <v>139</v>
      </c>
      <c r="V426">
        <v>22</v>
      </c>
      <c r="W426" t="s">
        <v>116</v>
      </c>
      <c r="X426" t="s">
        <v>140</v>
      </c>
      <c r="Y426" t="s">
        <v>141</v>
      </c>
      <c r="Z426" t="s">
        <v>137</v>
      </c>
      <c r="AB426">
        <v>201901</v>
      </c>
      <c r="AC426">
        <v>94</v>
      </c>
      <c r="AD426">
        <v>167</v>
      </c>
      <c r="AE426" s="30">
        <v>43664</v>
      </c>
      <c r="AF426">
        <v>41</v>
      </c>
      <c r="AG426">
        <v>60.996490000000001</v>
      </c>
      <c r="AH426">
        <v>-171.50217000000001</v>
      </c>
      <c r="AI426" t="s">
        <v>223</v>
      </c>
      <c r="AJ426">
        <v>58</v>
      </c>
      <c r="AK426">
        <v>60</v>
      </c>
      <c r="AL426">
        <v>10.8</v>
      </c>
      <c r="AM426">
        <v>2.1</v>
      </c>
    </row>
    <row r="427" spans="1:39" x14ac:dyDescent="0.35">
      <c r="A427" s="10">
        <v>20193054</v>
      </c>
      <c r="B427" s="5" t="s">
        <v>33</v>
      </c>
      <c r="C427">
        <v>2</v>
      </c>
      <c r="D427" s="1">
        <v>49.51</v>
      </c>
      <c r="E427" s="1" t="s">
        <v>272</v>
      </c>
      <c r="F427" s="21">
        <v>3.9021746693733315</v>
      </c>
      <c r="G427" s="1" t="s">
        <v>155</v>
      </c>
      <c r="H427" s="1" t="str">
        <f t="shared" si="7"/>
        <v>0</v>
      </c>
      <c r="I427">
        <v>2</v>
      </c>
      <c r="J427">
        <v>0</v>
      </c>
      <c r="K427">
        <v>0</v>
      </c>
      <c r="L427">
        <v>0</v>
      </c>
      <c r="O427">
        <v>387</v>
      </c>
      <c r="Q427">
        <v>2019</v>
      </c>
      <c r="R427" t="s">
        <v>143</v>
      </c>
      <c r="S427" t="s">
        <v>138</v>
      </c>
      <c r="T427" t="s">
        <v>139</v>
      </c>
      <c r="V427">
        <v>30</v>
      </c>
      <c r="W427" t="s">
        <v>117</v>
      </c>
      <c r="X427" t="s">
        <v>140</v>
      </c>
      <c r="Y427" t="s">
        <v>141</v>
      </c>
      <c r="Z427" t="s">
        <v>137</v>
      </c>
      <c r="AB427">
        <v>201902</v>
      </c>
      <c r="AC427">
        <v>162</v>
      </c>
      <c r="AD427">
        <v>35</v>
      </c>
      <c r="AE427" s="30">
        <v>43687</v>
      </c>
      <c r="AF427">
        <v>71</v>
      </c>
      <c r="AG427">
        <v>64.644779999999997</v>
      </c>
      <c r="AH427">
        <v>-170.62316999999999</v>
      </c>
      <c r="AI427" t="s">
        <v>257</v>
      </c>
      <c r="AJ427">
        <v>45</v>
      </c>
      <c r="AK427">
        <v>48</v>
      </c>
      <c r="AL427">
        <v>2.7</v>
      </c>
      <c r="AM427">
        <v>2.7</v>
      </c>
    </row>
    <row r="428" spans="1:39" x14ac:dyDescent="0.35">
      <c r="A428" s="10">
        <v>20192978</v>
      </c>
      <c r="B428" s="5" t="s">
        <v>33</v>
      </c>
      <c r="C428">
        <v>2</v>
      </c>
      <c r="D428" s="1">
        <v>49.61</v>
      </c>
      <c r="E428" s="1" t="s">
        <v>272</v>
      </c>
      <c r="F428" s="21">
        <v>3.9041924263129575</v>
      </c>
      <c r="G428" s="1" t="s">
        <v>155</v>
      </c>
      <c r="H428" s="1" t="str">
        <f t="shared" si="7"/>
        <v>0</v>
      </c>
      <c r="I428">
        <v>2</v>
      </c>
      <c r="J428">
        <v>0</v>
      </c>
      <c r="K428" s="7">
        <v>0</v>
      </c>
      <c r="L428">
        <v>0</v>
      </c>
      <c r="Q428">
        <v>2019</v>
      </c>
      <c r="R428" t="s">
        <v>143</v>
      </c>
      <c r="S428" t="s">
        <v>138</v>
      </c>
      <c r="T428" t="s">
        <v>139</v>
      </c>
      <c r="V428">
        <v>29</v>
      </c>
      <c r="W428" t="s">
        <v>40</v>
      </c>
      <c r="X428" t="s">
        <v>140</v>
      </c>
      <c r="Y428" t="s">
        <v>141</v>
      </c>
      <c r="Z428" t="s">
        <v>137</v>
      </c>
      <c r="AB428">
        <v>201902</v>
      </c>
      <c r="AC428">
        <v>162</v>
      </c>
      <c r="AD428">
        <v>20</v>
      </c>
      <c r="AE428" s="30">
        <v>43683</v>
      </c>
      <c r="AF428">
        <v>71</v>
      </c>
      <c r="AG428">
        <v>65.006129999999999</v>
      </c>
      <c r="AH428">
        <v>-169.14026999999999</v>
      </c>
      <c r="AI428" t="s">
        <v>253</v>
      </c>
      <c r="AJ428">
        <v>46</v>
      </c>
      <c r="AK428">
        <v>49</v>
      </c>
      <c r="AL428">
        <v>4.7</v>
      </c>
      <c r="AM428">
        <v>2.2999999999999998</v>
      </c>
    </row>
    <row r="429" spans="1:39" x14ac:dyDescent="0.35">
      <c r="A429" s="10">
        <v>20194038</v>
      </c>
      <c r="B429" s="5" t="s">
        <v>33</v>
      </c>
      <c r="C429">
        <v>2</v>
      </c>
      <c r="D429" s="1">
        <v>49.76</v>
      </c>
      <c r="E429" s="1" t="s">
        <v>272</v>
      </c>
      <c r="F429" s="21">
        <v>3.9072114484309242</v>
      </c>
      <c r="G429" s="1" t="s">
        <v>155</v>
      </c>
      <c r="H429" s="1" t="str">
        <f t="shared" si="7"/>
        <v>0</v>
      </c>
      <c r="I429">
        <v>2</v>
      </c>
      <c r="J429">
        <v>0</v>
      </c>
      <c r="K429" s="7">
        <v>0</v>
      </c>
      <c r="L429">
        <v>0</v>
      </c>
      <c r="Q429">
        <v>2019</v>
      </c>
      <c r="R429" s="16" t="s">
        <v>240</v>
      </c>
      <c r="S429" t="s">
        <v>138</v>
      </c>
      <c r="T429" t="s">
        <v>139</v>
      </c>
      <c r="V429">
        <v>40</v>
      </c>
      <c r="W429" t="s">
        <v>102</v>
      </c>
      <c r="X429" t="s">
        <v>140</v>
      </c>
      <c r="Y429" t="s">
        <v>141</v>
      </c>
      <c r="Z429" t="s">
        <v>137</v>
      </c>
      <c r="AB429">
        <v>201901</v>
      </c>
      <c r="AC429">
        <v>94</v>
      </c>
      <c r="AD429">
        <v>198</v>
      </c>
      <c r="AE429" s="30">
        <v>43672</v>
      </c>
      <c r="AF429">
        <v>41</v>
      </c>
      <c r="AG429">
        <v>60.977870000000003</v>
      </c>
      <c r="AH429">
        <v>-174.1884</v>
      </c>
      <c r="AI429" t="s">
        <v>232</v>
      </c>
      <c r="AJ429">
        <v>81</v>
      </c>
      <c r="AK429">
        <v>83</v>
      </c>
      <c r="AL429">
        <v>10.7</v>
      </c>
      <c r="AM429">
        <v>2.2000000000000002</v>
      </c>
    </row>
    <row r="430" spans="1:39" x14ac:dyDescent="0.35">
      <c r="A430" s="10">
        <v>20194037</v>
      </c>
      <c r="B430" s="5" t="s">
        <v>33</v>
      </c>
      <c r="C430">
        <v>2</v>
      </c>
      <c r="D430" s="1">
        <v>49.92</v>
      </c>
      <c r="E430" s="1" t="s">
        <v>272</v>
      </c>
      <c r="F430" s="21">
        <v>3.9104217240611723</v>
      </c>
      <c r="G430" s="1" t="s">
        <v>155</v>
      </c>
      <c r="H430" s="1" t="str">
        <f t="shared" si="7"/>
        <v>0</v>
      </c>
      <c r="I430">
        <v>2</v>
      </c>
      <c r="J430">
        <v>0</v>
      </c>
      <c r="K430" s="7">
        <v>0</v>
      </c>
      <c r="L430">
        <v>0</v>
      </c>
      <c r="Q430">
        <v>2019</v>
      </c>
      <c r="R430" s="16" t="s">
        <v>240</v>
      </c>
      <c r="S430" t="s">
        <v>138</v>
      </c>
      <c r="T430" t="s">
        <v>139</v>
      </c>
      <c r="V430">
        <v>40</v>
      </c>
      <c r="W430" t="s">
        <v>101</v>
      </c>
      <c r="X430" t="s">
        <v>140</v>
      </c>
      <c r="Y430" t="s">
        <v>141</v>
      </c>
      <c r="Z430" t="s">
        <v>137</v>
      </c>
      <c r="AB430">
        <v>201901</v>
      </c>
      <c r="AC430">
        <v>94</v>
      </c>
      <c r="AD430">
        <v>198</v>
      </c>
      <c r="AE430" s="30">
        <v>43672</v>
      </c>
      <c r="AF430">
        <v>41</v>
      </c>
      <c r="AG430">
        <v>60.977870000000003</v>
      </c>
      <c r="AH430">
        <v>-174.1884</v>
      </c>
      <c r="AI430" t="s">
        <v>232</v>
      </c>
      <c r="AJ430">
        <v>81</v>
      </c>
      <c r="AK430">
        <v>83</v>
      </c>
      <c r="AL430">
        <v>10.7</v>
      </c>
      <c r="AM430">
        <v>2.2000000000000002</v>
      </c>
    </row>
    <row r="431" spans="1:39" x14ac:dyDescent="0.35">
      <c r="A431" s="10">
        <v>20194043</v>
      </c>
      <c r="B431" s="5" t="s">
        <v>33</v>
      </c>
      <c r="C431">
        <v>2</v>
      </c>
      <c r="D431" s="1">
        <v>50.12</v>
      </c>
      <c r="E431" s="1" t="s">
        <v>266</v>
      </c>
      <c r="F431" s="21">
        <v>3.9144201300278674</v>
      </c>
      <c r="G431" s="1" t="s">
        <v>155</v>
      </c>
      <c r="H431" s="1" t="str">
        <f t="shared" si="7"/>
        <v>0</v>
      </c>
      <c r="I431">
        <v>2</v>
      </c>
      <c r="J431">
        <v>0</v>
      </c>
      <c r="K431" s="7">
        <v>0</v>
      </c>
      <c r="L431">
        <v>0</v>
      </c>
      <c r="Q431">
        <v>2019</v>
      </c>
      <c r="R431" s="16" t="s">
        <v>240</v>
      </c>
      <c r="S431" t="s">
        <v>138</v>
      </c>
      <c r="T431" t="s">
        <v>139</v>
      </c>
      <c r="V431">
        <v>40</v>
      </c>
      <c r="W431" t="s">
        <v>106</v>
      </c>
      <c r="X431" t="s">
        <v>140</v>
      </c>
      <c r="Y431" t="s">
        <v>141</v>
      </c>
      <c r="Z431" t="s">
        <v>137</v>
      </c>
      <c r="AB431">
        <v>201901</v>
      </c>
      <c r="AC431">
        <v>94</v>
      </c>
      <c r="AD431">
        <v>198</v>
      </c>
      <c r="AE431" s="30">
        <v>43672</v>
      </c>
      <c r="AF431">
        <v>41</v>
      </c>
      <c r="AG431">
        <v>60.977870000000003</v>
      </c>
      <c r="AH431">
        <v>-174.1884</v>
      </c>
      <c r="AI431" t="s">
        <v>232</v>
      </c>
      <c r="AJ431">
        <v>81</v>
      </c>
      <c r="AK431">
        <v>83</v>
      </c>
      <c r="AL431">
        <v>10.7</v>
      </c>
      <c r="AM431">
        <v>2.2000000000000002</v>
      </c>
    </row>
    <row r="432" spans="1:39" x14ac:dyDescent="0.35">
      <c r="A432" s="10">
        <v>20194072</v>
      </c>
      <c r="B432" s="5" t="s">
        <v>33</v>
      </c>
      <c r="C432">
        <v>2</v>
      </c>
      <c r="D432" s="1">
        <v>50.24</v>
      </c>
      <c r="E432" s="1" t="s">
        <v>266</v>
      </c>
      <c r="F432" s="21">
        <v>3.9168115221599433</v>
      </c>
      <c r="G432" s="1" t="s">
        <v>155</v>
      </c>
      <c r="H432" s="1" t="str">
        <f t="shared" si="7"/>
        <v>0</v>
      </c>
      <c r="I432">
        <v>2</v>
      </c>
      <c r="J432">
        <v>0</v>
      </c>
      <c r="K432" s="7">
        <v>0</v>
      </c>
      <c r="L432">
        <v>0</v>
      </c>
      <c r="Q432">
        <v>2019</v>
      </c>
      <c r="R432" s="16" t="s">
        <v>245</v>
      </c>
      <c r="S432" t="s">
        <v>138</v>
      </c>
      <c r="T432" t="s">
        <v>139</v>
      </c>
      <c r="V432">
        <v>40</v>
      </c>
      <c r="W432" t="s">
        <v>134</v>
      </c>
      <c r="X432" t="s">
        <v>140</v>
      </c>
      <c r="Y432" t="s">
        <v>141</v>
      </c>
      <c r="Z432" t="s">
        <v>137</v>
      </c>
      <c r="AB432">
        <v>201901</v>
      </c>
      <c r="AC432">
        <v>94</v>
      </c>
      <c r="AD432">
        <v>205</v>
      </c>
      <c r="AE432" s="30">
        <v>43674</v>
      </c>
      <c r="AF432">
        <v>82</v>
      </c>
      <c r="AG432">
        <v>61.992849999999997</v>
      </c>
      <c r="AH432">
        <v>-174.49933999999999</v>
      </c>
      <c r="AI432" t="s">
        <v>234</v>
      </c>
      <c r="AJ432">
        <v>71</v>
      </c>
      <c r="AK432">
        <v>74</v>
      </c>
      <c r="AL432">
        <v>10.6</v>
      </c>
      <c r="AM432">
        <v>-0.3</v>
      </c>
    </row>
    <row r="433" spans="1:43" x14ac:dyDescent="0.35">
      <c r="A433" s="11">
        <v>20192246</v>
      </c>
      <c r="B433" s="5" t="s">
        <v>33</v>
      </c>
      <c r="C433">
        <v>2</v>
      </c>
      <c r="D433" s="1">
        <v>50.39</v>
      </c>
      <c r="E433" s="1" t="s">
        <v>266</v>
      </c>
      <c r="F433" s="21">
        <v>3.9197927426925068</v>
      </c>
      <c r="G433" s="1" t="s">
        <v>155</v>
      </c>
      <c r="H433" s="1" t="str">
        <f t="shared" si="7"/>
        <v>0</v>
      </c>
      <c r="I433">
        <v>2</v>
      </c>
      <c r="J433">
        <v>0</v>
      </c>
      <c r="K433" s="7">
        <v>0</v>
      </c>
      <c r="L433">
        <v>0</v>
      </c>
      <c r="Q433">
        <v>2019</v>
      </c>
      <c r="R433" s="16" t="s">
        <v>244</v>
      </c>
      <c r="S433" t="s">
        <v>138</v>
      </c>
      <c r="T433" t="s">
        <v>139</v>
      </c>
      <c r="V433">
        <v>22</v>
      </c>
      <c r="W433" t="s">
        <v>109</v>
      </c>
      <c r="X433" t="s">
        <v>140</v>
      </c>
      <c r="Y433" t="s">
        <v>141</v>
      </c>
      <c r="Z433" t="s">
        <v>137</v>
      </c>
      <c r="AB433">
        <v>201901</v>
      </c>
      <c r="AC433">
        <v>94</v>
      </c>
      <c r="AD433">
        <v>167</v>
      </c>
      <c r="AE433" s="30">
        <v>43664</v>
      </c>
      <c r="AF433">
        <v>41</v>
      </c>
      <c r="AG433">
        <v>60.996490000000001</v>
      </c>
      <c r="AH433">
        <v>-171.50217000000001</v>
      </c>
      <c r="AI433" t="s">
        <v>223</v>
      </c>
      <c r="AJ433">
        <v>58</v>
      </c>
      <c r="AK433">
        <v>60</v>
      </c>
      <c r="AL433">
        <v>10.8</v>
      </c>
      <c r="AM433">
        <v>2.1</v>
      </c>
    </row>
    <row r="434" spans="1:43" x14ac:dyDescent="0.35">
      <c r="A434" s="11">
        <v>20192250</v>
      </c>
      <c r="B434" s="5" t="s">
        <v>33</v>
      </c>
      <c r="C434">
        <v>2</v>
      </c>
      <c r="D434" s="1">
        <v>50.79</v>
      </c>
      <c r="E434" s="1" t="s">
        <v>266</v>
      </c>
      <c r="F434" s="21">
        <v>3.9276994848131537</v>
      </c>
      <c r="G434" s="1" t="s">
        <v>155</v>
      </c>
      <c r="H434" s="1" t="str">
        <f t="shared" si="7"/>
        <v>0</v>
      </c>
      <c r="I434">
        <v>2</v>
      </c>
      <c r="J434">
        <v>0</v>
      </c>
      <c r="K434" s="7">
        <v>0</v>
      </c>
      <c r="L434">
        <v>0</v>
      </c>
      <c r="Q434">
        <v>2019</v>
      </c>
      <c r="R434" s="16" t="s">
        <v>244</v>
      </c>
      <c r="S434" t="s">
        <v>138</v>
      </c>
      <c r="T434" t="s">
        <v>139</v>
      </c>
      <c r="V434">
        <v>22</v>
      </c>
      <c r="W434" t="s">
        <v>113</v>
      </c>
      <c r="X434" t="s">
        <v>140</v>
      </c>
      <c r="Y434" t="s">
        <v>141</v>
      </c>
      <c r="Z434" t="s">
        <v>137</v>
      </c>
      <c r="AB434">
        <v>201901</v>
      </c>
      <c r="AC434">
        <v>94</v>
      </c>
      <c r="AD434">
        <v>167</v>
      </c>
      <c r="AE434" s="30">
        <v>43664</v>
      </c>
      <c r="AF434">
        <v>41</v>
      </c>
      <c r="AG434">
        <v>60.996490000000001</v>
      </c>
      <c r="AH434">
        <v>-171.50217000000001</v>
      </c>
      <c r="AI434" t="s">
        <v>223</v>
      </c>
      <c r="AJ434">
        <v>58</v>
      </c>
      <c r="AK434">
        <v>60</v>
      </c>
      <c r="AL434">
        <v>10.8</v>
      </c>
      <c r="AM434">
        <v>2.1</v>
      </c>
    </row>
    <row r="435" spans="1:43" x14ac:dyDescent="0.35">
      <c r="A435" s="10">
        <v>20193155</v>
      </c>
      <c r="B435" s="5" t="s">
        <v>33</v>
      </c>
      <c r="C435">
        <v>2</v>
      </c>
      <c r="D435" s="1">
        <v>50.93</v>
      </c>
      <c r="E435" s="1" t="s">
        <v>266</v>
      </c>
      <c r="F435" s="21">
        <v>3.9304521408965134</v>
      </c>
      <c r="G435" s="1" t="s">
        <v>155</v>
      </c>
      <c r="H435" s="1" t="str">
        <f t="shared" si="7"/>
        <v>0</v>
      </c>
      <c r="I435">
        <v>2</v>
      </c>
      <c r="J435">
        <v>0</v>
      </c>
      <c r="K435">
        <v>0</v>
      </c>
      <c r="L435">
        <v>0</v>
      </c>
      <c r="Q435">
        <v>2019</v>
      </c>
      <c r="R435" t="s">
        <v>143</v>
      </c>
      <c r="S435" t="s">
        <v>138</v>
      </c>
      <c r="T435" t="s">
        <v>139</v>
      </c>
      <c r="V435">
        <v>31</v>
      </c>
      <c r="W435" t="s">
        <v>118</v>
      </c>
      <c r="X435" t="s">
        <v>140</v>
      </c>
      <c r="Y435" t="s">
        <v>141</v>
      </c>
      <c r="Z435" t="s">
        <v>137</v>
      </c>
      <c r="AB435">
        <v>201902</v>
      </c>
      <c r="AC435">
        <v>162</v>
      </c>
      <c r="AD435">
        <v>40</v>
      </c>
      <c r="AE435" s="30">
        <v>43688</v>
      </c>
      <c r="AF435">
        <v>71</v>
      </c>
      <c r="AG435">
        <v>64.039360000000002</v>
      </c>
      <c r="AH435">
        <v>-171.36942999999999</v>
      </c>
      <c r="AI435" t="s">
        <v>260</v>
      </c>
      <c r="AJ435">
        <v>29</v>
      </c>
      <c r="AK435">
        <v>32</v>
      </c>
      <c r="AL435">
        <v>10.6</v>
      </c>
      <c r="AM435">
        <v>3.8</v>
      </c>
    </row>
    <row r="436" spans="1:43" x14ac:dyDescent="0.35">
      <c r="A436" s="10">
        <v>20193123</v>
      </c>
      <c r="B436" s="5" t="s">
        <v>33</v>
      </c>
      <c r="C436">
        <v>2</v>
      </c>
      <c r="D436" s="1">
        <v>51.05</v>
      </c>
      <c r="E436" s="1" t="s">
        <v>266</v>
      </c>
      <c r="F436" s="21">
        <v>3.9328055446106744</v>
      </c>
      <c r="G436" s="1" t="s">
        <v>155</v>
      </c>
      <c r="H436" s="1" t="str">
        <f t="shared" si="7"/>
        <v>0</v>
      </c>
      <c r="I436">
        <v>2</v>
      </c>
      <c r="J436">
        <v>0</v>
      </c>
      <c r="K436">
        <v>0</v>
      </c>
      <c r="L436">
        <v>0</v>
      </c>
      <c r="Q436">
        <v>2019</v>
      </c>
      <c r="R436" t="s">
        <v>143</v>
      </c>
      <c r="S436" t="s">
        <v>138</v>
      </c>
      <c r="T436" t="s">
        <v>139</v>
      </c>
      <c r="V436">
        <v>31</v>
      </c>
      <c r="W436" t="s">
        <v>87</v>
      </c>
      <c r="X436" t="s">
        <v>140</v>
      </c>
      <c r="Y436" t="s">
        <v>141</v>
      </c>
      <c r="Z436" t="s">
        <v>137</v>
      </c>
      <c r="AB436">
        <v>201902</v>
      </c>
      <c r="AC436">
        <v>162</v>
      </c>
      <c r="AD436">
        <v>41</v>
      </c>
      <c r="AE436" s="30">
        <v>43688</v>
      </c>
      <c r="AF436">
        <v>71</v>
      </c>
      <c r="AG436">
        <v>64.008600000000001</v>
      </c>
      <c r="AH436">
        <v>-171.99587</v>
      </c>
      <c r="AI436" t="s">
        <v>261</v>
      </c>
      <c r="AJ436">
        <v>50</v>
      </c>
      <c r="AK436">
        <v>53</v>
      </c>
      <c r="AL436">
        <v>10.6</v>
      </c>
      <c r="AM436">
        <v>1.5</v>
      </c>
    </row>
    <row r="437" spans="1:43" x14ac:dyDescent="0.35">
      <c r="A437" s="11">
        <v>20192252</v>
      </c>
      <c r="B437" s="5" t="s">
        <v>33</v>
      </c>
      <c r="C437">
        <v>2</v>
      </c>
      <c r="D437" s="1">
        <v>51.24</v>
      </c>
      <c r="E437" s="1" t="s">
        <v>266</v>
      </c>
      <c r="F437" s="21">
        <v>3.9365204770285334</v>
      </c>
      <c r="G437" s="1" t="s">
        <v>155</v>
      </c>
      <c r="H437" s="1" t="str">
        <f t="shared" si="7"/>
        <v>0</v>
      </c>
      <c r="I437">
        <v>2</v>
      </c>
      <c r="J437">
        <v>0</v>
      </c>
      <c r="K437" s="7">
        <v>0</v>
      </c>
      <c r="L437">
        <v>0</v>
      </c>
      <c r="Q437">
        <v>2019</v>
      </c>
      <c r="R437" s="16" t="s">
        <v>244</v>
      </c>
      <c r="S437" t="s">
        <v>138</v>
      </c>
      <c r="T437" t="s">
        <v>139</v>
      </c>
      <c r="V437">
        <v>22</v>
      </c>
      <c r="W437" t="s">
        <v>115</v>
      </c>
      <c r="X437" t="s">
        <v>140</v>
      </c>
      <c r="Y437" t="s">
        <v>141</v>
      </c>
      <c r="Z437" t="s">
        <v>137</v>
      </c>
      <c r="AB437">
        <v>201901</v>
      </c>
      <c r="AC437">
        <v>94</v>
      </c>
      <c r="AD437">
        <v>167</v>
      </c>
      <c r="AE437" s="30">
        <v>43664</v>
      </c>
      <c r="AF437">
        <v>41</v>
      </c>
      <c r="AG437">
        <v>60.996490000000001</v>
      </c>
      <c r="AH437">
        <v>-171.50217000000001</v>
      </c>
      <c r="AI437" t="s">
        <v>223</v>
      </c>
      <c r="AJ437">
        <v>58</v>
      </c>
      <c r="AK437">
        <v>60</v>
      </c>
      <c r="AL437">
        <v>10.8</v>
      </c>
      <c r="AM437">
        <v>2.1</v>
      </c>
    </row>
    <row r="438" spans="1:43" x14ac:dyDescent="0.35">
      <c r="A438" s="10">
        <v>20194065</v>
      </c>
      <c r="B438" s="5" t="s">
        <v>33</v>
      </c>
      <c r="C438">
        <v>2</v>
      </c>
      <c r="D438" s="15">
        <v>51.24</v>
      </c>
      <c r="E438" s="1" t="s">
        <v>266</v>
      </c>
      <c r="F438" s="21">
        <v>3.9365204770285334</v>
      </c>
      <c r="G438" s="1" t="s">
        <v>155</v>
      </c>
      <c r="H438" s="1" t="str">
        <f t="shared" si="7"/>
        <v>0</v>
      </c>
      <c r="I438">
        <v>2</v>
      </c>
      <c r="J438">
        <v>0</v>
      </c>
      <c r="K438" s="7">
        <v>0</v>
      </c>
      <c r="L438">
        <v>0</v>
      </c>
      <c r="Q438">
        <v>2019</v>
      </c>
      <c r="R438" s="16" t="s">
        <v>245</v>
      </c>
      <c r="S438" t="s">
        <v>138</v>
      </c>
      <c r="T438" t="s">
        <v>139</v>
      </c>
      <c r="V438">
        <v>40</v>
      </c>
      <c r="W438" t="s">
        <v>127</v>
      </c>
      <c r="X438" t="s">
        <v>140</v>
      </c>
      <c r="Y438" t="s">
        <v>141</v>
      </c>
      <c r="Z438" t="s">
        <v>137</v>
      </c>
      <c r="AB438">
        <v>201901</v>
      </c>
      <c r="AC438">
        <v>94</v>
      </c>
      <c r="AD438">
        <v>205</v>
      </c>
      <c r="AE438" s="30">
        <v>43674</v>
      </c>
      <c r="AF438">
        <v>82</v>
      </c>
      <c r="AG438">
        <v>61.992849999999997</v>
      </c>
      <c r="AH438">
        <v>-174.49933999999999</v>
      </c>
      <c r="AI438" t="s">
        <v>234</v>
      </c>
      <c r="AJ438">
        <v>71</v>
      </c>
      <c r="AK438">
        <v>74</v>
      </c>
      <c r="AL438">
        <v>10.6</v>
      </c>
      <c r="AM438">
        <v>-0.3</v>
      </c>
    </row>
    <row r="439" spans="1:43" x14ac:dyDescent="0.35">
      <c r="A439" s="10">
        <v>20193136</v>
      </c>
      <c r="B439" s="5" t="s">
        <v>33</v>
      </c>
      <c r="C439">
        <v>2</v>
      </c>
      <c r="D439" s="1">
        <v>51.31</v>
      </c>
      <c r="E439" s="1" t="s">
        <v>266</v>
      </c>
      <c r="F439" s="21">
        <v>3.9378856649538734</v>
      </c>
      <c r="G439" s="1" t="s">
        <v>155</v>
      </c>
      <c r="H439" s="1" t="str">
        <f t="shared" si="7"/>
        <v>0</v>
      </c>
      <c r="I439">
        <v>2</v>
      </c>
      <c r="J439">
        <v>0</v>
      </c>
      <c r="K439">
        <v>0</v>
      </c>
      <c r="L439">
        <v>0</v>
      </c>
      <c r="Q439">
        <v>2019</v>
      </c>
      <c r="R439" t="s">
        <v>143</v>
      </c>
      <c r="S439" t="s">
        <v>138</v>
      </c>
      <c r="T439" t="s">
        <v>139</v>
      </c>
      <c r="V439">
        <v>31</v>
      </c>
      <c r="W439" t="s">
        <v>100</v>
      </c>
      <c r="X439" t="s">
        <v>140</v>
      </c>
      <c r="Y439" t="s">
        <v>141</v>
      </c>
      <c r="Z439" t="s">
        <v>137</v>
      </c>
      <c r="AB439">
        <v>201902</v>
      </c>
      <c r="AC439">
        <v>162</v>
      </c>
      <c r="AD439">
        <v>40</v>
      </c>
      <c r="AE439" s="30">
        <v>43688</v>
      </c>
      <c r="AF439">
        <v>71</v>
      </c>
      <c r="AG439">
        <v>64.039360000000002</v>
      </c>
      <c r="AH439">
        <v>-171.36942999999999</v>
      </c>
      <c r="AI439" t="s">
        <v>260</v>
      </c>
      <c r="AJ439">
        <v>29</v>
      </c>
      <c r="AK439">
        <v>32</v>
      </c>
      <c r="AL439">
        <v>10.6</v>
      </c>
      <c r="AM439">
        <v>3.8</v>
      </c>
    </row>
    <row r="440" spans="1:43" x14ac:dyDescent="0.35">
      <c r="A440" s="11">
        <v>20192108</v>
      </c>
      <c r="B440" s="5" t="s">
        <v>33</v>
      </c>
      <c r="C440">
        <v>2</v>
      </c>
      <c r="D440" s="1">
        <v>51.68</v>
      </c>
      <c r="E440" s="1" t="s">
        <v>266</v>
      </c>
      <c r="F440" s="21">
        <v>3.9450708594743462</v>
      </c>
      <c r="G440" s="1" t="s">
        <v>155</v>
      </c>
      <c r="H440" s="1" t="str">
        <f t="shared" si="7"/>
        <v>0</v>
      </c>
      <c r="I440">
        <v>2</v>
      </c>
      <c r="J440">
        <v>0</v>
      </c>
      <c r="K440" s="7">
        <v>0</v>
      </c>
      <c r="L440">
        <v>0</v>
      </c>
      <c r="Q440">
        <v>2019</v>
      </c>
      <c r="R440" s="16" t="s">
        <v>244</v>
      </c>
      <c r="S440" t="s">
        <v>138</v>
      </c>
      <c r="T440" t="s">
        <v>139</v>
      </c>
      <c r="V440">
        <v>21</v>
      </c>
      <c r="W440" t="s">
        <v>73</v>
      </c>
      <c r="X440" t="s">
        <v>140</v>
      </c>
      <c r="Y440" t="s">
        <v>141</v>
      </c>
      <c r="Z440" t="s">
        <v>137</v>
      </c>
      <c r="AB440">
        <v>201901</v>
      </c>
      <c r="AC440">
        <v>94</v>
      </c>
      <c r="AD440">
        <v>132</v>
      </c>
      <c r="AE440" s="30">
        <v>43652</v>
      </c>
      <c r="AF440">
        <v>20</v>
      </c>
      <c r="AG440">
        <v>60.31541</v>
      </c>
      <c r="AH440">
        <v>-170.02238</v>
      </c>
      <c r="AI440" t="s">
        <v>216</v>
      </c>
      <c r="AJ440">
        <v>50</v>
      </c>
      <c r="AK440">
        <v>52</v>
      </c>
      <c r="AL440">
        <v>8.4</v>
      </c>
      <c r="AM440">
        <v>2.9</v>
      </c>
      <c r="AP440" s="18"/>
      <c r="AQ440" s="18"/>
    </row>
    <row r="441" spans="1:43" x14ac:dyDescent="0.35">
      <c r="A441" s="10">
        <v>20193124</v>
      </c>
      <c r="B441" s="5" t="s">
        <v>33</v>
      </c>
      <c r="C441">
        <v>2</v>
      </c>
      <c r="D441" s="1">
        <v>51.8</v>
      </c>
      <c r="E441" s="1" t="s">
        <v>266</v>
      </c>
      <c r="F441" s="21">
        <v>3.9473901492654373</v>
      </c>
      <c r="G441" s="1" t="s">
        <v>155</v>
      </c>
      <c r="H441" s="1" t="str">
        <f t="shared" si="7"/>
        <v>0</v>
      </c>
      <c r="I441">
        <v>2</v>
      </c>
      <c r="J441">
        <v>0</v>
      </c>
      <c r="K441">
        <v>0</v>
      </c>
      <c r="L441">
        <v>0</v>
      </c>
      <c r="Q441">
        <v>2019</v>
      </c>
      <c r="R441" t="s">
        <v>143</v>
      </c>
      <c r="S441" t="s">
        <v>138</v>
      </c>
      <c r="T441" t="s">
        <v>139</v>
      </c>
      <c r="V441">
        <v>31</v>
      </c>
      <c r="W441" t="s">
        <v>88</v>
      </c>
      <c r="X441" t="s">
        <v>140</v>
      </c>
      <c r="Y441" t="s">
        <v>141</v>
      </c>
      <c r="Z441" t="s">
        <v>137</v>
      </c>
      <c r="AB441">
        <v>201902</v>
      </c>
      <c r="AC441">
        <v>162</v>
      </c>
      <c r="AD441">
        <v>41</v>
      </c>
      <c r="AE441" s="30">
        <v>43688</v>
      </c>
      <c r="AF441">
        <v>71</v>
      </c>
      <c r="AG441">
        <v>64.008600000000001</v>
      </c>
      <c r="AH441">
        <v>-171.99587</v>
      </c>
      <c r="AI441" t="s">
        <v>261</v>
      </c>
      <c r="AJ441">
        <v>50</v>
      </c>
      <c r="AK441">
        <v>53</v>
      </c>
      <c r="AL441">
        <v>10.6</v>
      </c>
      <c r="AM441">
        <v>1.5</v>
      </c>
    </row>
    <row r="442" spans="1:43" x14ac:dyDescent="0.35">
      <c r="A442" s="10">
        <v>20194061</v>
      </c>
      <c r="B442" s="5" t="s">
        <v>33</v>
      </c>
      <c r="C442">
        <v>2</v>
      </c>
      <c r="D442" s="1">
        <v>52.06</v>
      </c>
      <c r="E442" s="1" t="s">
        <v>266</v>
      </c>
      <c r="F442" s="21">
        <v>3.9523968995664194</v>
      </c>
      <c r="G442" s="1" t="s">
        <v>155</v>
      </c>
      <c r="H442" s="1" t="str">
        <f t="shared" si="7"/>
        <v>0</v>
      </c>
      <c r="I442">
        <v>2</v>
      </c>
      <c r="J442">
        <v>0</v>
      </c>
      <c r="K442" s="7">
        <v>0</v>
      </c>
      <c r="L442">
        <v>0</v>
      </c>
      <c r="Q442">
        <v>2019</v>
      </c>
      <c r="R442" s="16" t="s">
        <v>245</v>
      </c>
      <c r="S442" t="s">
        <v>138</v>
      </c>
      <c r="T442" t="s">
        <v>139</v>
      </c>
      <c r="V442">
        <v>40</v>
      </c>
      <c r="W442" t="s">
        <v>124</v>
      </c>
      <c r="X442" t="s">
        <v>140</v>
      </c>
      <c r="Y442" t="s">
        <v>141</v>
      </c>
      <c r="Z442" t="s">
        <v>137</v>
      </c>
      <c r="AB442">
        <v>201901</v>
      </c>
      <c r="AC442">
        <v>94</v>
      </c>
      <c r="AD442">
        <v>205</v>
      </c>
      <c r="AE442" s="30">
        <v>43674</v>
      </c>
      <c r="AF442">
        <v>82</v>
      </c>
      <c r="AG442">
        <v>61.992849999999997</v>
      </c>
      <c r="AH442">
        <v>-174.49933999999999</v>
      </c>
      <c r="AI442" t="s">
        <v>234</v>
      </c>
      <c r="AJ442">
        <v>71</v>
      </c>
      <c r="AK442">
        <v>74</v>
      </c>
      <c r="AL442">
        <v>10.6</v>
      </c>
      <c r="AM442">
        <v>-0.3</v>
      </c>
    </row>
    <row r="443" spans="1:43" x14ac:dyDescent="0.35">
      <c r="A443" s="10">
        <v>20194071</v>
      </c>
      <c r="B443" s="5" t="s">
        <v>33</v>
      </c>
      <c r="C443">
        <v>2</v>
      </c>
      <c r="D443" s="1">
        <v>52.12</v>
      </c>
      <c r="E443" s="1" t="s">
        <v>266</v>
      </c>
      <c r="F443" s="21">
        <v>3.9535487522566441</v>
      </c>
      <c r="G443" s="1" t="s">
        <v>155</v>
      </c>
      <c r="H443" s="1" t="str">
        <f t="shared" si="7"/>
        <v>0</v>
      </c>
      <c r="I443">
        <v>2</v>
      </c>
      <c r="J443">
        <v>0</v>
      </c>
      <c r="K443" s="7">
        <v>0</v>
      </c>
      <c r="L443">
        <v>0</v>
      </c>
      <c r="Q443">
        <v>2019</v>
      </c>
      <c r="R443" s="16" t="s">
        <v>245</v>
      </c>
      <c r="S443" t="s">
        <v>138</v>
      </c>
      <c r="T443" t="s">
        <v>139</v>
      </c>
      <c r="V443">
        <v>40</v>
      </c>
      <c r="W443" t="s">
        <v>133</v>
      </c>
      <c r="X443" t="s">
        <v>140</v>
      </c>
      <c r="Y443" t="s">
        <v>141</v>
      </c>
      <c r="Z443" t="s">
        <v>137</v>
      </c>
      <c r="AB443">
        <v>201901</v>
      </c>
      <c r="AC443">
        <v>94</v>
      </c>
      <c r="AD443">
        <v>205</v>
      </c>
      <c r="AE443" s="30">
        <v>43674</v>
      </c>
      <c r="AF443">
        <v>82</v>
      </c>
      <c r="AG443">
        <v>61.992849999999997</v>
      </c>
      <c r="AH443">
        <v>-174.49933999999999</v>
      </c>
      <c r="AI443" t="s">
        <v>234</v>
      </c>
      <c r="AJ443">
        <v>71</v>
      </c>
      <c r="AK443">
        <v>74</v>
      </c>
      <c r="AL443">
        <v>10.6</v>
      </c>
      <c r="AM443">
        <v>-0.3</v>
      </c>
    </row>
    <row r="444" spans="1:43" x14ac:dyDescent="0.35">
      <c r="A444" s="10">
        <v>20192982</v>
      </c>
      <c r="B444" s="5" t="s">
        <v>33</v>
      </c>
      <c r="C444">
        <v>2</v>
      </c>
      <c r="D444" s="1">
        <v>52.34</v>
      </c>
      <c r="E444" s="1" t="s">
        <v>266</v>
      </c>
      <c r="F444" s="21">
        <v>3.9577608971019997</v>
      </c>
      <c r="G444" s="1" t="s">
        <v>155</v>
      </c>
      <c r="H444" s="1" t="str">
        <f t="shared" si="7"/>
        <v>0</v>
      </c>
      <c r="I444">
        <v>2</v>
      </c>
      <c r="J444">
        <v>0</v>
      </c>
      <c r="K444" s="7">
        <v>0</v>
      </c>
      <c r="L444">
        <v>0</v>
      </c>
      <c r="Q444">
        <v>2019</v>
      </c>
      <c r="R444" t="s">
        <v>143</v>
      </c>
      <c r="S444" t="s">
        <v>138</v>
      </c>
      <c r="T444" t="s">
        <v>139</v>
      </c>
      <c r="V444">
        <v>29</v>
      </c>
      <c r="W444" t="s">
        <v>44</v>
      </c>
      <c r="X444" t="s">
        <v>140</v>
      </c>
      <c r="Y444" t="s">
        <v>141</v>
      </c>
      <c r="Z444" t="s">
        <v>137</v>
      </c>
      <c r="AB444">
        <v>201902</v>
      </c>
      <c r="AC444">
        <v>162</v>
      </c>
      <c r="AD444">
        <v>20</v>
      </c>
      <c r="AE444" s="30">
        <v>43683</v>
      </c>
      <c r="AF444">
        <v>71</v>
      </c>
      <c r="AG444">
        <v>65.006129999999999</v>
      </c>
      <c r="AH444">
        <v>-169.14026999999999</v>
      </c>
      <c r="AI444" t="s">
        <v>253</v>
      </c>
      <c r="AJ444">
        <v>46</v>
      </c>
      <c r="AK444">
        <v>49</v>
      </c>
      <c r="AL444">
        <v>4.7</v>
      </c>
      <c r="AM444">
        <v>2.2999999999999998</v>
      </c>
    </row>
    <row r="445" spans="1:43" x14ac:dyDescent="0.35">
      <c r="A445" s="10">
        <v>20193142</v>
      </c>
      <c r="B445" s="5" t="s">
        <v>33</v>
      </c>
      <c r="C445">
        <v>2</v>
      </c>
      <c r="D445" s="1">
        <v>52.4</v>
      </c>
      <c r="E445" s="1" t="s">
        <v>266</v>
      </c>
      <c r="F445" s="21">
        <v>3.9589065913269965</v>
      </c>
      <c r="G445" s="1" t="s">
        <v>155</v>
      </c>
      <c r="H445" s="1" t="str">
        <f t="shared" si="7"/>
        <v>0</v>
      </c>
      <c r="I445">
        <v>2</v>
      </c>
      <c r="J445">
        <v>0</v>
      </c>
      <c r="K445">
        <v>0</v>
      </c>
      <c r="L445">
        <v>0</v>
      </c>
      <c r="Q445">
        <v>2019</v>
      </c>
      <c r="R445" t="s">
        <v>143</v>
      </c>
      <c r="S445" t="s">
        <v>138</v>
      </c>
      <c r="T445" t="s">
        <v>139</v>
      </c>
      <c r="V445">
        <v>31</v>
      </c>
      <c r="W445" t="s">
        <v>105</v>
      </c>
      <c r="X445" t="s">
        <v>140</v>
      </c>
      <c r="Y445" t="s">
        <v>141</v>
      </c>
      <c r="Z445" t="s">
        <v>137</v>
      </c>
      <c r="AB445">
        <v>201902</v>
      </c>
      <c r="AC445">
        <v>162</v>
      </c>
      <c r="AD445">
        <v>40</v>
      </c>
      <c r="AE445" s="30">
        <v>43688</v>
      </c>
      <c r="AF445">
        <v>71</v>
      </c>
      <c r="AG445">
        <v>64.039360000000002</v>
      </c>
      <c r="AH445">
        <v>-171.36942999999999</v>
      </c>
      <c r="AI445" t="s">
        <v>260</v>
      </c>
      <c r="AJ445">
        <v>29</v>
      </c>
      <c r="AK445">
        <v>32</v>
      </c>
      <c r="AL445">
        <v>10.6</v>
      </c>
      <c r="AM445">
        <v>3.8</v>
      </c>
    </row>
    <row r="446" spans="1:43" x14ac:dyDescent="0.35">
      <c r="A446" s="10">
        <v>20193152</v>
      </c>
      <c r="B446" s="5" t="s">
        <v>33</v>
      </c>
      <c r="C446">
        <v>2</v>
      </c>
      <c r="D446" s="1">
        <v>52.71</v>
      </c>
      <c r="E446" s="1" t="s">
        <v>266</v>
      </c>
      <c r="F446" s="21">
        <v>3.9648051908671156</v>
      </c>
      <c r="G446" s="1" t="s">
        <v>155</v>
      </c>
      <c r="H446" s="1" t="str">
        <f t="shared" si="7"/>
        <v>0</v>
      </c>
      <c r="I446">
        <v>2</v>
      </c>
      <c r="J446">
        <v>0</v>
      </c>
      <c r="K446">
        <v>0</v>
      </c>
      <c r="L446">
        <v>0</v>
      </c>
      <c r="Q446">
        <v>2019</v>
      </c>
      <c r="R446" t="s">
        <v>143</v>
      </c>
      <c r="S446" t="s">
        <v>138</v>
      </c>
      <c r="T446" t="s">
        <v>139</v>
      </c>
      <c r="V446">
        <v>31</v>
      </c>
      <c r="W446" t="s">
        <v>115</v>
      </c>
      <c r="X446" t="s">
        <v>140</v>
      </c>
      <c r="Y446" t="s">
        <v>141</v>
      </c>
      <c r="Z446" t="s">
        <v>137</v>
      </c>
      <c r="AB446">
        <v>201902</v>
      </c>
      <c r="AC446">
        <v>162</v>
      </c>
      <c r="AD446">
        <v>40</v>
      </c>
      <c r="AE446" s="30">
        <v>43688</v>
      </c>
      <c r="AF446">
        <v>71</v>
      </c>
      <c r="AG446">
        <v>64.039360000000002</v>
      </c>
      <c r="AH446">
        <v>-171.36942999999999</v>
      </c>
      <c r="AI446" t="s">
        <v>260</v>
      </c>
      <c r="AJ446">
        <v>29</v>
      </c>
      <c r="AK446">
        <v>32</v>
      </c>
      <c r="AL446">
        <v>10.6</v>
      </c>
      <c r="AM446">
        <v>3.8</v>
      </c>
    </row>
    <row r="447" spans="1:43" x14ac:dyDescent="0.35">
      <c r="A447" s="10">
        <v>20193067</v>
      </c>
      <c r="B447" s="5" t="s">
        <v>33</v>
      </c>
      <c r="C447">
        <v>2</v>
      </c>
      <c r="D447" s="1">
        <v>52.78</v>
      </c>
      <c r="E447" s="1" t="s">
        <v>266</v>
      </c>
      <c r="F447" s="21">
        <v>3.9661323310751779</v>
      </c>
      <c r="G447" s="1" t="s">
        <v>155</v>
      </c>
      <c r="H447" s="1" t="str">
        <f t="shared" si="7"/>
        <v>0</v>
      </c>
      <c r="I447">
        <v>2</v>
      </c>
      <c r="J447">
        <v>0</v>
      </c>
      <c r="K447">
        <v>0</v>
      </c>
      <c r="L447">
        <v>0</v>
      </c>
      <c r="O447">
        <v>387</v>
      </c>
      <c r="Q447">
        <v>2019</v>
      </c>
      <c r="R447" t="s">
        <v>143</v>
      </c>
      <c r="S447" t="s">
        <v>138</v>
      </c>
      <c r="T447" t="s">
        <v>139</v>
      </c>
      <c r="V447">
        <v>30</v>
      </c>
      <c r="W447" t="s">
        <v>129</v>
      </c>
      <c r="X447" t="s">
        <v>140</v>
      </c>
      <c r="Y447" t="s">
        <v>141</v>
      </c>
      <c r="Z447" t="s">
        <v>137</v>
      </c>
      <c r="AB447">
        <v>201902</v>
      </c>
      <c r="AC447">
        <v>162</v>
      </c>
      <c r="AD447">
        <v>35</v>
      </c>
      <c r="AE447" s="30">
        <v>43687</v>
      </c>
      <c r="AF447">
        <v>71</v>
      </c>
      <c r="AG447">
        <v>64.644779999999997</v>
      </c>
      <c r="AH447">
        <v>-170.62316999999999</v>
      </c>
      <c r="AI447" t="s">
        <v>257</v>
      </c>
      <c r="AJ447">
        <v>45</v>
      </c>
      <c r="AK447">
        <v>48</v>
      </c>
      <c r="AL447">
        <v>2.7</v>
      </c>
      <c r="AM447">
        <v>2.7</v>
      </c>
    </row>
    <row r="448" spans="1:43" x14ac:dyDescent="0.35">
      <c r="A448" s="11">
        <v>20193108</v>
      </c>
      <c r="B448" s="5" t="s">
        <v>33</v>
      </c>
      <c r="C448">
        <v>2</v>
      </c>
      <c r="D448" s="1">
        <v>52.94</v>
      </c>
      <c r="E448" s="1" t="s">
        <v>266</v>
      </c>
      <c r="F448" s="21">
        <v>3.9691591967989552</v>
      </c>
      <c r="G448" s="1" t="s">
        <v>155</v>
      </c>
      <c r="H448" s="1" t="str">
        <f t="shared" si="7"/>
        <v>0</v>
      </c>
      <c r="I448">
        <v>2</v>
      </c>
      <c r="J448">
        <v>0</v>
      </c>
      <c r="K448">
        <v>0</v>
      </c>
      <c r="L448">
        <v>0</v>
      </c>
      <c r="Q448">
        <v>2019</v>
      </c>
      <c r="R448" t="s">
        <v>143</v>
      </c>
      <c r="S448" t="s">
        <v>138</v>
      </c>
      <c r="T448" t="s">
        <v>139</v>
      </c>
      <c r="V448">
        <v>31</v>
      </c>
      <c r="W448" t="s">
        <v>73</v>
      </c>
      <c r="X448" t="s">
        <v>140</v>
      </c>
      <c r="Y448" t="s">
        <v>141</v>
      </c>
      <c r="Z448" t="s">
        <v>137</v>
      </c>
      <c r="AB448">
        <v>201902</v>
      </c>
      <c r="AC448">
        <v>162</v>
      </c>
      <c r="AD448">
        <v>36</v>
      </c>
      <c r="AE448" s="30">
        <v>43687</v>
      </c>
      <c r="AF448">
        <v>71</v>
      </c>
      <c r="AG448">
        <v>64.342169999999996</v>
      </c>
      <c r="AH448">
        <v>-170.58329000000001</v>
      </c>
      <c r="AI448" t="s">
        <v>258</v>
      </c>
      <c r="AJ448">
        <v>34</v>
      </c>
      <c r="AK448">
        <v>37</v>
      </c>
      <c r="AL448">
        <v>7.3</v>
      </c>
      <c r="AM448">
        <v>1.9</v>
      </c>
    </row>
    <row r="449" spans="1:43" x14ac:dyDescent="0.35">
      <c r="A449" s="10">
        <v>20193024</v>
      </c>
      <c r="B449" s="5" t="s">
        <v>33</v>
      </c>
      <c r="C449">
        <v>2</v>
      </c>
      <c r="D449" s="1">
        <v>53.5</v>
      </c>
      <c r="E449" s="1" t="s">
        <v>266</v>
      </c>
      <c r="F449" s="21">
        <v>3.9796816539019608</v>
      </c>
      <c r="G449" s="1" t="s">
        <v>155</v>
      </c>
      <c r="H449" s="1" t="str">
        <f t="shared" si="7"/>
        <v>0</v>
      </c>
      <c r="I449">
        <v>2</v>
      </c>
      <c r="J449">
        <v>0</v>
      </c>
      <c r="K449">
        <v>0</v>
      </c>
      <c r="L449">
        <v>0</v>
      </c>
      <c r="Q449">
        <v>2019</v>
      </c>
      <c r="R449" t="s">
        <v>143</v>
      </c>
      <c r="S449" t="s">
        <v>138</v>
      </c>
      <c r="T449" t="s">
        <v>139</v>
      </c>
      <c r="V449">
        <v>30</v>
      </c>
      <c r="W449" t="s">
        <v>88</v>
      </c>
      <c r="X449" t="s">
        <v>140</v>
      </c>
      <c r="Y449" t="s">
        <v>141</v>
      </c>
      <c r="Z449" t="s">
        <v>137</v>
      </c>
      <c r="AB449">
        <v>201902</v>
      </c>
      <c r="AC449">
        <v>162</v>
      </c>
      <c r="AD449">
        <v>34</v>
      </c>
      <c r="AE449" s="30">
        <v>43686</v>
      </c>
      <c r="AF449">
        <v>71</v>
      </c>
      <c r="AG449">
        <v>64.650480000000002</v>
      </c>
      <c r="AH449">
        <v>-169.87195</v>
      </c>
      <c r="AI449" t="s">
        <v>256</v>
      </c>
      <c r="AJ449">
        <v>44</v>
      </c>
      <c r="AK449">
        <v>47</v>
      </c>
      <c r="AL449">
        <v>3.6</v>
      </c>
      <c r="AM449">
        <v>1.8</v>
      </c>
    </row>
    <row r="450" spans="1:43" x14ac:dyDescent="0.35">
      <c r="A450" s="10">
        <v>20194064</v>
      </c>
      <c r="B450" s="5" t="s">
        <v>33</v>
      </c>
      <c r="C450">
        <v>2</v>
      </c>
      <c r="D450" s="1">
        <v>53.63</v>
      </c>
      <c r="E450" s="1" t="s">
        <v>266</v>
      </c>
      <c r="F450" s="21">
        <v>3.9821086129948338</v>
      </c>
      <c r="G450" s="1" t="s">
        <v>155</v>
      </c>
      <c r="H450" s="1" t="str">
        <f t="shared" ref="H450:H482" si="8">IF(G450="mat","1","0")</f>
        <v>0</v>
      </c>
      <c r="I450">
        <v>2</v>
      </c>
      <c r="J450">
        <v>0</v>
      </c>
      <c r="K450" s="7">
        <v>0</v>
      </c>
      <c r="L450">
        <v>0</v>
      </c>
      <c r="Q450">
        <v>2019</v>
      </c>
      <c r="R450" s="16" t="s">
        <v>245</v>
      </c>
      <c r="S450" t="s">
        <v>138</v>
      </c>
      <c r="T450" t="s">
        <v>139</v>
      </c>
      <c r="V450">
        <v>40</v>
      </c>
      <c r="W450" t="s">
        <v>126</v>
      </c>
      <c r="X450" t="s">
        <v>140</v>
      </c>
      <c r="Y450" t="s">
        <v>141</v>
      </c>
      <c r="Z450" t="s">
        <v>137</v>
      </c>
      <c r="AB450">
        <v>201901</v>
      </c>
      <c r="AC450">
        <v>94</v>
      </c>
      <c r="AD450">
        <v>205</v>
      </c>
      <c r="AE450" s="30">
        <v>43674</v>
      </c>
      <c r="AF450">
        <v>82</v>
      </c>
      <c r="AG450">
        <v>61.992849999999997</v>
      </c>
      <c r="AH450">
        <v>-174.49933999999999</v>
      </c>
      <c r="AI450" t="s">
        <v>234</v>
      </c>
      <c r="AJ450">
        <v>71</v>
      </c>
      <c r="AK450">
        <v>74</v>
      </c>
      <c r="AL450">
        <v>10.6</v>
      </c>
      <c r="AM450">
        <v>-0.3</v>
      </c>
    </row>
    <row r="451" spans="1:43" x14ac:dyDescent="0.35">
      <c r="A451" s="10">
        <v>20193056</v>
      </c>
      <c r="B451" s="5" t="s">
        <v>33</v>
      </c>
      <c r="C451">
        <v>2</v>
      </c>
      <c r="D451" s="1">
        <v>54.01</v>
      </c>
      <c r="E451" s="1" t="s">
        <v>266</v>
      </c>
      <c r="F451" s="21">
        <v>3.9891692146047997</v>
      </c>
      <c r="G451" s="1" t="s">
        <v>155</v>
      </c>
      <c r="H451" s="1" t="str">
        <f t="shared" si="8"/>
        <v>0</v>
      </c>
      <c r="I451">
        <v>2</v>
      </c>
      <c r="J451">
        <v>0</v>
      </c>
      <c r="K451">
        <v>0</v>
      </c>
      <c r="L451">
        <v>0</v>
      </c>
      <c r="O451">
        <v>387</v>
      </c>
      <c r="Q451">
        <v>2019</v>
      </c>
      <c r="R451" t="s">
        <v>143</v>
      </c>
      <c r="S451" t="s">
        <v>138</v>
      </c>
      <c r="T451" t="s">
        <v>139</v>
      </c>
      <c r="V451">
        <v>30</v>
      </c>
      <c r="W451" t="s">
        <v>119</v>
      </c>
      <c r="X451" t="s">
        <v>140</v>
      </c>
      <c r="Y451" t="s">
        <v>141</v>
      </c>
      <c r="Z451" t="s">
        <v>137</v>
      </c>
      <c r="AB451">
        <v>201902</v>
      </c>
      <c r="AC451">
        <v>162</v>
      </c>
      <c r="AD451">
        <v>35</v>
      </c>
      <c r="AE451" s="30">
        <v>43687</v>
      </c>
      <c r="AF451">
        <v>71</v>
      </c>
      <c r="AG451">
        <v>64.644779999999997</v>
      </c>
      <c r="AH451">
        <v>-170.62316999999999</v>
      </c>
      <c r="AI451" t="s">
        <v>257</v>
      </c>
      <c r="AJ451">
        <v>45</v>
      </c>
      <c r="AK451">
        <v>48</v>
      </c>
      <c r="AL451">
        <v>2.7</v>
      </c>
      <c r="AM451">
        <v>2.7</v>
      </c>
    </row>
    <row r="452" spans="1:43" x14ac:dyDescent="0.35">
      <c r="A452" s="11">
        <v>20192112</v>
      </c>
      <c r="B452" s="5" t="s">
        <v>33</v>
      </c>
      <c r="C452">
        <v>2</v>
      </c>
      <c r="D452" s="1">
        <v>54.14</v>
      </c>
      <c r="E452" s="1" t="s">
        <v>266</v>
      </c>
      <c r="F452" s="21">
        <v>3.9915732841861553</v>
      </c>
      <c r="G452" s="1" t="s">
        <v>155</v>
      </c>
      <c r="H452" s="1" t="str">
        <f t="shared" si="8"/>
        <v>0</v>
      </c>
      <c r="I452">
        <v>2</v>
      </c>
      <c r="J452">
        <v>0</v>
      </c>
      <c r="K452" s="7">
        <v>0</v>
      </c>
      <c r="L452">
        <v>0</v>
      </c>
      <c r="Q452">
        <v>2019</v>
      </c>
      <c r="R452" s="16" t="s">
        <v>244</v>
      </c>
      <c r="S452" t="s">
        <v>138</v>
      </c>
      <c r="T452" t="s">
        <v>139</v>
      </c>
      <c r="V452">
        <v>21</v>
      </c>
      <c r="W452" t="s">
        <v>77</v>
      </c>
      <c r="X452" t="s">
        <v>140</v>
      </c>
      <c r="Y452" t="s">
        <v>141</v>
      </c>
      <c r="Z452" t="s">
        <v>137</v>
      </c>
      <c r="AB452">
        <v>201901</v>
      </c>
      <c r="AC452">
        <v>94</v>
      </c>
      <c r="AD452">
        <v>132</v>
      </c>
      <c r="AE452" s="30">
        <v>43652</v>
      </c>
      <c r="AF452">
        <v>20</v>
      </c>
      <c r="AG452">
        <v>60.31541</v>
      </c>
      <c r="AH452">
        <v>-170.02238</v>
      </c>
      <c r="AI452" t="s">
        <v>216</v>
      </c>
      <c r="AJ452">
        <v>50</v>
      </c>
      <c r="AK452">
        <v>52</v>
      </c>
      <c r="AL452">
        <v>8.4</v>
      </c>
      <c r="AM452">
        <v>2.9</v>
      </c>
      <c r="AP452" s="18"/>
      <c r="AQ452" s="18"/>
    </row>
    <row r="453" spans="1:43" x14ac:dyDescent="0.35">
      <c r="A453" s="10">
        <v>20194042</v>
      </c>
      <c r="B453" s="5" t="s">
        <v>33</v>
      </c>
      <c r="C453">
        <v>2</v>
      </c>
      <c r="D453" s="1">
        <v>54.14</v>
      </c>
      <c r="E453" s="1" t="s">
        <v>266</v>
      </c>
      <c r="F453" s="21">
        <v>3.9915732841861553</v>
      </c>
      <c r="G453" s="1" t="s">
        <v>155</v>
      </c>
      <c r="H453" s="1" t="str">
        <f t="shared" si="8"/>
        <v>0</v>
      </c>
      <c r="I453">
        <v>2</v>
      </c>
      <c r="J453">
        <v>0</v>
      </c>
      <c r="K453" s="7">
        <v>0</v>
      </c>
      <c r="L453">
        <v>0</v>
      </c>
      <c r="Q453">
        <v>2019</v>
      </c>
      <c r="R453" s="16" t="s">
        <v>240</v>
      </c>
      <c r="S453" t="s">
        <v>138</v>
      </c>
      <c r="T453" t="s">
        <v>139</v>
      </c>
      <c r="V453">
        <v>40</v>
      </c>
      <c r="W453" t="s">
        <v>105</v>
      </c>
      <c r="X453" t="s">
        <v>140</v>
      </c>
      <c r="Y453" t="s">
        <v>141</v>
      </c>
      <c r="Z453" t="s">
        <v>137</v>
      </c>
      <c r="AB453">
        <v>201901</v>
      </c>
      <c r="AC453">
        <v>94</v>
      </c>
      <c r="AD453">
        <v>198</v>
      </c>
      <c r="AE453" s="30">
        <v>43672</v>
      </c>
      <c r="AF453">
        <v>41</v>
      </c>
      <c r="AG453">
        <v>60.977870000000003</v>
      </c>
      <c r="AH453">
        <v>-174.1884</v>
      </c>
      <c r="AI453" t="s">
        <v>232</v>
      </c>
      <c r="AJ453">
        <v>81</v>
      </c>
      <c r="AK453">
        <v>83</v>
      </c>
      <c r="AL453">
        <v>10.7</v>
      </c>
      <c r="AM453">
        <v>2.2000000000000002</v>
      </c>
    </row>
    <row r="454" spans="1:43" x14ac:dyDescent="0.35">
      <c r="A454" s="10">
        <v>20193126</v>
      </c>
      <c r="B454" s="5" t="s">
        <v>33</v>
      </c>
      <c r="C454">
        <v>2</v>
      </c>
      <c r="D454" s="1">
        <v>54.17</v>
      </c>
      <c r="E454" s="1" t="s">
        <v>266</v>
      </c>
      <c r="F454" s="21">
        <v>3.9921272496698075</v>
      </c>
      <c r="G454" s="1" t="s">
        <v>155</v>
      </c>
      <c r="H454" s="1" t="str">
        <f t="shared" si="8"/>
        <v>0</v>
      </c>
      <c r="I454">
        <v>2</v>
      </c>
      <c r="J454">
        <v>0</v>
      </c>
      <c r="K454">
        <v>0</v>
      </c>
      <c r="L454">
        <v>0</v>
      </c>
      <c r="Q454">
        <v>2019</v>
      </c>
      <c r="R454" t="s">
        <v>143</v>
      </c>
      <c r="S454" t="s">
        <v>138</v>
      </c>
      <c r="T454" t="s">
        <v>139</v>
      </c>
      <c r="V454">
        <v>31</v>
      </c>
      <c r="W454" t="s">
        <v>90</v>
      </c>
      <c r="X454" t="s">
        <v>140</v>
      </c>
      <c r="Y454" t="s">
        <v>141</v>
      </c>
      <c r="Z454" t="s">
        <v>137</v>
      </c>
      <c r="AB454">
        <v>201902</v>
      </c>
      <c r="AC454">
        <v>162</v>
      </c>
      <c r="AD454">
        <v>41</v>
      </c>
      <c r="AE454" s="30">
        <v>43688</v>
      </c>
      <c r="AF454">
        <v>71</v>
      </c>
      <c r="AG454">
        <v>64.008600000000001</v>
      </c>
      <c r="AH454">
        <v>-171.99587</v>
      </c>
      <c r="AI454" t="s">
        <v>261</v>
      </c>
      <c r="AJ454">
        <v>50</v>
      </c>
      <c r="AK454">
        <v>53</v>
      </c>
      <c r="AL454">
        <v>10.6</v>
      </c>
      <c r="AM454">
        <v>1.5</v>
      </c>
    </row>
    <row r="455" spans="1:43" x14ac:dyDescent="0.35">
      <c r="A455" s="10">
        <v>20193137</v>
      </c>
      <c r="B455" s="5" t="s">
        <v>33</v>
      </c>
      <c r="C455">
        <v>2</v>
      </c>
      <c r="D455" s="1">
        <v>54.31</v>
      </c>
      <c r="E455" s="1" t="s">
        <v>266</v>
      </c>
      <c r="F455" s="21">
        <v>3.994708372046754</v>
      </c>
      <c r="G455" s="1" t="s">
        <v>155</v>
      </c>
      <c r="H455" s="1" t="str">
        <f t="shared" si="8"/>
        <v>0</v>
      </c>
      <c r="I455">
        <v>2</v>
      </c>
      <c r="J455">
        <v>0</v>
      </c>
      <c r="K455">
        <v>0</v>
      </c>
      <c r="L455">
        <v>0</v>
      </c>
      <c r="Q455">
        <v>2019</v>
      </c>
      <c r="R455" t="s">
        <v>143</v>
      </c>
      <c r="S455" t="s">
        <v>138</v>
      </c>
      <c r="T455" t="s">
        <v>139</v>
      </c>
      <c r="V455">
        <v>31</v>
      </c>
      <c r="W455" t="s">
        <v>101</v>
      </c>
      <c r="X455" t="s">
        <v>140</v>
      </c>
      <c r="Y455" t="s">
        <v>141</v>
      </c>
      <c r="Z455" t="s">
        <v>137</v>
      </c>
      <c r="AB455">
        <v>201902</v>
      </c>
      <c r="AC455">
        <v>162</v>
      </c>
      <c r="AD455">
        <v>40</v>
      </c>
      <c r="AE455" s="30">
        <v>43688</v>
      </c>
      <c r="AF455">
        <v>71</v>
      </c>
      <c r="AG455">
        <v>64.039360000000002</v>
      </c>
      <c r="AH455">
        <v>-171.36942999999999</v>
      </c>
      <c r="AI455" t="s">
        <v>260</v>
      </c>
      <c r="AJ455">
        <v>29</v>
      </c>
      <c r="AK455">
        <v>32</v>
      </c>
      <c r="AL455">
        <v>10.6</v>
      </c>
      <c r="AM455">
        <v>3.8</v>
      </c>
    </row>
    <row r="456" spans="1:43" x14ac:dyDescent="0.35">
      <c r="A456" s="10">
        <v>20194041</v>
      </c>
      <c r="B456" s="5" t="s">
        <v>33</v>
      </c>
      <c r="C456">
        <v>2</v>
      </c>
      <c r="D456" s="15">
        <v>54.34</v>
      </c>
      <c r="E456" s="1" t="s">
        <v>266</v>
      </c>
      <c r="F456" s="21">
        <v>3.9952606039982017</v>
      </c>
      <c r="G456" s="1" t="s">
        <v>155</v>
      </c>
      <c r="H456" s="1" t="str">
        <f t="shared" si="8"/>
        <v>0</v>
      </c>
      <c r="I456">
        <v>2</v>
      </c>
      <c r="J456">
        <v>0</v>
      </c>
      <c r="K456" s="7">
        <v>0</v>
      </c>
      <c r="L456">
        <v>0</v>
      </c>
      <c r="Q456">
        <v>2019</v>
      </c>
      <c r="R456" s="16" t="s">
        <v>240</v>
      </c>
      <c r="S456" t="s">
        <v>138</v>
      </c>
      <c r="T456" t="s">
        <v>139</v>
      </c>
      <c r="V456">
        <v>40</v>
      </c>
      <c r="W456" t="s">
        <v>104</v>
      </c>
      <c r="X456" t="s">
        <v>140</v>
      </c>
      <c r="Y456" t="s">
        <v>141</v>
      </c>
      <c r="Z456" t="s">
        <v>137</v>
      </c>
      <c r="AB456">
        <v>201901</v>
      </c>
      <c r="AC456">
        <v>94</v>
      </c>
      <c r="AD456">
        <v>198</v>
      </c>
      <c r="AE456" s="30">
        <v>43672</v>
      </c>
      <c r="AF456">
        <v>41</v>
      </c>
      <c r="AG456">
        <v>60.977870000000003</v>
      </c>
      <c r="AH456">
        <v>-174.1884</v>
      </c>
      <c r="AI456" t="s">
        <v>232</v>
      </c>
      <c r="AJ456">
        <v>81</v>
      </c>
      <c r="AK456">
        <v>83</v>
      </c>
      <c r="AL456">
        <v>10.7</v>
      </c>
      <c r="AM456">
        <v>2.2000000000000002</v>
      </c>
    </row>
    <row r="457" spans="1:43" x14ac:dyDescent="0.35">
      <c r="A457" s="10">
        <v>20194069</v>
      </c>
      <c r="B457" s="5" t="s">
        <v>33</v>
      </c>
      <c r="C457">
        <v>2</v>
      </c>
      <c r="D457" s="1">
        <v>54.37</v>
      </c>
      <c r="E457" s="1" t="s">
        <v>266</v>
      </c>
      <c r="F457" s="21">
        <v>3.9958125311578292</v>
      </c>
      <c r="G457" s="1" t="s">
        <v>155</v>
      </c>
      <c r="H457" s="1" t="str">
        <f t="shared" si="8"/>
        <v>0</v>
      </c>
      <c r="I457">
        <v>2</v>
      </c>
      <c r="J457">
        <v>0</v>
      </c>
      <c r="K457" s="7">
        <v>0</v>
      </c>
      <c r="L457">
        <v>0</v>
      </c>
      <c r="Q457">
        <v>2019</v>
      </c>
      <c r="R457" s="16" t="s">
        <v>245</v>
      </c>
      <c r="S457" t="s">
        <v>138</v>
      </c>
      <c r="T457" t="s">
        <v>139</v>
      </c>
      <c r="V457">
        <v>40</v>
      </c>
      <c r="W457" t="s">
        <v>131</v>
      </c>
      <c r="X457" t="s">
        <v>140</v>
      </c>
      <c r="Y457" t="s">
        <v>141</v>
      </c>
      <c r="Z457" t="s">
        <v>137</v>
      </c>
      <c r="AB457">
        <v>201901</v>
      </c>
      <c r="AC457">
        <v>94</v>
      </c>
      <c r="AD457">
        <v>205</v>
      </c>
      <c r="AE457" s="30">
        <v>43674</v>
      </c>
      <c r="AF457">
        <v>82</v>
      </c>
      <c r="AG457">
        <v>61.992849999999997</v>
      </c>
      <c r="AH457">
        <v>-174.49933999999999</v>
      </c>
      <c r="AI457" t="s">
        <v>234</v>
      </c>
      <c r="AJ457">
        <v>71</v>
      </c>
      <c r="AK457">
        <v>74</v>
      </c>
      <c r="AL457">
        <v>10.6</v>
      </c>
      <c r="AM457">
        <v>-0.3</v>
      </c>
    </row>
    <row r="458" spans="1:43" x14ac:dyDescent="0.35">
      <c r="A458" s="10">
        <v>20194068</v>
      </c>
      <c r="B458" s="5" t="s">
        <v>33</v>
      </c>
      <c r="C458">
        <v>2</v>
      </c>
      <c r="D458" s="1">
        <v>54.43</v>
      </c>
      <c r="E458" s="1" t="s">
        <v>266</v>
      </c>
      <c r="F458" s="21">
        <v>3.9969154724461085</v>
      </c>
      <c r="G458" s="1" t="s">
        <v>155</v>
      </c>
      <c r="H458" s="1" t="str">
        <f t="shared" si="8"/>
        <v>0</v>
      </c>
      <c r="I458">
        <v>2</v>
      </c>
      <c r="J458">
        <v>0</v>
      </c>
      <c r="K458" s="7">
        <v>0</v>
      </c>
      <c r="L458">
        <v>0</v>
      </c>
      <c r="Q458">
        <v>2019</v>
      </c>
      <c r="R458" s="16" t="s">
        <v>245</v>
      </c>
      <c r="S458" t="s">
        <v>138</v>
      </c>
      <c r="T458" t="s">
        <v>139</v>
      </c>
      <c r="V458">
        <v>40</v>
      </c>
      <c r="W458" t="s">
        <v>130</v>
      </c>
      <c r="X458" t="s">
        <v>140</v>
      </c>
      <c r="Y458" t="s">
        <v>141</v>
      </c>
      <c r="Z458" t="s">
        <v>137</v>
      </c>
      <c r="AB458">
        <v>201901</v>
      </c>
      <c r="AC458">
        <v>94</v>
      </c>
      <c r="AD458">
        <v>205</v>
      </c>
      <c r="AE458" s="30">
        <v>43674</v>
      </c>
      <c r="AF458">
        <v>82</v>
      </c>
      <c r="AG458">
        <v>61.992849999999997</v>
      </c>
      <c r="AH458">
        <v>-174.49933999999999</v>
      </c>
      <c r="AI458" t="s">
        <v>234</v>
      </c>
      <c r="AJ458">
        <v>71</v>
      </c>
      <c r="AK458">
        <v>74</v>
      </c>
      <c r="AL458">
        <v>10.6</v>
      </c>
      <c r="AM458">
        <v>-0.3</v>
      </c>
    </row>
    <row r="459" spans="1:43" x14ac:dyDescent="0.35">
      <c r="A459" s="10">
        <v>20194073</v>
      </c>
      <c r="B459" s="5" t="s">
        <v>33</v>
      </c>
      <c r="C459">
        <v>2</v>
      </c>
      <c r="D459" s="15">
        <v>54.73</v>
      </c>
      <c r="E459" s="1" t="s">
        <v>266</v>
      </c>
      <c r="F459" s="21">
        <v>4.0024120051558265</v>
      </c>
      <c r="G459" s="1" t="s">
        <v>155</v>
      </c>
      <c r="H459" s="1" t="str">
        <f t="shared" si="8"/>
        <v>0</v>
      </c>
      <c r="I459">
        <v>2</v>
      </c>
      <c r="J459">
        <v>0</v>
      </c>
      <c r="K459" s="7">
        <v>0</v>
      </c>
      <c r="L459">
        <v>0</v>
      </c>
      <c r="Q459">
        <v>2019</v>
      </c>
      <c r="R459" s="16" t="s">
        <v>245</v>
      </c>
      <c r="S459" t="s">
        <v>138</v>
      </c>
      <c r="T459" t="s">
        <v>139</v>
      </c>
      <c r="V459">
        <v>40</v>
      </c>
      <c r="W459" t="s">
        <v>36</v>
      </c>
      <c r="X459" t="s">
        <v>140</v>
      </c>
      <c r="Y459" t="s">
        <v>141</v>
      </c>
      <c r="Z459" t="s">
        <v>137</v>
      </c>
      <c r="AB459">
        <v>201901</v>
      </c>
      <c r="AC459">
        <v>94</v>
      </c>
      <c r="AD459">
        <v>205</v>
      </c>
      <c r="AE459" s="30">
        <v>43674</v>
      </c>
      <c r="AF459">
        <v>82</v>
      </c>
      <c r="AG459">
        <v>61.992849999999997</v>
      </c>
      <c r="AH459">
        <v>-174.49933999999999</v>
      </c>
      <c r="AI459" t="s">
        <v>234</v>
      </c>
      <c r="AJ459">
        <v>71</v>
      </c>
      <c r="AK459">
        <v>74</v>
      </c>
      <c r="AL459">
        <v>10.6</v>
      </c>
      <c r="AM459">
        <v>-0.3</v>
      </c>
    </row>
    <row r="460" spans="1:43" x14ac:dyDescent="0.35">
      <c r="A460" s="10">
        <v>20194056</v>
      </c>
      <c r="B460" s="5" t="s">
        <v>33</v>
      </c>
      <c r="C460">
        <v>2</v>
      </c>
      <c r="D460" s="1">
        <v>55.08</v>
      </c>
      <c r="E460" s="1" t="s">
        <v>266</v>
      </c>
      <c r="F460" s="21">
        <v>4.0087866738604543</v>
      </c>
      <c r="G460" s="1" t="s">
        <v>155</v>
      </c>
      <c r="H460" s="1" t="str">
        <f t="shared" si="8"/>
        <v>0</v>
      </c>
      <c r="I460">
        <v>2</v>
      </c>
      <c r="J460">
        <v>0</v>
      </c>
      <c r="K460" s="7">
        <v>0</v>
      </c>
      <c r="L460">
        <v>0</v>
      </c>
      <c r="Q460">
        <v>2019</v>
      </c>
      <c r="R460" s="16" t="s">
        <v>245</v>
      </c>
      <c r="S460" t="s">
        <v>138</v>
      </c>
      <c r="T460" t="s">
        <v>139</v>
      </c>
      <c r="V460">
        <v>40</v>
      </c>
      <c r="W460" t="s">
        <v>119</v>
      </c>
      <c r="X460" t="s">
        <v>140</v>
      </c>
      <c r="Y460" t="s">
        <v>141</v>
      </c>
      <c r="Z460" t="s">
        <v>137</v>
      </c>
      <c r="AB460">
        <v>201901</v>
      </c>
      <c r="AC460">
        <v>94</v>
      </c>
      <c r="AD460">
        <v>205</v>
      </c>
      <c r="AE460" s="30">
        <v>43674</v>
      </c>
      <c r="AF460">
        <v>82</v>
      </c>
      <c r="AG460">
        <v>61.992849999999997</v>
      </c>
      <c r="AH460">
        <v>-174.49933999999999</v>
      </c>
      <c r="AI460" t="s">
        <v>234</v>
      </c>
      <c r="AJ460">
        <v>71</v>
      </c>
      <c r="AK460">
        <v>74</v>
      </c>
      <c r="AL460">
        <v>10.6</v>
      </c>
      <c r="AM460">
        <v>-0.3</v>
      </c>
    </row>
    <row r="461" spans="1:43" x14ac:dyDescent="0.35">
      <c r="A461" s="10">
        <v>20193031</v>
      </c>
      <c r="B461" s="5" t="s">
        <v>33</v>
      </c>
      <c r="C461">
        <v>2</v>
      </c>
      <c r="D461" s="1">
        <v>55.24</v>
      </c>
      <c r="E461" s="1" t="s">
        <v>266</v>
      </c>
      <c r="F461" s="21">
        <v>4.0116873285410914</v>
      </c>
      <c r="G461" s="1" t="s">
        <v>155</v>
      </c>
      <c r="H461" s="1" t="str">
        <f t="shared" si="8"/>
        <v>0</v>
      </c>
      <c r="I461">
        <v>2</v>
      </c>
      <c r="J461">
        <v>0</v>
      </c>
      <c r="K461">
        <v>0</v>
      </c>
      <c r="L461">
        <v>0</v>
      </c>
      <c r="Q461">
        <v>2019</v>
      </c>
      <c r="R461" t="s">
        <v>143</v>
      </c>
      <c r="S461" t="s">
        <v>138</v>
      </c>
      <c r="T461" t="s">
        <v>139</v>
      </c>
      <c r="V461">
        <v>30</v>
      </c>
      <c r="W461" t="s">
        <v>95</v>
      </c>
      <c r="X461" t="s">
        <v>140</v>
      </c>
      <c r="Y461" t="s">
        <v>141</v>
      </c>
      <c r="Z461" t="s">
        <v>137</v>
      </c>
      <c r="AB461">
        <v>201902</v>
      </c>
      <c r="AC461">
        <v>162</v>
      </c>
      <c r="AD461">
        <v>34</v>
      </c>
      <c r="AE461" s="30">
        <v>43686</v>
      </c>
      <c r="AF461">
        <v>71</v>
      </c>
      <c r="AG461">
        <v>64.650480000000002</v>
      </c>
      <c r="AH461">
        <v>-169.87195</v>
      </c>
      <c r="AI461" t="s">
        <v>256</v>
      </c>
      <c r="AJ461">
        <v>44</v>
      </c>
      <c r="AK461">
        <v>47</v>
      </c>
      <c r="AL461">
        <v>3.6</v>
      </c>
      <c r="AM461">
        <v>1.8</v>
      </c>
    </row>
    <row r="462" spans="1:43" x14ac:dyDescent="0.35">
      <c r="A462" s="11">
        <v>20192111</v>
      </c>
      <c r="B462" s="5" t="s">
        <v>33</v>
      </c>
      <c r="C462">
        <v>2</v>
      </c>
      <c r="D462" s="1">
        <v>55.34</v>
      </c>
      <c r="E462" s="1" t="s">
        <v>266</v>
      </c>
      <c r="F462" s="21">
        <v>4.0134959743587801</v>
      </c>
      <c r="G462" s="1" t="s">
        <v>155</v>
      </c>
      <c r="H462" s="1" t="str">
        <f t="shared" si="8"/>
        <v>0</v>
      </c>
      <c r="I462">
        <v>2</v>
      </c>
      <c r="J462">
        <v>0</v>
      </c>
      <c r="K462" s="7">
        <v>0</v>
      </c>
      <c r="L462">
        <v>0</v>
      </c>
      <c r="Q462">
        <v>2019</v>
      </c>
      <c r="R462" s="16" t="s">
        <v>244</v>
      </c>
      <c r="S462" t="s">
        <v>138</v>
      </c>
      <c r="T462" t="s">
        <v>139</v>
      </c>
      <c r="V462">
        <v>21</v>
      </c>
      <c r="W462" t="s">
        <v>76</v>
      </c>
      <c r="X462" t="s">
        <v>140</v>
      </c>
      <c r="Y462" t="s">
        <v>141</v>
      </c>
      <c r="Z462" t="s">
        <v>137</v>
      </c>
      <c r="AB462">
        <v>201901</v>
      </c>
      <c r="AC462">
        <v>94</v>
      </c>
      <c r="AD462">
        <v>132</v>
      </c>
      <c r="AE462" s="30">
        <v>43652</v>
      </c>
      <c r="AF462">
        <v>20</v>
      </c>
      <c r="AG462">
        <v>60.31541</v>
      </c>
      <c r="AH462">
        <v>-170.02238</v>
      </c>
      <c r="AI462" t="s">
        <v>216</v>
      </c>
      <c r="AJ462">
        <v>50</v>
      </c>
      <c r="AK462">
        <v>52</v>
      </c>
      <c r="AL462">
        <v>8.4</v>
      </c>
      <c r="AM462">
        <v>2.9</v>
      </c>
      <c r="AP462" s="18"/>
      <c r="AQ462" s="18"/>
    </row>
    <row r="463" spans="1:43" x14ac:dyDescent="0.35">
      <c r="A463" s="10">
        <v>20194067</v>
      </c>
      <c r="B463" s="5" t="s">
        <v>33</v>
      </c>
      <c r="C463">
        <v>2</v>
      </c>
      <c r="D463" s="1">
        <v>55.55</v>
      </c>
      <c r="E463" s="1" t="s">
        <v>266</v>
      </c>
      <c r="F463" s="21">
        <v>4.0172835160856391</v>
      </c>
      <c r="G463" s="1" t="s">
        <v>155</v>
      </c>
      <c r="H463" s="1" t="str">
        <f t="shared" si="8"/>
        <v>0</v>
      </c>
      <c r="I463">
        <v>2</v>
      </c>
      <c r="J463">
        <v>0</v>
      </c>
      <c r="K463" s="7">
        <v>0</v>
      </c>
      <c r="L463">
        <v>0</v>
      </c>
      <c r="Q463">
        <v>2019</v>
      </c>
      <c r="R463" s="16" t="s">
        <v>245</v>
      </c>
      <c r="S463" t="s">
        <v>138</v>
      </c>
      <c r="T463" t="s">
        <v>139</v>
      </c>
      <c r="V463">
        <v>40</v>
      </c>
      <c r="W463" t="s">
        <v>129</v>
      </c>
      <c r="X463" t="s">
        <v>140</v>
      </c>
      <c r="Y463" t="s">
        <v>141</v>
      </c>
      <c r="Z463" t="s">
        <v>137</v>
      </c>
      <c r="AB463">
        <v>201901</v>
      </c>
      <c r="AC463">
        <v>94</v>
      </c>
      <c r="AD463">
        <v>205</v>
      </c>
      <c r="AE463" s="30">
        <v>43674</v>
      </c>
      <c r="AF463">
        <v>82</v>
      </c>
      <c r="AG463">
        <v>61.992849999999997</v>
      </c>
      <c r="AH463">
        <v>-174.49933999999999</v>
      </c>
      <c r="AI463" t="s">
        <v>234</v>
      </c>
      <c r="AJ463">
        <v>71</v>
      </c>
      <c r="AK463">
        <v>74</v>
      </c>
      <c r="AL463">
        <v>10.6</v>
      </c>
      <c r="AM463">
        <v>-0.3</v>
      </c>
    </row>
    <row r="464" spans="1:43" x14ac:dyDescent="0.35">
      <c r="A464" s="10">
        <v>20193149</v>
      </c>
      <c r="B464" s="5" t="s">
        <v>33</v>
      </c>
      <c r="C464">
        <v>2</v>
      </c>
      <c r="D464" s="15">
        <v>55.63</v>
      </c>
      <c r="E464" s="1" t="s">
        <v>266</v>
      </c>
      <c r="F464" s="21">
        <v>4.0187226240872018</v>
      </c>
      <c r="G464" s="1" t="s">
        <v>155</v>
      </c>
      <c r="H464" s="1" t="str">
        <f t="shared" si="8"/>
        <v>0</v>
      </c>
      <c r="I464">
        <v>2</v>
      </c>
      <c r="J464">
        <v>0</v>
      </c>
      <c r="K464">
        <v>0</v>
      </c>
      <c r="L464">
        <v>0</v>
      </c>
      <c r="Q464">
        <v>2019</v>
      </c>
      <c r="R464" t="s">
        <v>143</v>
      </c>
      <c r="S464" t="s">
        <v>138</v>
      </c>
      <c r="T464" t="s">
        <v>139</v>
      </c>
      <c r="V464">
        <v>31</v>
      </c>
      <c r="W464" t="s">
        <v>112</v>
      </c>
      <c r="X464" t="s">
        <v>140</v>
      </c>
      <c r="Y464" t="s">
        <v>141</v>
      </c>
      <c r="Z464" t="s">
        <v>137</v>
      </c>
      <c r="AB464">
        <v>201902</v>
      </c>
      <c r="AC464">
        <v>162</v>
      </c>
      <c r="AD464">
        <v>40</v>
      </c>
      <c r="AE464" s="30">
        <v>43688</v>
      </c>
      <c r="AF464">
        <v>71</v>
      </c>
      <c r="AG464">
        <v>64.039360000000002</v>
      </c>
      <c r="AH464">
        <v>-171.36942999999999</v>
      </c>
      <c r="AI464" t="s">
        <v>260</v>
      </c>
      <c r="AJ464">
        <v>29</v>
      </c>
      <c r="AK464">
        <v>32</v>
      </c>
      <c r="AL464">
        <v>10.6</v>
      </c>
      <c r="AM464">
        <v>3.8</v>
      </c>
    </row>
    <row r="465" spans="1:39" x14ac:dyDescent="0.35">
      <c r="A465" s="10">
        <v>20192568</v>
      </c>
      <c r="B465" s="5" t="s">
        <v>33</v>
      </c>
      <c r="C465">
        <v>2</v>
      </c>
      <c r="D465" s="1">
        <v>55.65</v>
      </c>
      <c r="E465" s="1" t="s">
        <v>266</v>
      </c>
      <c r="F465" s="21">
        <v>4.0190820777215537</v>
      </c>
      <c r="G465" s="1" t="s">
        <v>155</v>
      </c>
      <c r="H465" s="1" t="str">
        <f t="shared" si="8"/>
        <v>0</v>
      </c>
      <c r="I465">
        <v>2</v>
      </c>
      <c r="J465">
        <v>0</v>
      </c>
      <c r="K465" s="7">
        <v>0</v>
      </c>
      <c r="L465">
        <v>0</v>
      </c>
      <c r="Q465">
        <v>2019</v>
      </c>
      <c r="R465" s="16" t="s">
        <v>244</v>
      </c>
      <c r="S465" t="s">
        <v>138</v>
      </c>
      <c r="T465" t="s">
        <v>139</v>
      </c>
      <c r="V465">
        <v>25</v>
      </c>
      <c r="W465" t="s">
        <v>130</v>
      </c>
      <c r="X465" t="s">
        <v>140</v>
      </c>
      <c r="Y465" t="s">
        <v>141</v>
      </c>
      <c r="Z465" t="s">
        <v>137</v>
      </c>
      <c r="AB465">
        <v>201901</v>
      </c>
      <c r="AC465">
        <v>162</v>
      </c>
      <c r="AD465">
        <v>161</v>
      </c>
      <c r="AE465" s="30">
        <v>43664</v>
      </c>
      <c r="AF465">
        <v>43</v>
      </c>
      <c r="AG465">
        <v>59.996650000000002</v>
      </c>
      <c r="AH465">
        <v>-172.69436999999999</v>
      </c>
      <c r="AI465" t="s">
        <v>177</v>
      </c>
      <c r="AJ465">
        <v>65</v>
      </c>
      <c r="AK465">
        <v>67</v>
      </c>
      <c r="AL465">
        <v>8.4</v>
      </c>
      <c r="AM465">
        <v>2.5</v>
      </c>
    </row>
    <row r="466" spans="1:39" x14ac:dyDescent="0.35">
      <c r="A466" s="10">
        <v>20192922</v>
      </c>
      <c r="B466" s="5" t="s">
        <v>33</v>
      </c>
      <c r="C466">
        <v>2</v>
      </c>
      <c r="D466" s="1">
        <v>56.13</v>
      </c>
      <c r="E466" s="1" t="s">
        <v>266</v>
      </c>
      <c r="F466" s="21">
        <v>4.0276704289541083</v>
      </c>
      <c r="G466" s="1" t="s">
        <v>155</v>
      </c>
      <c r="H466" s="1" t="str">
        <f t="shared" si="8"/>
        <v>0</v>
      </c>
      <c r="I466">
        <v>2</v>
      </c>
      <c r="J466">
        <v>0</v>
      </c>
      <c r="K466" s="7">
        <v>0</v>
      </c>
      <c r="L466">
        <v>0</v>
      </c>
      <c r="Q466">
        <v>2019</v>
      </c>
      <c r="R466" s="16" t="s">
        <v>245</v>
      </c>
      <c r="S466" t="s">
        <v>138</v>
      </c>
      <c r="T466" t="s">
        <v>139</v>
      </c>
      <c r="V466">
        <v>29</v>
      </c>
      <c r="W466" t="s">
        <v>86</v>
      </c>
      <c r="X466" t="s">
        <v>140</v>
      </c>
      <c r="Y466" t="s">
        <v>141</v>
      </c>
      <c r="Z466" t="s">
        <v>137</v>
      </c>
      <c r="AB466">
        <v>201901</v>
      </c>
      <c r="AC466">
        <v>162</v>
      </c>
      <c r="AD466">
        <v>193</v>
      </c>
      <c r="AE466" s="30">
        <v>43674</v>
      </c>
      <c r="AF466">
        <v>82</v>
      </c>
      <c r="AG466">
        <v>61.991379999999999</v>
      </c>
      <c r="AH466">
        <v>-175.15164999999999</v>
      </c>
      <c r="AI466" t="s">
        <v>192</v>
      </c>
      <c r="AJ466">
        <v>78</v>
      </c>
      <c r="AK466">
        <v>80</v>
      </c>
      <c r="AL466">
        <v>10.8</v>
      </c>
      <c r="AM466">
        <v>0.4</v>
      </c>
    </row>
    <row r="467" spans="1:39" x14ac:dyDescent="0.35">
      <c r="A467" s="10">
        <v>20192984</v>
      </c>
      <c r="B467" s="5" t="s">
        <v>33</v>
      </c>
      <c r="C467">
        <v>2</v>
      </c>
      <c r="D467" s="1">
        <v>56.13</v>
      </c>
      <c r="E467" s="1" t="s">
        <v>266</v>
      </c>
      <c r="F467" s="21">
        <v>4.0276704289541083</v>
      </c>
      <c r="G467" s="1" t="s">
        <v>155</v>
      </c>
      <c r="H467" s="1" t="str">
        <f t="shared" si="8"/>
        <v>0</v>
      </c>
      <c r="I467">
        <v>2</v>
      </c>
      <c r="J467">
        <v>0</v>
      </c>
      <c r="K467" s="7">
        <v>0</v>
      </c>
      <c r="L467">
        <v>0</v>
      </c>
      <c r="Q467">
        <v>2019</v>
      </c>
      <c r="R467" t="s">
        <v>143</v>
      </c>
      <c r="S467" t="s">
        <v>138</v>
      </c>
      <c r="T467" t="s">
        <v>139</v>
      </c>
      <c r="V467">
        <v>29</v>
      </c>
      <c r="W467" t="s">
        <v>46</v>
      </c>
      <c r="X467" t="s">
        <v>140</v>
      </c>
      <c r="Y467" t="s">
        <v>141</v>
      </c>
      <c r="Z467" t="s">
        <v>137</v>
      </c>
      <c r="AB467">
        <v>201902</v>
      </c>
      <c r="AC467">
        <v>162</v>
      </c>
      <c r="AD467">
        <v>20</v>
      </c>
      <c r="AE467" s="30">
        <v>43683</v>
      </c>
      <c r="AF467">
        <v>71</v>
      </c>
      <c r="AG467">
        <v>65.006129999999999</v>
      </c>
      <c r="AH467">
        <v>-169.14026999999999</v>
      </c>
      <c r="AI467" t="s">
        <v>253</v>
      </c>
      <c r="AJ467">
        <v>46</v>
      </c>
      <c r="AK467">
        <v>49</v>
      </c>
      <c r="AL467">
        <v>4.7</v>
      </c>
      <c r="AM467">
        <v>2.2999999999999998</v>
      </c>
    </row>
    <row r="468" spans="1:39" x14ac:dyDescent="0.35">
      <c r="A468" s="10">
        <v>20193143</v>
      </c>
      <c r="B468" s="5" t="s">
        <v>33</v>
      </c>
      <c r="C468">
        <v>2</v>
      </c>
      <c r="D468" s="1">
        <v>56.66</v>
      </c>
      <c r="E468" s="1" t="s">
        <v>266</v>
      </c>
      <c r="F468" s="21">
        <v>4.0370684944023703</v>
      </c>
      <c r="G468" s="1" t="s">
        <v>155</v>
      </c>
      <c r="H468" s="1" t="str">
        <f t="shared" si="8"/>
        <v>0</v>
      </c>
      <c r="I468">
        <v>2</v>
      </c>
      <c r="J468">
        <v>0</v>
      </c>
      <c r="K468">
        <v>0</v>
      </c>
      <c r="L468">
        <v>0</v>
      </c>
      <c r="Q468">
        <v>2019</v>
      </c>
      <c r="R468" t="s">
        <v>143</v>
      </c>
      <c r="S468" t="s">
        <v>138</v>
      </c>
      <c r="T468" t="s">
        <v>139</v>
      </c>
      <c r="V468">
        <v>31</v>
      </c>
      <c r="W468" t="s">
        <v>106</v>
      </c>
      <c r="X468" t="s">
        <v>140</v>
      </c>
      <c r="Y468" t="s">
        <v>141</v>
      </c>
      <c r="Z468" t="s">
        <v>137</v>
      </c>
      <c r="AB468">
        <v>201902</v>
      </c>
      <c r="AC468">
        <v>162</v>
      </c>
      <c r="AD468">
        <v>40</v>
      </c>
      <c r="AE468" s="30">
        <v>43688</v>
      </c>
      <c r="AF468">
        <v>71</v>
      </c>
      <c r="AG468">
        <v>64.039360000000002</v>
      </c>
      <c r="AH468">
        <v>-171.36942999999999</v>
      </c>
      <c r="AI468" t="s">
        <v>260</v>
      </c>
      <c r="AJ468">
        <v>29</v>
      </c>
      <c r="AK468">
        <v>32</v>
      </c>
      <c r="AL468">
        <v>10.6</v>
      </c>
      <c r="AM468">
        <v>3.8</v>
      </c>
    </row>
    <row r="469" spans="1:39" x14ac:dyDescent="0.35">
      <c r="A469" s="10">
        <v>20193128</v>
      </c>
      <c r="B469" s="5" t="s">
        <v>33</v>
      </c>
      <c r="C469">
        <v>2</v>
      </c>
      <c r="D469" s="1">
        <v>56.74</v>
      </c>
      <c r="E469" s="1" t="s">
        <v>266</v>
      </c>
      <c r="F469" s="21">
        <v>4.0384794293807049</v>
      </c>
      <c r="G469" s="1" t="s">
        <v>155</v>
      </c>
      <c r="H469" s="1" t="str">
        <f t="shared" si="8"/>
        <v>0</v>
      </c>
      <c r="I469">
        <v>2</v>
      </c>
      <c r="J469">
        <v>0</v>
      </c>
      <c r="K469">
        <v>0</v>
      </c>
      <c r="L469">
        <v>0</v>
      </c>
      <c r="Q469">
        <v>2019</v>
      </c>
      <c r="R469" t="s">
        <v>143</v>
      </c>
      <c r="S469" t="s">
        <v>138</v>
      </c>
      <c r="T469" t="s">
        <v>139</v>
      </c>
      <c r="V469">
        <v>31</v>
      </c>
      <c r="W469" t="s">
        <v>92</v>
      </c>
      <c r="X469" t="s">
        <v>140</v>
      </c>
      <c r="Y469" t="s">
        <v>141</v>
      </c>
      <c r="Z469" t="s">
        <v>137</v>
      </c>
      <c r="AB469">
        <v>201902</v>
      </c>
      <c r="AC469">
        <v>162</v>
      </c>
      <c r="AD469">
        <v>41</v>
      </c>
      <c r="AE469" s="30">
        <v>43688</v>
      </c>
      <c r="AF469">
        <v>71</v>
      </c>
      <c r="AG469">
        <v>64.008600000000001</v>
      </c>
      <c r="AH469">
        <v>-171.99587</v>
      </c>
      <c r="AI469" t="s">
        <v>261</v>
      </c>
      <c r="AJ469">
        <v>50</v>
      </c>
      <c r="AK469">
        <v>53</v>
      </c>
      <c r="AL469">
        <v>10.6</v>
      </c>
      <c r="AM469">
        <v>1.5</v>
      </c>
    </row>
    <row r="470" spans="1:39" x14ac:dyDescent="0.35">
      <c r="A470" s="10">
        <v>20194063</v>
      </c>
      <c r="B470" s="5" t="s">
        <v>33</v>
      </c>
      <c r="C470">
        <v>2</v>
      </c>
      <c r="D470" s="1">
        <v>56.95</v>
      </c>
      <c r="E470" s="1" t="s">
        <v>266</v>
      </c>
      <c r="F470" s="21">
        <v>4.0421736898931915</v>
      </c>
      <c r="G470" s="1" t="s">
        <v>155</v>
      </c>
      <c r="H470" s="1" t="str">
        <f t="shared" si="8"/>
        <v>0</v>
      </c>
      <c r="I470">
        <v>2</v>
      </c>
      <c r="J470">
        <v>0</v>
      </c>
      <c r="K470" s="7">
        <v>0</v>
      </c>
      <c r="L470">
        <v>0</v>
      </c>
      <c r="Q470">
        <v>2019</v>
      </c>
      <c r="R470" s="16" t="s">
        <v>245</v>
      </c>
      <c r="S470" t="s">
        <v>138</v>
      </c>
      <c r="T470" t="s">
        <v>139</v>
      </c>
      <c r="V470">
        <v>40</v>
      </c>
      <c r="W470" t="s">
        <v>125</v>
      </c>
      <c r="X470" t="s">
        <v>140</v>
      </c>
      <c r="Y470" t="s">
        <v>141</v>
      </c>
      <c r="Z470" t="s">
        <v>137</v>
      </c>
      <c r="AB470">
        <v>201901</v>
      </c>
      <c r="AC470">
        <v>94</v>
      </c>
      <c r="AD470">
        <v>205</v>
      </c>
      <c r="AE470" s="30">
        <v>43674</v>
      </c>
      <c r="AF470">
        <v>82</v>
      </c>
      <c r="AG470">
        <v>61.992849999999997</v>
      </c>
      <c r="AH470">
        <v>-174.49933999999999</v>
      </c>
      <c r="AI470" t="s">
        <v>234</v>
      </c>
      <c r="AJ470">
        <v>71</v>
      </c>
      <c r="AK470">
        <v>74</v>
      </c>
      <c r="AL470">
        <v>10.6</v>
      </c>
      <c r="AM470">
        <v>-0.3</v>
      </c>
    </row>
    <row r="471" spans="1:39" x14ac:dyDescent="0.35">
      <c r="A471" s="10">
        <v>20192917</v>
      </c>
      <c r="B471" s="5" t="s">
        <v>33</v>
      </c>
      <c r="C471">
        <v>2</v>
      </c>
      <c r="D471" s="15">
        <v>57.05</v>
      </c>
      <c r="E471" s="1" t="s">
        <v>266</v>
      </c>
      <c r="F471" s="21">
        <v>4.0439280763080845</v>
      </c>
      <c r="G471" s="1" t="s">
        <v>155</v>
      </c>
      <c r="H471" s="1" t="str">
        <f t="shared" si="8"/>
        <v>0</v>
      </c>
      <c r="I471">
        <v>2</v>
      </c>
      <c r="J471">
        <v>0</v>
      </c>
      <c r="K471" s="7">
        <v>0</v>
      </c>
      <c r="L471">
        <v>0</v>
      </c>
      <c r="Q471">
        <v>2019</v>
      </c>
      <c r="R471" s="16" t="s">
        <v>245</v>
      </c>
      <c r="S471" t="s">
        <v>138</v>
      </c>
      <c r="T471" t="s">
        <v>139</v>
      </c>
      <c r="V471">
        <v>29</v>
      </c>
      <c r="W471" t="s">
        <v>82</v>
      </c>
      <c r="X471" t="s">
        <v>140</v>
      </c>
      <c r="Y471" t="s">
        <v>141</v>
      </c>
      <c r="Z471" t="s">
        <v>137</v>
      </c>
      <c r="AB471">
        <v>201901</v>
      </c>
      <c r="AC471">
        <v>162</v>
      </c>
      <c r="AD471">
        <v>193</v>
      </c>
      <c r="AE471" s="30">
        <v>43674</v>
      </c>
      <c r="AF471">
        <v>82</v>
      </c>
      <c r="AG471">
        <v>61.991379999999999</v>
      </c>
      <c r="AH471">
        <v>-175.15164999999999</v>
      </c>
      <c r="AI471" t="s">
        <v>192</v>
      </c>
      <c r="AJ471">
        <v>78</v>
      </c>
      <c r="AK471">
        <v>80</v>
      </c>
      <c r="AL471">
        <v>10.8</v>
      </c>
      <c r="AM471">
        <v>0.4</v>
      </c>
    </row>
    <row r="472" spans="1:39" x14ac:dyDescent="0.35">
      <c r="A472" s="10">
        <v>20193088</v>
      </c>
      <c r="B472" s="5" t="s">
        <v>33</v>
      </c>
      <c r="C472">
        <v>2</v>
      </c>
      <c r="D472" s="1">
        <v>57.32</v>
      </c>
      <c r="E472" s="1" t="s">
        <v>266</v>
      </c>
      <c r="F472" s="21">
        <v>4.048649602959971</v>
      </c>
      <c r="G472" s="1" t="s">
        <v>155</v>
      </c>
      <c r="H472" s="1" t="str">
        <f t="shared" si="8"/>
        <v>0</v>
      </c>
      <c r="I472">
        <v>2</v>
      </c>
      <c r="J472">
        <v>0</v>
      </c>
      <c r="K472">
        <v>0</v>
      </c>
      <c r="L472">
        <v>0</v>
      </c>
      <c r="Q472">
        <v>2019</v>
      </c>
      <c r="R472" t="s">
        <v>143</v>
      </c>
      <c r="S472" t="s">
        <v>138</v>
      </c>
      <c r="T472" t="s">
        <v>139</v>
      </c>
      <c r="V472">
        <v>30</v>
      </c>
      <c r="W472" t="s">
        <v>50</v>
      </c>
      <c r="X472" t="s">
        <v>140</v>
      </c>
      <c r="Y472" t="s">
        <v>141</v>
      </c>
      <c r="Z472" t="s">
        <v>137</v>
      </c>
      <c r="AB472">
        <v>201902</v>
      </c>
      <c r="AC472">
        <v>162</v>
      </c>
      <c r="AD472">
        <v>38</v>
      </c>
      <c r="AE472" s="30">
        <v>43687</v>
      </c>
      <c r="AF472">
        <v>71</v>
      </c>
      <c r="AG472">
        <v>64.005830000000003</v>
      </c>
      <c r="AH472">
        <v>-170.55877000000001</v>
      </c>
      <c r="AI472" t="s">
        <v>259</v>
      </c>
      <c r="AJ472">
        <v>26</v>
      </c>
      <c r="AK472">
        <v>29</v>
      </c>
      <c r="AL472">
        <v>10.4</v>
      </c>
      <c r="AM472">
        <v>4.4000000000000004</v>
      </c>
    </row>
    <row r="473" spans="1:39" x14ac:dyDescent="0.35">
      <c r="A473" s="10">
        <v>20193017</v>
      </c>
      <c r="B473" s="5" t="s">
        <v>33</v>
      </c>
      <c r="C473">
        <v>2</v>
      </c>
      <c r="D473" s="15">
        <v>57.99</v>
      </c>
      <c r="E473" s="1" t="s">
        <v>266</v>
      </c>
      <c r="F473" s="21">
        <v>4.0602705818883491</v>
      </c>
      <c r="G473" s="1" t="s">
        <v>155</v>
      </c>
      <c r="H473" s="1" t="str">
        <f t="shared" si="8"/>
        <v>0</v>
      </c>
      <c r="I473">
        <v>2</v>
      </c>
      <c r="J473">
        <v>0</v>
      </c>
      <c r="K473">
        <v>0</v>
      </c>
      <c r="L473">
        <v>0</v>
      </c>
      <c r="Q473">
        <v>2019</v>
      </c>
      <c r="R473" t="s">
        <v>143</v>
      </c>
      <c r="S473" t="s">
        <v>138</v>
      </c>
      <c r="T473" t="s">
        <v>139</v>
      </c>
      <c r="V473">
        <v>30</v>
      </c>
      <c r="W473" t="s">
        <v>82</v>
      </c>
      <c r="X473" t="s">
        <v>140</v>
      </c>
      <c r="Y473" t="s">
        <v>141</v>
      </c>
      <c r="Z473" t="s">
        <v>137</v>
      </c>
      <c r="AB473">
        <v>201902</v>
      </c>
      <c r="AC473">
        <v>162</v>
      </c>
      <c r="AD473">
        <v>34</v>
      </c>
      <c r="AE473" s="30">
        <v>43686</v>
      </c>
      <c r="AF473">
        <v>71</v>
      </c>
      <c r="AG473">
        <v>64.650480000000002</v>
      </c>
      <c r="AH473">
        <v>-169.87195</v>
      </c>
      <c r="AI473" t="s">
        <v>256</v>
      </c>
      <c r="AJ473">
        <v>44</v>
      </c>
      <c r="AK473">
        <v>47</v>
      </c>
      <c r="AL473">
        <v>3.6</v>
      </c>
      <c r="AM473">
        <v>1.8</v>
      </c>
    </row>
    <row r="474" spans="1:39" x14ac:dyDescent="0.35">
      <c r="A474" s="10">
        <v>20193156</v>
      </c>
      <c r="B474" s="5" t="s">
        <v>33</v>
      </c>
      <c r="C474">
        <v>2</v>
      </c>
      <c r="D474" s="1">
        <v>58.19</v>
      </c>
      <c r="E474" s="1" t="s">
        <v>266</v>
      </c>
      <c r="F474" s="21">
        <v>4.0637135186685782</v>
      </c>
      <c r="G474" s="1" t="s">
        <v>155</v>
      </c>
      <c r="H474" s="1" t="str">
        <f t="shared" si="8"/>
        <v>0</v>
      </c>
      <c r="I474">
        <v>2</v>
      </c>
      <c r="J474">
        <v>0</v>
      </c>
      <c r="K474">
        <v>0</v>
      </c>
      <c r="L474">
        <v>0</v>
      </c>
      <c r="Q474">
        <v>2019</v>
      </c>
      <c r="R474" t="s">
        <v>143</v>
      </c>
      <c r="S474" t="s">
        <v>138</v>
      </c>
      <c r="T474" t="s">
        <v>139</v>
      </c>
      <c r="V474">
        <v>31</v>
      </c>
      <c r="W474" t="s">
        <v>119</v>
      </c>
      <c r="X474" t="s">
        <v>140</v>
      </c>
      <c r="Y474" t="s">
        <v>141</v>
      </c>
      <c r="Z474" t="s">
        <v>137</v>
      </c>
      <c r="AB474">
        <v>201902</v>
      </c>
      <c r="AC474">
        <v>162</v>
      </c>
      <c r="AD474">
        <v>40</v>
      </c>
      <c r="AE474" s="30">
        <v>43688</v>
      </c>
      <c r="AF474">
        <v>71</v>
      </c>
      <c r="AG474">
        <v>64.039360000000002</v>
      </c>
      <c r="AH474">
        <v>-171.36942999999999</v>
      </c>
      <c r="AI474" t="s">
        <v>260</v>
      </c>
      <c r="AJ474">
        <v>29</v>
      </c>
      <c r="AK474">
        <v>32</v>
      </c>
      <c r="AL474">
        <v>10.6</v>
      </c>
      <c r="AM474">
        <v>3.8</v>
      </c>
    </row>
    <row r="475" spans="1:39" x14ac:dyDescent="0.35">
      <c r="A475" s="10">
        <v>20192916</v>
      </c>
      <c r="B475" s="5" t="s">
        <v>33</v>
      </c>
      <c r="C475">
        <v>2</v>
      </c>
      <c r="D475" s="1">
        <v>58.79</v>
      </c>
      <c r="E475" s="1" t="s">
        <v>266</v>
      </c>
      <c r="F475" s="21">
        <v>4.073971772414164</v>
      </c>
      <c r="G475" s="1" t="s">
        <v>155</v>
      </c>
      <c r="H475" s="1" t="str">
        <f t="shared" si="8"/>
        <v>0</v>
      </c>
      <c r="I475">
        <v>2</v>
      </c>
      <c r="J475">
        <v>0</v>
      </c>
      <c r="K475">
        <v>0</v>
      </c>
      <c r="L475">
        <v>0</v>
      </c>
      <c r="Q475">
        <v>2019</v>
      </c>
      <c r="R475" s="16" t="s">
        <v>245</v>
      </c>
      <c r="S475" t="s">
        <v>138</v>
      </c>
      <c r="T475" t="s">
        <v>139</v>
      </c>
      <c r="V475">
        <v>29</v>
      </c>
      <c r="W475" t="s">
        <v>81</v>
      </c>
      <c r="X475" t="s">
        <v>140</v>
      </c>
      <c r="Y475" t="s">
        <v>141</v>
      </c>
      <c r="Z475" t="s">
        <v>137</v>
      </c>
      <c r="AB475">
        <v>201901</v>
      </c>
      <c r="AC475">
        <v>162</v>
      </c>
      <c r="AD475">
        <v>193</v>
      </c>
      <c r="AE475" s="30">
        <v>43674</v>
      </c>
      <c r="AF475">
        <v>82</v>
      </c>
      <c r="AG475">
        <v>61.991379999999999</v>
      </c>
      <c r="AH475">
        <v>-175.15164999999999</v>
      </c>
      <c r="AI475" t="s">
        <v>192</v>
      </c>
      <c r="AJ475">
        <v>78</v>
      </c>
      <c r="AK475">
        <v>80</v>
      </c>
      <c r="AL475">
        <v>10.8</v>
      </c>
      <c r="AM475">
        <v>0.4</v>
      </c>
    </row>
    <row r="476" spans="1:39" x14ac:dyDescent="0.35">
      <c r="A476" s="10">
        <v>20192915</v>
      </c>
      <c r="B476" s="5" t="s">
        <v>33</v>
      </c>
      <c r="C476">
        <v>2</v>
      </c>
      <c r="D476" s="1">
        <v>59.06</v>
      </c>
      <c r="E476" s="1" t="s">
        <v>266</v>
      </c>
      <c r="F476" s="21">
        <v>4.0785538763157767</v>
      </c>
      <c r="G476" s="1" t="s">
        <v>155</v>
      </c>
      <c r="H476" s="1" t="str">
        <f t="shared" si="8"/>
        <v>0</v>
      </c>
      <c r="I476">
        <v>2</v>
      </c>
      <c r="J476">
        <v>0</v>
      </c>
      <c r="K476">
        <v>0</v>
      </c>
      <c r="L476">
        <v>0</v>
      </c>
      <c r="Q476">
        <v>2019</v>
      </c>
      <c r="R476" s="16" t="s">
        <v>245</v>
      </c>
      <c r="S476" t="s">
        <v>138</v>
      </c>
      <c r="T476" t="s">
        <v>139</v>
      </c>
      <c r="V476">
        <v>29</v>
      </c>
      <c r="W476" t="s">
        <v>80</v>
      </c>
      <c r="X476" t="s">
        <v>140</v>
      </c>
      <c r="Y476" t="s">
        <v>141</v>
      </c>
      <c r="Z476" t="s">
        <v>137</v>
      </c>
      <c r="AB476">
        <v>201901</v>
      </c>
      <c r="AC476">
        <v>162</v>
      </c>
      <c r="AD476">
        <v>193</v>
      </c>
      <c r="AE476" s="30">
        <v>43674</v>
      </c>
      <c r="AF476">
        <v>82</v>
      </c>
      <c r="AG476">
        <v>61.991379999999999</v>
      </c>
      <c r="AH476">
        <v>-175.15164999999999</v>
      </c>
      <c r="AI476" t="s">
        <v>192</v>
      </c>
      <c r="AJ476">
        <v>78</v>
      </c>
      <c r="AK476">
        <v>80</v>
      </c>
      <c r="AL476">
        <v>10.8</v>
      </c>
      <c r="AM476">
        <v>0.4</v>
      </c>
    </row>
    <row r="477" spans="1:39" x14ac:dyDescent="0.35">
      <c r="A477" s="10">
        <v>20193032</v>
      </c>
      <c r="B477" s="5" t="s">
        <v>33</v>
      </c>
      <c r="C477">
        <v>2</v>
      </c>
      <c r="D477" s="1">
        <v>59.85</v>
      </c>
      <c r="E477" s="1" t="s">
        <v>266</v>
      </c>
      <c r="F477" s="21">
        <v>4.0918414320039824</v>
      </c>
      <c r="G477" s="1" t="s">
        <v>155</v>
      </c>
      <c r="H477" s="1" t="str">
        <f t="shared" si="8"/>
        <v>0</v>
      </c>
      <c r="I477">
        <v>2</v>
      </c>
      <c r="J477">
        <v>0</v>
      </c>
      <c r="K477">
        <v>0</v>
      </c>
      <c r="L477">
        <v>0</v>
      </c>
      <c r="Q477">
        <v>2019</v>
      </c>
      <c r="R477" t="s">
        <v>143</v>
      </c>
      <c r="S477" t="s">
        <v>138</v>
      </c>
      <c r="T477" t="s">
        <v>139</v>
      </c>
      <c r="V477">
        <v>30</v>
      </c>
      <c r="W477" t="s">
        <v>96</v>
      </c>
      <c r="X477" t="s">
        <v>140</v>
      </c>
      <c r="Y477" t="s">
        <v>141</v>
      </c>
      <c r="Z477" t="s">
        <v>137</v>
      </c>
      <c r="AB477">
        <v>201902</v>
      </c>
      <c r="AC477">
        <v>162</v>
      </c>
      <c r="AD477">
        <v>34</v>
      </c>
      <c r="AE477" s="30">
        <v>43686</v>
      </c>
      <c r="AF477">
        <v>71</v>
      </c>
      <c r="AG477">
        <v>64.650480000000002</v>
      </c>
      <c r="AH477">
        <v>-169.87195</v>
      </c>
      <c r="AI477" t="s">
        <v>256</v>
      </c>
      <c r="AJ477">
        <v>44</v>
      </c>
      <c r="AK477">
        <v>47</v>
      </c>
      <c r="AL477">
        <v>3.6</v>
      </c>
      <c r="AM477">
        <v>1.8</v>
      </c>
    </row>
    <row r="478" spans="1:39" x14ac:dyDescent="0.35">
      <c r="A478" s="10">
        <v>20192913</v>
      </c>
      <c r="B478" s="5" t="s">
        <v>33</v>
      </c>
      <c r="C478">
        <v>2</v>
      </c>
      <c r="D478" s="1">
        <v>60.64</v>
      </c>
      <c r="E478" s="1" t="s">
        <v>267</v>
      </c>
      <c r="F478" s="21">
        <v>4.1049547413341161</v>
      </c>
      <c r="G478" s="1" t="s">
        <v>155</v>
      </c>
      <c r="H478" s="1" t="str">
        <f t="shared" si="8"/>
        <v>0</v>
      </c>
      <c r="I478">
        <v>2</v>
      </c>
      <c r="J478">
        <v>0</v>
      </c>
      <c r="K478">
        <v>0</v>
      </c>
      <c r="L478">
        <v>0</v>
      </c>
      <c r="Q478">
        <v>2019</v>
      </c>
      <c r="R478" s="16" t="s">
        <v>245</v>
      </c>
      <c r="S478" t="s">
        <v>138</v>
      </c>
      <c r="T478" t="s">
        <v>139</v>
      </c>
      <c r="V478">
        <v>29</v>
      </c>
      <c r="W478" t="s">
        <v>78</v>
      </c>
      <c r="X478" t="s">
        <v>140</v>
      </c>
      <c r="Y478" t="s">
        <v>141</v>
      </c>
      <c r="Z478" t="s">
        <v>137</v>
      </c>
      <c r="AB478">
        <v>201901</v>
      </c>
      <c r="AC478">
        <v>162</v>
      </c>
      <c r="AD478">
        <v>193</v>
      </c>
      <c r="AE478" s="30">
        <v>43674</v>
      </c>
      <c r="AF478">
        <v>82</v>
      </c>
      <c r="AG478">
        <v>61.991379999999999</v>
      </c>
      <c r="AH478">
        <v>-175.15164999999999</v>
      </c>
      <c r="AI478" t="s">
        <v>192</v>
      </c>
      <c r="AJ478">
        <v>78</v>
      </c>
      <c r="AK478">
        <v>80</v>
      </c>
      <c r="AL478">
        <v>10.8</v>
      </c>
      <c r="AM478">
        <v>0.4</v>
      </c>
    </row>
    <row r="479" spans="1:39" x14ac:dyDescent="0.35">
      <c r="A479" s="10">
        <v>20193013</v>
      </c>
      <c r="B479" s="5" t="s">
        <v>33</v>
      </c>
      <c r="C479">
        <v>2</v>
      </c>
      <c r="D479" s="1">
        <v>61.33</v>
      </c>
      <c r="E479" s="1" t="s">
        <v>267</v>
      </c>
      <c r="F479" s="21">
        <v>4.1162691196378924</v>
      </c>
      <c r="G479" s="1" t="s">
        <v>155</v>
      </c>
      <c r="H479" s="1" t="str">
        <f t="shared" si="8"/>
        <v>0</v>
      </c>
      <c r="I479">
        <v>2</v>
      </c>
      <c r="J479">
        <v>0</v>
      </c>
      <c r="K479">
        <v>0</v>
      </c>
      <c r="L479">
        <v>0</v>
      </c>
      <c r="Q479">
        <v>2019</v>
      </c>
      <c r="R479" t="s">
        <v>143</v>
      </c>
      <c r="S479" t="s">
        <v>138</v>
      </c>
      <c r="T479" t="s">
        <v>139</v>
      </c>
      <c r="V479">
        <v>30</v>
      </c>
      <c r="W479" t="s">
        <v>78</v>
      </c>
      <c r="X479" t="s">
        <v>140</v>
      </c>
      <c r="Y479" t="s">
        <v>141</v>
      </c>
      <c r="Z479" t="s">
        <v>137</v>
      </c>
      <c r="AB479">
        <v>201902</v>
      </c>
      <c r="AC479">
        <v>162</v>
      </c>
      <c r="AD479">
        <v>34</v>
      </c>
      <c r="AE479" s="30">
        <v>43686</v>
      </c>
      <c r="AF479">
        <v>71</v>
      </c>
      <c r="AG479">
        <v>64.650480000000002</v>
      </c>
      <c r="AH479">
        <v>-169.87195</v>
      </c>
      <c r="AI479" t="s">
        <v>256</v>
      </c>
      <c r="AJ479">
        <v>44</v>
      </c>
      <c r="AK479">
        <v>47</v>
      </c>
      <c r="AL479">
        <v>3.6</v>
      </c>
      <c r="AM479">
        <v>1.8</v>
      </c>
    </row>
    <row r="480" spans="1:39" x14ac:dyDescent="0.35">
      <c r="A480" s="10">
        <v>20192914</v>
      </c>
      <c r="B480" s="5" t="s">
        <v>33</v>
      </c>
      <c r="C480">
        <v>2</v>
      </c>
      <c r="D480" s="1">
        <v>61.52</v>
      </c>
      <c r="E480" s="1" t="s">
        <v>267</v>
      </c>
      <c r="F480" s="21">
        <v>4.1193623251973888</v>
      </c>
      <c r="G480" s="1" t="s">
        <v>155</v>
      </c>
      <c r="H480" s="1" t="str">
        <f t="shared" si="8"/>
        <v>0</v>
      </c>
      <c r="I480">
        <v>2</v>
      </c>
      <c r="J480">
        <v>0</v>
      </c>
      <c r="K480">
        <v>0</v>
      </c>
      <c r="L480">
        <v>0</v>
      </c>
      <c r="Q480">
        <v>2019</v>
      </c>
      <c r="R480" s="16" t="s">
        <v>245</v>
      </c>
      <c r="S480" t="s">
        <v>138</v>
      </c>
      <c r="T480" t="s">
        <v>139</v>
      </c>
      <c r="V480">
        <v>29</v>
      </c>
      <c r="W480" t="s">
        <v>79</v>
      </c>
      <c r="X480" t="s">
        <v>140</v>
      </c>
      <c r="Y480" t="s">
        <v>141</v>
      </c>
      <c r="Z480" t="s">
        <v>137</v>
      </c>
      <c r="AB480">
        <v>201901</v>
      </c>
      <c r="AC480">
        <v>162</v>
      </c>
      <c r="AD480">
        <v>193</v>
      </c>
      <c r="AE480" s="30">
        <v>43674</v>
      </c>
      <c r="AF480">
        <v>82</v>
      </c>
      <c r="AG480">
        <v>61.991379999999999</v>
      </c>
      <c r="AH480">
        <v>-175.15164999999999</v>
      </c>
      <c r="AI480" t="s">
        <v>192</v>
      </c>
      <c r="AJ480">
        <v>78</v>
      </c>
      <c r="AK480">
        <v>80</v>
      </c>
      <c r="AL480">
        <v>10.8</v>
      </c>
      <c r="AM480">
        <v>0.4</v>
      </c>
    </row>
    <row r="481" spans="1:39" x14ac:dyDescent="0.35">
      <c r="A481" s="10">
        <v>20193122</v>
      </c>
      <c r="B481" s="5" t="s">
        <v>33</v>
      </c>
      <c r="C481">
        <v>2</v>
      </c>
      <c r="D481" s="1">
        <v>64.489999999999995</v>
      </c>
      <c r="E481" s="1" t="s">
        <v>267</v>
      </c>
      <c r="F481" s="21">
        <v>4.166510173022286</v>
      </c>
      <c r="G481" s="1" t="s">
        <v>155</v>
      </c>
      <c r="H481" s="1" t="str">
        <f t="shared" si="8"/>
        <v>0</v>
      </c>
      <c r="I481">
        <v>2</v>
      </c>
      <c r="J481">
        <v>0</v>
      </c>
      <c r="K481">
        <v>0</v>
      </c>
      <c r="L481">
        <v>0</v>
      </c>
      <c r="Q481">
        <v>2019</v>
      </c>
      <c r="R481" t="s">
        <v>143</v>
      </c>
      <c r="S481" t="s">
        <v>138</v>
      </c>
      <c r="T481" t="s">
        <v>139</v>
      </c>
      <c r="V481">
        <v>31</v>
      </c>
      <c r="W481" t="s">
        <v>86</v>
      </c>
      <c r="X481" t="s">
        <v>140</v>
      </c>
      <c r="Y481" t="s">
        <v>141</v>
      </c>
      <c r="Z481" t="s">
        <v>137</v>
      </c>
      <c r="AB481">
        <v>201902</v>
      </c>
      <c r="AC481">
        <v>162</v>
      </c>
      <c r="AD481">
        <v>41</v>
      </c>
      <c r="AE481" s="30">
        <v>43688</v>
      </c>
      <c r="AF481">
        <v>71</v>
      </c>
      <c r="AG481">
        <v>64.008600000000001</v>
      </c>
      <c r="AH481">
        <v>-171.99587</v>
      </c>
      <c r="AI481" t="s">
        <v>261</v>
      </c>
      <c r="AJ481">
        <v>50</v>
      </c>
      <c r="AK481">
        <v>53</v>
      </c>
      <c r="AL481">
        <v>10.6</v>
      </c>
      <c r="AM481">
        <v>1.5</v>
      </c>
    </row>
    <row r="482" spans="1:39" x14ac:dyDescent="0.35">
      <c r="A482" s="10">
        <v>20193019</v>
      </c>
      <c r="B482" s="5" t="s">
        <v>33</v>
      </c>
      <c r="C482">
        <v>2</v>
      </c>
      <c r="D482" s="1">
        <v>84.72</v>
      </c>
      <c r="E482" s="1" t="s">
        <v>273</v>
      </c>
      <c r="F482" s="21">
        <v>4.4393517012931509</v>
      </c>
      <c r="G482" s="1" t="s">
        <v>155</v>
      </c>
      <c r="H482" s="1" t="str">
        <f t="shared" si="8"/>
        <v>0</v>
      </c>
      <c r="I482">
        <v>2</v>
      </c>
      <c r="J482">
        <v>0</v>
      </c>
      <c r="K482">
        <v>0</v>
      </c>
      <c r="L482">
        <v>0</v>
      </c>
      <c r="Q482">
        <v>2019</v>
      </c>
      <c r="R482" t="s">
        <v>143</v>
      </c>
      <c r="S482" t="s">
        <v>138</v>
      </c>
      <c r="T482" t="s">
        <v>139</v>
      </c>
      <c r="V482">
        <v>30</v>
      </c>
      <c r="W482" t="s">
        <v>84</v>
      </c>
      <c r="X482" t="s">
        <v>140</v>
      </c>
      <c r="Y482" t="s">
        <v>141</v>
      </c>
      <c r="Z482" t="s">
        <v>137</v>
      </c>
      <c r="AB482">
        <v>201902</v>
      </c>
      <c r="AC482">
        <v>162</v>
      </c>
      <c r="AD482">
        <v>34</v>
      </c>
      <c r="AE482" s="30">
        <v>43686</v>
      </c>
      <c r="AF482">
        <v>71</v>
      </c>
      <c r="AG482">
        <v>64.650480000000002</v>
      </c>
      <c r="AH482">
        <v>-169.87195</v>
      </c>
      <c r="AI482" t="s">
        <v>256</v>
      </c>
      <c r="AJ482">
        <v>44</v>
      </c>
      <c r="AK482">
        <v>47</v>
      </c>
      <c r="AL482">
        <v>3.6</v>
      </c>
      <c r="AM482">
        <v>1.8</v>
      </c>
    </row>
    <row r="483" spans="1:39" x14ac:dyDescent="0.35">
      <c r="A483" s="10">
        <v>20192650</v>
      </c>
      <c r="B483" s="5" t="s">
        <v>33</v>
      </c>
      <c r="C483">
        <v>2</v>
      </c>
      <c r="D483">
        <v>37.35</v>
      </c>
      <c r="E483" s="1" t="s">
        <v>271</v>
      </c>
      <c r="F483" s="21">
        <v>3.6203329115788265</v>
      </c>
      <c r="G483" s="1" t="s">
        <v>154</v>
      </c>
      <c r="H483" s="1" t="str">
        <f t="shared" ref="H483:H514" si="9">IF(G483="mat","1","0")</f>
        <v>1</v>
      </c>
      <c r="I483">
        <v>3</v>
      </c>
      <c r="J483">
        <v>4</v>
      </c>
      <c r="K483" s="7">
        <v>1</v>
      </c>
      <c r="L483">
        <v>4</v>
      </c>
      <c r="Q483">
        <v>2019</v>
      </c>
      <c r="R483" s="16" t="s">
        <v>240</v>
      </c>
      <c r="S483" t="s">
        <v>138</v>
      </c>
      <c r="T483" t="s">
        <v>139</v>
      </c>
      <c r="V483">
        <v>26</v>
      </c>
      <c r="W483" t="s">
        <v>113</v>
      </c>
      <c r="X483" t="s">
        <v>140</v>
      </c>
      <c r="Y483" t="s">
        <v>141</v>
      </c>
      <c r="Z483" t="s">
        <v>137</v>
      </c>
      <c r="AB483">
        <v>201901</v>
      </c>
      <c r="AC483">
        <v>162</v>
      </c>
      <c r="AD483">
        <v>170</v>
      </c>
      <c r="AE483" s="30">
        <v>43666</v>
      </c>
      <c r="AF483">
        <v>61</v>
      </c>
      <c r="AG483">
        <v>59.68074</v>
      </c>
      <c r="AH483">
        <v>-175.12329</v>
      </c>
      <c r="AI483" t="s">
        <v>180</v>
      </c>
      <c r="AJ483">
        <v>122</v>
      </c>
      <c r="AK483">
        <v>125</v>
      </c>
      <c r="AL483">
        <v>10.199999999999999</v>
      </c>
      <c r="AM483">
        <v>3.4</v>
      </c>
    </row>
    <row r="484" spans="1:39" x14ac:dyDescent="0.35">
      <c r="A484" s="11">
        <v>20192612</v>
      </c>
      <c r="B484" s="5" t="s">
        <v>33</v>
      </c>
      <c r="C484">
        <v>2</v>
      </c>
      <c r="D484" s="1">
        <v>40.229999999999997</v>
      </c>
      <c r="E484" s="1" t="s">
        <v>272</v>
      </c>
      <c r="F484" s="21">
        <v>3.694612985961697</v>
      </c>
      <c r="G484" s="1" t="s">
        <v>154</v>
      </c>
      <c r="H484" s="1" t="str">
        <f t="shared" si="9"/>
        <v>1</v>
      </c>
      <c r="I484">
        <v>3</v>
      </c>
      <c r="J484">
        <v>4</v>
      </c>
      <c r="K484" s="7">
        <v>1</v>
      </c>
      <c r="L484">
        <v>5</v>
      </c>
      <c r="Q484">
        <v>2019</v>
      </c>
      <c r="R484" s="16" t="s">
        <v>240</v>
      </c>
      <c r="S484" t="s">
        <v>138</v>
      </c>
      <c r="T484" t="s">
        <v>139</v>
      </c>
      <c r="V484">
        <v>26</v>
      </c>
      <c r="W484" t="s">
        <v>77</v>
      </c>
      <c r="X484" t="s">
        <v>140</v>
      </c>
      <c r="Y484" t="s">
        <v>141</v>
      </c>
      <c r="Z484" t="s">
        <v>137</v>
      </c>
      <c r="AB484">
        <v>201901</v>
      </c>
      <c r="AC484">
        <v>162</v>
      </c>
      <c r="AD484">
        <v>167</v>
      </c>
      <c r="AE484" s="30">
        <v>43665</v>
      </c>
      <c r="AF484">
        <v>41</v>
      </c>
      <c r="AG484">
        <v>60.680840000000003</v>
      </c>
      <c r="AH484">
        <v>-174.12038999999999</v>
      </c>
      <c r="AI484" t="s">
        <v>179</v>
      </c>
      <c r="AJ484">
        <v>83</v>
      </c>
      <c r="AK484">
        <v>86</v>
      </c>
      <c r="AL484">
        <v>10.4</v>
      </c>
      <c r="AM484">
        <v>2.4</v>
      </c>
    </row>
    <row r="485" spans="1:39" x14ac:dyDescent="0.35">
      <c r="A485" s="10">
        <v>20193737</v>
      </c>
      <c r="B485" s="5" t="s">
        <v>33</v>
      </c>
      <c r="C485">
        <v>2</v>
      </c>
      <c r="D485" s="1">
        <v>42.05</v>
      </c>
      <c r="E485" s="1" t="s">
        <v>272</v>
      </c>
      <c r="F485" s="21">
        <v>3.738859386418957</v>
      </c>
      <c r="G485" s="1" t="s">
        <v>154</v>
      </c>
      <c r="H485" s="1" t="str">
        <f t="shared" si="9"/>
        <v>1</v>
      </c>
      <c r="I485">
        <v>2</v>
      </c>
      <c r="J485">
        <v>4</v>
      </c>
      <c r="K485" s="7">
        <v>1</v>
      </c>
      <c r="L485">
        <v>3</v>
      </c>
      <c r="Q485">
        <v>2019</v>
      </c>
      <c r="R485" s="16" t="s">
        <v>240</v>
      </c>
      <c r="S485" t="s">
        <v>138</v>
      </c>
      <c r="T485" t="s">
        <v>139</v>
      </c>
      <c r="V485">
        <v>37</v>
      </c>
      <c r="W485" t="s">
        <v>101</v>
      </c>
      <c r="X485" t="s">
        <v>140</v>
      </c>
      <c r="Y485" t="s">
        <v>141</v>
      </c>
      <c r="Z485" t="s">
        <v>137</v>
      </c>
      <c r="AB485">
        <v>201901</v>
      </c>
      <c r="AC485">
        <v>94</v>
      </c>
      <c r="AD485">
        <v>175</v>
      </c>
      <c r="AE485" s="30">
        <v>43666</v>
      </c>
      <c r="AF485">
        <v>62</v>
      </c>
      <c r="AG485">
        <v>59.670439999999999</v>
      </c>
      <c r="AH485">
        <v>-174.44462999999999</v>
      </c>
      <c r="AI485" t="s">
        <v>227</v>
      </c>
      <c r="AJ485">
        <v>113</v>
      </c>
      <c r="AK485">
        <v>115</v>
      </c>
      <c r="AL485">
        <v>10.199999999999999</v>
      </c>
      <c r="AM485">
        <v>3.3</v>
      </c>
    </row>
    <row r="486" spans="1:39" x14ac:dyDescent="0.35">
      <c r="A486" s="10">
        <v>20192646</v>
      </c>
      <c r="B486" s="5" t="s">
        <v>33</v>
      </c>
      <c r="C486">
        <v>2</v>
      </c>
      <c r="D486" s="1">
        <v>42.2</v>
      </c>
      <c r="E486" s="1" t="s">
        <v>272</v>
      </c>
      <c r="F486" s="21">
        <v>3.7424202210419661</v>
      </c>
      <c r="G486" s="1" t="s">
        <v>154</v>
      </c>
      <c r="H486" s="1" t="str">
        <f t="shared" si="9"/>
        <v>1</v>
      </c>
      <c r="I486">
        <v>3</v>
      </c>
      <c r="J486">
        <v>4</v>
      </c>
      <c r="K486" s="7">
        <v>1</v>
      </c>
      <c r="L486">
        <v>5</v>
      </c>
      <c r="Q486">
        <v>2019</v>
      </c>
      <c r="R486" s="16" t="s">
        <v>240</v>
      </c>
      <c r="S486" t="s">
        <v>138</v>
      </c>
      <c r="T486" t="s">
        <v>139</v>
      </c>
      <c r="V486">
        <v>26</v>
      </c>
      <c r="W486" t="s">
        <v>109</v>
      </c>
      <c r="X486" t="s">
        <v>140</v>
      </c>
      <c r="Y486" t="s">
        <v>141</v>
      </c>
      <c r="Z486" t="s">
        <v>137</v>
      </c>
      <c r="AB486">
        <v>201901</v>
      </c>
      <c r="AC486">
        <v>162</v>
      </c>
      <c r="AD486">
        <v>170</v>
      </c>
      <c r="AE486" s="30">
        <v>43666</v>
      </c>
      <c r="AF486">
        <v>61</v>
      </c>
      <c r="AG486">
        <v>59.68074</v>
      </c>
      <c r="AH486">
        <v>-175.12329</v>
      </c>
      <c r="AI486" t="s">
        <v>180</v>
      </c>
      <c r="AJ486">
        <v>122</v>
      </c>
      <c r="AK486">
        <v>125</v>
      </c>
      <c r="AL486">
        <v>10.199999999999999</v>
      </c>
      <c r="AM486">
        <v>3.4</v>
      </c>
    </row>
    <row r="487" spans="1:39" x14ac:dyDescent="0.35">
      <c r="A487" s="10">
        <v>20193733</v>
      </c>
      <c r="B487" s="5" t="s">
        <v>33</v>
      </c>
      <c r="C487">
        <v>2</v>
      </c>
      <c r="D487" s="15">
        <v>42.83</v>
      </c>
      <c r="E487" s="1" t="s">
        <v>272</v>
      </c>
      <c r="F487" s="21">
        <v>3.7572387916272794</v>
      </c>
      <c r="G487" s="1" t="s">
        <v>154</v>
      </c>
      <c r="H487" s="1" t="str">
        <f t="shared" si="9"/>
        <v>1</v>
      </c>
      <c r="I487">
        <v>2</v>
      </c>
      <c r="J487">
        <v>4</v>
      </c>
      <c r="K487" s="7">
        <v>1</v>
      </c>
      <c r="L487">
        <v>5</v>
      </c>
      <c r="Q487">
        <v>2019</v>
      </c>
      <c r="R487" s="16" t="s">
        <v>240</v>
      </c>
      <c r="S487" t="s">
        <v>138</v>
      </c>
      <c r="T487" t="s">
        <v>139</v>
      </c>
      <c r="V487">
        <v>37</v>
      </c>
      <c r="W487" t="s">
        <v>97</v>
      </c>
      <c r="X487" t="s">
        <v>140</v>
      </c>
      <c r="Y487" t="s">
        <v>141</v>
      </c>
      <c r="Z487" t="s">
        <v>137</v>
      </c>
      <c r="AB487">
        <v>201901</v>
      </c>
      <c r="AC487">
        <v>94</v>
      </c>
      <c r="AD487">
        <v>175</v>
      </c>
      <c r="AE487" s="30">
        <v>43666</v>
      </c>
      <c r="AF487">
        <v>62</v>
      </c>
      <c r="AG487">
        <v>59.670439999999999</v>
      </c>
      <c r="AH487">
        <v>-174.44462999999999</v>
      </c>
      <c r="AI487" t="s">
        <v>227</v>
      </c>
      <c r="AJ487">
        <v>113</v>
      </c>
      <c r="AK487">
        <v>115</v>
      </c>
      <c r="AL487">
        <v>10.199999999999999</v>
      </c>
      <c r="AM487">
        <v>3.3</v>
      </c>
    </row>
    <row r="488" spans="1:39" x14ac:dyDescent="0.35">
      <c r="A488" s="10">
        <v>20192535</v>
      </c>
      <c r="B488" s="5" t="s">
        <v>33</v>
      </c>
      <c r="C488">
        <v>2</v>
      </c>
      <c r="D488" s="1">
        <v>44.04</v>
      </c>
      <c r="E488" s="1" t="s">
        <v>272</v>
      </c>
      <c r="F488" s="21">
        <v>3.7850983118544792</v>
      </c>
      <c r="G488" s="1" t="s">
        <v>154</v>
      </c>
      <c r="H488" s="1" t="str">
        <f t="shared" si="9"/>
        <v>1</v>
      </c>
      <c r="I488">
        <v>3</v>
      </c>
      <c r="J488">
        <v>4</v>
      </c>
      <c r="K488" s="7">
        <v>1</v>
      </c>
      <c r="L488">
        <v>5</v>
      </c>
      <c r="Q488">
        <v>2019</v>
      </c>
      <c r="R488" s="16" t="s">
        <v>240</v>
      </c>
      <c r="S488" t="s">
        <v>138</v>
      </c>
      <c r="T488" t="s">
        <v>139</v>
      </c>
      <c r="V488">
        <v>25</v>
      </c>
      <c r="W488" t="s">
        <v>99</v>
      </c>
      <c r="X488" t="s">
        <v>140</v>
      </c>
      <c r="Y488" t="s">
        <v>141</v>
      </c>
      <c r="Z488" t="s">
        <v>137</v>
      </c>
      <c r="AB488">
        <v>201901</v>
      </c>
      <c r="AC488">
        <v>162</v>
      </c>
      <c r="AD488">
        <v>155</v>
      </c>
      <c r="AE488" s="30">
        <v>43663</v>
      </c>
      <c r="AF488">
        <v>43</v>
      </c>
      <c r="AG488">
        <v>60.320210000000003</v>
      </c>
      <c r="AH488">
        <v>-174.09316999999999</v>
      </c>
      <c r="AI488" t="s">
        <v>175</v>
      </c>
      <c r="AJ488">
        <v>89</v>
      </c>
      <c r="AK488">
        <v>91</v>
      </c>
      <c r="AL488">
        <v>11.2</v>
      </c>
      <c r="AM488">
        <v>2.5</v>
      </c>
    </row>
    <row r="489" spans="1:39" x14ac:dyDescent="0.35">
      <c r="A489" s="10">
        <v>20192649</v>
      </c>
      <c r="B489" s="5" t="s">
        <v>33</v>
      </c>
      <c r="C489">
        <v>2</v>
      </c>
      <c r="D489" s="15">
        <v>44.34</v>
      </c>
      <c r="E489" s="1" t="s">
        <v>272</v>
      </c>
      <c r="F489" s="21">
        <v>3.7918872041881655</v>
      </c>
      <c r="G489" s="1" t="s">
        <v>154</v>
      </c>
      <c r="H489" s="1" t="str">
        <f t="shared" si="9"/>
        <v>1</v>
      </c>
      <c r="I489">
        <v>3</v>
      </c>
      <c r="J489">
        <v>4</v>
      </c>
      <c r="K489" s="7">
        <v>1</v>
      </c>
      <c r="L489">
        <v>4</v>
      </c>
      <c r="Q489">
        <v>2019</v>
      </c>
      <c r="R489" s="16" t="s">
        <v>240</v>
      </c>
      <c r="S489" t="s">
        <v>138</v>
      </c>
      <c r="T489" t="s">
        <v>139</v>
      </c>
      <c r="V489">
        <v>26</v>
      </c>
      <c r="W489" t="s">
        <v>112</v>
      </c>
      <c r="X489" t="s">
        <v>140</v>
      </c>
      <c r="Y489" t="s">
        <v>141</v>
      </c>
      <c r="Z489" t="s">
        <v>137</v>
      </c>
      <c r="AB489">
        <v>201901</v>
      </c>
      <c r="AC489">
        <v>162</v>
      </c>
      <c r="AD489">
        <v>170</v>
      </c>
      <c r="AE489" s="30">
        <v>43666</v>
      </c>
      <c r="AF489">
        <v>61</v>
      </c>
      <c r="AG489">
        <v>59.68074</v>
      </c>
      <c r="AH489">
        <v>-175.12329</v>
      </c>
      <c r="AI489" t="s">
        <v>180</v>
      </c>
      <c r="AJ489">
        <v>122</v>
      </c>
      <c r="AK489">
        <v>125</v>
      </c>
      <c r="AL489">
        <v>10.199999999999999</v>
      </c>
      <c r="AM489">
        <v>3.4</v>
      </c>
    </row>
    <row r="490" spans="1:39" x14ac:dyDescent="0.35">
      <c r="A490" s="10">
        <v>20192559</v>
      </c>
      <c r="B490" s="5" t="s">
        <v>33</v>
      </c>
      <c r="C490">
        <v>2</v>
      </c>
      <c r="D490" s="1">
        <v>44.78</v>
      </c>
      <c r="E490" s="1" t="s">
        <v>272</v>
      </c>
      <c r="F490" s="21">
        <v>3.8017616111706087</v>
      </c>
      <c r="G490" s="1" t="s">
        <v>154</v>
      </c>
      <c r="H490" s="1" t="str">
        <f t="shared" si="9"/>
        <v>1</v>
      </c>
      <c r="I490">
        <v>3</v>
      </c>
      <c r="J490">
        <v>4</v>
      </c>
      <c r="K490" s="7">
        <v>1</v>
      </c>
      <c r="L490">
        <v>6</v>
      </c>
      <c r="Q490">
        <v>2019</v>
      </c>
      <c r="R490" s="16" t="s">
        <v>240</v>
      </c>
      <c r="S490" t="s">
        <v>138</v>
      </c>
      <c r="T490" t="s">
        <v>139</v>
      </c>
      <c r="V490">
        <v>25</v>
      </c>
      <c r="W490" t="s">
        <v>122</v>
      </c>
      <c r="X490" t="s">
        <v>140</v>
      </c>
      <c r="Y490" t="s">
        <v>141</v>
      </c>
      <c r="Z490" t="s">
        <v>137</v>
      </c>
      <c r="AB490">
        <v>201901</v>
      </c>
      <c r="AC490">
        <v>162</v>
      </c>
      <c r="AD490">
        <v>157</v>
      </c>
      <c r="AE490" s="30">
        <v>43663</v>
      </c>
      <c r="AF490">
        <v>43</v>
      </c>
      <c r="AG490">
        <v>60.02807</v>
      </c>
      <c r="AH490">
        <v>-173.94195999999999</v>
      </c>
      <c r="AI490" t="s">
        <v>176</v>
      </c>
      <c r="AJ490">
        <v>94</v>
      </c>
      <c r="AK490">
        <v>96</v>
      </c>
      <c r="AL490">
        <v>10.8</v>
      </c>
      <c r="AM490">
        <v>2.6</v>
      </c>
    </row>
    <row r="491" spans="1:39" x14ac:dyDescent="0.35">
      <c r="A491" s="10">
        <v>20192513</v>
      </c>
      <c r="B491" s="5" t="s">
        <v>33</v>
      </c>
      <c r="C491">
        <v>2</v>
      </c>
      <c r="D491" s="1">
        <v>44.84</v>
      </c>
      <c r="E491" s="1" t="s">
        <v>272</v>
      </c>
      <c r="F491" s="21">
        <v>3.8031005982039594</v>
      </c>
      <c r="G491" s="1" t="s">
        <v>154</v>
      </c>
      <c r="H491" s="1" t="str">
        <f t="shared" si="9"/>
        <v>1</v>
      </c>
      <c r="I491">
        <v>3</v>
      </c>
      <c r="J491">
        <v>4</v>
      </c>
      <c r="K491" s="7">
        <v>1</v>
      </c>
      <c r="L491">
        <v>5</v>
      </c>
      <c r="Q491">
        <v>2019</v>
      </c>
      <c r="R491" s="16" t="s">
        <v>240</v>
      </c>
      <c r="S491" t="s">
        <v>138</v>
      </c>
      <c r="T491" t="s">
        <v>139</v>
      </c>
      <c r="V491">
        <v>25</v>
      </c>
      <c r="W491" t="s">
        <v>78</v>
      </c>
      <c r="X491" t="s">
        <v>140</v>
      </c>
      <c r="Y491" t="s">
        <v>141</v>
      </c>
      <c r="Z491" t="s">
        <v>137</v>
      </c>
      <c r="AB491">
        <v>201901</v>
      </c>
      <c r="AC491">
        <v>162</v>
      </c>
      <c r="AD491">
        <v>155</v>
      </c>
      <c r="AE491" s="30">
        <v>43663</v>
      </c>
      <c r="AF491">
        <v>43</v>
      </c>
      <c r="AG491">
        <v>60.320210000000003</v>
      </c>
      <c r="AH491">
        <v>-174.09316999999999</v>
      </c>
      <c r="AI491" t="s">
        <v>175</v>
      </c>
      <c r="AJ491">
        <v>89</v>
      </c>
      <c r="AK491">
        <v>91</v>
      </c>
      <c r="AL491">
        <v>11.2</v>
      </c>
      <c r="AM491">
        <v>2.5</v>
      </c>
    </row>
    <row r="492" spans="1:39" x14ac:dyDescent="0.35">
      <c r="A492" s="10">
        <v>20192541</v>
      </c>
      <c r="B492" s="5" t="s">
        <v>33</v>
      </c>
      <c r="C492">
        <v>2</v>
      </c>
      <c r="D492" s="15">
        <v>45.16</v>
      </c>
      <c r="E492" s="1" t="s">
        <v>272</v>
      </c>
      <c r="F492" s="21">
        <v>3.8102117392814612</v>
      </c>
      <c r="G492" s="1" t="s">
        <v>154</v>
      </c>
      <c r="H492" s="1" t="str">
        <f t="shared" si="9"/>
        <v>1</v>
      </c>
      <c r="I492">
        <v>3</v>
      </c>
      <c r="J492">
        <v>4</v>
      </c>
      <c r="K492" s="7">
        <v>1</v>
      </c>
      <c r="L492">
        <v>4</v>
      </c>
      <c r="Q492">
        <v>2019</v>
      </c>
      <c r="R492" s="16" t="s">
        <v>240</v>
      </c>
      <c r="S492" t="s">
        <v>138</v>
      </c>
      <c r="T492" t="s">
        <v>139</v>
      </c>
      <c r="V492">
        <v>25</v>
      </c>
      <c r="W492" t="s">
        <v>104</v>
      </c>
      <c r="X492" t="s">
        <v>140</v>
      </c>
      <c r="Y492" t="s">
        <v>141</v>
      </c>
      <c r="Z492" t="s">
        <v>137</v>
      </c>
      <c r="AB492">
        <v>201901</v>
      </c>
      <c r="AC492">
        <v>162</v>
      </c>
      <c r="AD492">
        <v>155</v>
      </c>
      <c r="AE492" s="30">
        <v>43663</v>
      </c>
      <c r="AF492">
        <v>43</v>
      </c>
      <c r="AG492">
        <v>60.320210000000003</v>
      </c>
      <c r="AH492">
        <v>-174.09316999999999</v>
      </c>
      <c r="AI492" t="s">
        <v>175</v>
      </c>
      <c r="AJ492">
        <v>89</v>
      </c>
      <c r="AK492">
        <v>91</v>
      </c>
      <c r="AL492">
        <v>11.2</v>
      </c>
      <c r="AM492">
        <v>2.5</v>
      </c>
    </row>
    <row r="493" spans="1:39" x14ac:dyDescent="0.35">
      <c r="A493" s="10">
        <v>20192760</v>
      </c>
      <c r="B493" s="5" t="s">
        <v>33</v>
      </c>
      <c r="C493">
        <v>2</v>
      </c>
      <c r="D493" s="1">
        <v>45.19</v>
      </c>
      <c r="E493" s="1" t="s">
        <v>272</v>
      </c>
      <c r="F493" s="21">
        <v>3.8108758234231881</v>
      </c>
      <c r="G493" s="1" t="s">
        <v>154</v>
      </c>
      <c r="H493" s="1" t="str">
        <f t="shared" si="9"/>
        <v>1</v>
      </c>
      <c r="I493">
        <v>3</v>
      </c>
      <c r="J493">
        <v>4</v>
      </c>
      <c r="K493" s="7">
        <v>1</v>
      </c>
      <c r="L493">
        <v>4</v>
      </c>
      <c r="Q493">
        <v>2019</v>
      </c>
      <c r="R493" s="16" t="s">
        <v>240</v>
      </c>
      <c r="S493" t="s">
        <v>138</v>
      </c>
      <c r="T493" t="s">
        <v>139</v>
      </c>
      <c r="V493">
        <v>27</v>
      </c>
      <c r="W493" t="s">
        <v>123</v>
      </c>
      <c r="X493" t="s">
        <v>140</v>
      </c>
      <c r="Y493" t="s">
        <v>141</v>
      </c>
      <c r="Z493" t="s">
        <v>137</v>
      </c>
      <c r="AB493">
        <v>201901</v>
      </c>
      <c r="AC493">
        <v>162</v>
      </c>
      <c r="AD493">
        <v>155</v>
      </c>
      <c r="AE493" s="30">
        <v>43663</v>
      </c>
      <c r="AF493">
        <v>43</v>
      </c>
      <c r="AG493">
        <v>60.320210000000003</v>
      </c>
      <c r="AH493">
        <v>-174.09316999999999</v>
      </c>
      <c r="AI493" t="s">
        <v>175</v>
      </c>
      <c r="AJ493">
        <v>89</v>
      </c>
      <c r="AK493">
        <v>91</v>
      </c>
      <c r="AL493">
        <v>11.2</v>
      </c>
      <c r="AM493">
        <v>2.5</v>
      </c>
    </row>
    <row r="494" spans="1:39" x14ac:dyDescent="0.35">
      <c r="A494" s="10">
        <v>20192641</v>
      </c>
      <c r="B494" s="5" t="s">
        <v>33</v>
      </c>
      <c r="C494">
        <v>2</v>
      </c>
      <c r="D494" s="15">
        <v>45.21</v>
      </c>
      <c r="E494" s="1" t="s">
        <v>272</v>
      </c>
      <c r="F494" s="21">
        <v>3.8113183013065139</v>
      </c>
      <c r="G494" s="1" t="s">
        <v>154</v>
      </c>
      <c r="H494" s="1" t="str">
        <f t="shared" si="9"/>
        <v>1</v>
      </c>
      <c r="I494">
        <v>3</v>
      </c>
      <c r="J494">
        <v>4</v>
      </c>
      <c r="K494" s="7">
        <v>1</v>
      </c>
      <c r="L494">
        <v>6</v>
      </c>
      <c r="Q494">
        <v>2019</v>
      </c>
      <c r="R494" s="16" t="s">
        <v>240</v>
      </c>
      <c r="S494" t="s">
        <v>138</v>
      </c>
      <c r="T494" t="s">
        <v>139</v>
      </c>
      <c r="V494">
        <v>26</v>
      </c>
      <c r="W494" t="s">
        <v>104</v>
      </c>
      <c r="X494" t="s">
        <v>140</v>
      </c>
      <c r="Y494" t="s">
        <v>141</v>
      </c>
      <c r="Z494" t="s">
        <v>137</v>
      </c>
      <c r="AB494">
        <v>201901</v>
      </c>
      <c r="AC494">
        <v>162</v>
      </c>
      <c r="AD494">
        <v>170</v>
      </c>
      <c r="AE494" s="30">
        <v>43666</v>
      </c>
      <c r="AF494">
        <v>61</v>
      </c>
      <c r="AG494">
        <v>59.68074</v>
      </c>
      <c r="AH494">
        <v>-175.12329</v>
      </c>
      <c r="AI494" t="s">
        <v>180</v>
      </c>
      <c r="AJ494">
        <v>122</v>
      </c>
      <c r="AK494">
        <v>125</v>
      </c>
      <c r="AL494">
        <v>10.199999999999999</v>
      </c>
      <c r="AM494">
        <v>3.4</v>
      </c>
    </row>
    <row r="495" spans="1:39" x14ac:dyDescent="0.35">
      <c r="A495" s="10">
        <v>20192651</v>
      </c>
      <c r="B495" s="5" t="s">
        <v>33</v>
      </c>
      <c r="C495">
        <v>2</v>
      </c>
      <c r="D495">
        <v>45.57</v>
      </c>
      <c r="E495" s="1" t="s">
        <v>272</v>
      </c>
      <c r="F495" s="21">
        <v>3.8192496052757914</v>
      </c>
      <c r="G495" s="1" t="s">
        <v>154</v>
      </c>
      <c r="H495" s="1" t="str">
        <f t="shared" si="9"/>
        <v>1</v>
      </c>
      <c r="I495">
        <v>3</v>
      </c>
      <c r="J495">
        <v>4</v>
      </c>
      <c r="K495" s="7">
        <v>1</v>
      </c>
      <c r="L495">
        <v>4</v>
      </c>
      <c r="Q495">
        <v>2019</v>
      </c>
      <c r="R495" s="16" t="s">
        <v>240</v>
      </c>
      <c r="S495" t="s">
        <v>138</v>
      </c>
      <c r="T495" t="s">
        <v>139</v>
      </c>
      <c r="V495">
        <v>26</v>
      </c>
      <c r="W495" t="s">
        <v>114</v>
      </c>
      <c r="X495" t="s">
        <v>140</v>
      </c>
      <c r="Y495" t="s">
        <v>141</v>
      </c>
      <c r="Z495" t="s">
        <v>137</v>
      </c>
      <c r="AB495">
        <v>201901</v>
      </c>
      <c r="AC495">
        <v>162</v>
      </c>
      <c r="AD495">
        <v>170</v>
      </c>
      <c r="AE495" s="30">
        <v>43666</v>
      </c>
      <c r="AF495">
        <v>61</v>
      </c>
      <c r="AG495">
        <v>59.68074</v>
      </c>
      <c r="AH495">
        <v>-175.12329</v>
      </c>
      <c r="AI495" t="s">
        <v>180</v>
      </c>
      <c r="AJ495">
        <v>122</v>
      </c>
      <c r="AK495">
        <v>125</v>
      </c>
      <c r="AL495">
        <v>10.199999999999999</v>
      </c>
      <c r="AM495">
        <v>3.4</v>
      </c>
    </row>
    <row r="496" spans="1:39" x14ac:dyDescent="0.35">
      <c r="A496" s="10">
        <v>20192622</v>
      </c>
      <c r="B496" s="5" t="s">
        <v>33</v>
      </c>
      <c r="C496">
        <v>2</v>
      </c>
      <c r="D496" s="1">
        <v>45.61</v>
      </c>
      <c r="E496" s="1" t="s">
        <v>272</v>
      </c>
      <c r="F496" s="21">
        <v>3.8201269907236091</v>
      </c>
      <c r="G496" s="1" t="s">
        <v>154</v>
      </c>
      <c r="H496" s="1" t="str">
        <f t="shared" si="9"/>
        <v>1</v>
      </c>
      <c r="I496">
        <v>3</v>
      </c>
      <c r="J496">
        <v>4</v>
      </c>
      <c r="K496" s="7">
        <v>1</v>
      </c>
      <c r="L496">
        <v>4</v>
      </c>
      <c r="Q496">
        <v>2019</v>
      </c>
      <c r="R496" s="16" t="s">
        <v>240</v>
      </c>
      <c r="S496" t="s">
        <v>138</v>
      </c>
      <c r="T496" t="s">
        <v>139</v>
      </c>
      <c r="V496">
        <v>26</v>
      </c>
      <c r="W496" t="s">
        <v>86</v>
      </c>
      <c r="X496" t="s">
        <v>140</v>
      </c>
      <c r="Y496" t="s">
        <v>141</v>
      </c>
      <c r="Z496" t="s">
        <v>137</v>
      </c>
      <c r="AB496">
        <v>201901</v>
      </c>
      <c r="AC496">
        <v>162</v>
      </c>
      <c r="AD496">
        <v>167</v>
      </c>
      <c r="AE496" s="30">
        <v>43665</v>
      </c>
      <c r="AF496">
        <v>41</v>
      </c>
      <c r="AG496">
        <v>60.680840000000003</v>
      </c>
      <c r="AH496">
        <v>-174.12038999999999</v>
      </c>
      <c r="AI496" t="s">
        <v>179</v>
      </c>
      <c r="AJ496">
        <v>83</v>
      </c>
      <c r="AK496">
        <v>86</v>
      </c>
      <c r="AL496">
        <v>10.4</v>
      </c>
      <c r="AM496">
        <v>2.4</v>
      </c>
    </row>
    <row r="497" spans="1:39" x14ac:dyDescent="0.35">
      <c r="A497" s="10">
        <v>20192616</v>
      </c>
      <c r="B497" s="5" t="s">
        <v>33</v>
      </c>
      <c r="C497">
        <v>2</v>
      </c>
      <c r="D497" s="1">
        <v>45.73</v>
      </c>
      <c r="E497" s="1" t="s">
        <v>272</v>
      </c>
      <c r="F497" s="21">
        <v>3.8227545376699639</v>
      </c>
      <c r="G497" s="1" t="s">
        <v>154</v>
      </c>
      <c r="H497" s="1" t="str">
        <f t="shared" si="9"/>
        <v>1</v>
      </c>
      <c r="I497">
        <v>3</v>
      </c>
      <c r="J497">
        <v>4</v>
      </c>
      <c r="K497" s="7">
        <v>1</v>
      </c>
      <c r="L497">
        <v>5</v>
      </c>
      <c r="Q497">
        <v>2019</v>
      </c>
      <c r="R497" s="16" t="s">
        <v>240</v>
      </c>
      <c r="S497" t="s">
        <v>138</v>
      </c>
      <c r="T497" t="s">
        <v>139</v>
      </c>
      <c r="V497">
        <v>26</v>
      </c>
      <c r="W497" t="s">
        <v>81</v>
      </c>
      <c r="X497" t="s">
        <v>140</v>
      </c>
      <c r="Y497" t="s">
        <v>141</v>
      </c>
      <c r="Z497" t="s">
        <v>137</v>
      </c>
      <c r="AB497">
        <v>201901</v>
      </c>
      <c r="AC497">
        <v>162</v>
      </c>
      <c r="AD497">
        <v>167</v>
      </c>
      <c r="AE497" s="30">
        <v>43665</v>
      </c>
      <c r="AF497">
        <v>41</v>
      </c>
      <c r="AG497">
        <v>60.680840000000003</v>
      </c>
      <c r="AH497">
        <v>-174.12038999999999</v>
      </c>
      <c r="AI497" t="s">
        <v>179</v>
      </c>
      <c r="AJ497">
        <v>83</v>
      </c>
      <c r="AK497">
        <v>86</v>
      </c>
      <c r="AL497">
        <v>10.4</v>
      </c>
      <c r="AM497">
        <v>2.4</v>
      </c>
    </row>
    <row r="498" spans="1:39" x14ac:dyDescent="0.35">
      <c r="A498" s="10">
        <v>20192765</v>
      </c>
      <c r="B498" s="5" t="s">
        <v>33</v>
      </c>
      <c r="C498">
        <v>2</v>
      </c>
      <c r="D498" s="15">
        <v>45.74</v>
      </c>
      <c r="E498" s="1" t="s">
        <v>272</v>
      </c>
      <c r="F498" s="21">
        <v>3.8229731885946352</v>
      </c>
      <c r="G498" s="1" t="s">
        <v>154</v>
      </c>
      <c r="H498" s="1" t="str">
        <f t="shared" si="9"/>
        <v>1</v>
      </c>
      <c r="I498">
        <v>3</v>
      </c>
      <c r="J498">
        <v>4</v>
      </c>
      <c r="K498" s="7">
        <v>1</v>
      </c>
      <c r="L498">
        <v>4</v>
      </c>
      <c r="Q498">
        <v>2019</v>
      </c>
      <c r="R498" s="16" t="s">
        <v>240</v>
      </c>
      <c r="S498" t="s">
        <v>138</v>
      </c>
      <c r="T498" t="s">
        <v>139</v>
      </c>
      <c r="V498">
        <v>27</v>
      </c>
      <c r="W498" t="s">
        <v>127</v>
      </c>
      <c r="X498" t="s">
        <v>140</v>
      </c>
      <c r="Y498" t="s">
        <v>141</v>
      </c>
      <c r="Z498" t="s">
        <v>137</v>
      </c>
      <c r="AB498">
        <v>201901</v>
      </c>
      <c r="AC498">
        <v>162</v>
      </c>
      <c r="AD498">
        <v>155</v>
      </c>
      <c r="AE498" s="30">
        <v>43663</v>
      </c>
      <c r="AF498">
        <v>43</v>
      </c>
      <c r="AG498">
        <v>60.320210000000003</v>
      </c>
      <c r="AH498">
        <v>-174.09316999999999</v>
      </c>
      <c r="AI498" t="s">
        <v>175</v>
      </c>
      <c r="AJ498">
        <v>89</v>
      </c>
      <c r="AK498">
        <v>91</v>
      </c>
      <c r="AL498">
        <v>11.2</v>
      </c>
      <c r="AM498">
        <v>2.5</v>
      </c>
    </row>
    <row r="499" spans="1:39" x14ac:dyDescent="0.35">
      <c r="A499" s="10">
        <v>20192538</v>
      </c>
      <c r="B499" s="5" t="s">
        <v>33</v>
      </c>
      <c r="C499">
        <v>2</v>
      </c>
      <c r="D499" s="1">
        <v>45.82</v>
      </c>
      <c r="E499" s="1" t="s">
        <v>272</v>
      </c>
      <c r="F499" s="21">
        <v>3.8247206770253497</v>
      </c>
      <c r="G499" s="1" t="s">
        <v>154</v>
      </c>
      <c r="H499" s="1" t="str">
        <f t="shared" si="9"/>
        <v>1</v>
      </c>
      <c r="I499">
        <v>3</v>
      </c>
      <c r="J499">
        <v>4</v>
      </c>
      <c r="K499" s="7">
        <v>1</v>
      </c>
      <c r="L499">
        <v>4</v>
      </c>
      <c r="Q499">
        <v>2019</v>
      </c>
      <c r="R499" s="16" t="s">
        <v>240</v>
      </c>
      <c r="S499" t="s">
        <v>138</v>
      </c>
      <c r="T499" t="s">
        <v>139</v>
      </c>
      <c r="V499">
        <v>25</v>
      </c>
      <c r="W499" t="s">
        <v>102</v>
      </c>
      <c r="X499" t="s">
        <v>140</v>
      </c>
      <c r="Y499" t="s">
        <v>141</v>
      </c>
      <c r="Z499" t="s">
        <v>137</v>
      </c>
      <c r="AB499">
        <v>201901</v>
      </c>
      <c r="AC499">
        <v>162</v>
      </c>
      <c r="AD499">
        <v>155</v>
      </c>
      <c r="AE499" s="30">
        <v>43663</v>
      </c>
      <c r="AF499">
        <v>43</v>
      </c>
      <c r="AG499">
        <v>60.320210000000003</v>
      </c>
      <c r="AH499">
        <v>-174.09316999999999</v>
      </c>
      <c r="AI499" t="s">
        <v>175</v>
      </c>
      <c r="AJ499">
        <v>89</v>
      </c>
      <c r="AK499">
        <v>91</v>
      </c>
      <c r="AL499">
        <v>11.2</v>
      </c>
      <c r="AM499">
        <v>2.5</v>
      </c>
    </row>
    <row r="500" spans="1:39" x14ac:dyDescent="0.35">
      <c r="A500" s="11">
        <v>20192511</v>
      </c>
      <c r="B500" s="5" t="s">
        <v>33</v>
      </c>
      <c r="C500">
        <v>2</v>
      </c>
      <c r="D500" s="1">
        <v>45.92</v>
      </c>
      <c r="E500" s="1" t="s">
        <v>272</v>
      </c>
      <c r="F500" s="21">
        <v>3.8269007520113112</v>
      </c>
      <c r="G500" s="1" t="s">
        <v>154</v>
      </c>
      <c r="H500" s="1" t="str">
        <f t="shared" si="9"/>
        <v>1</v>
      </c>
      <c r="I500">
        <v>3</v>
      </c>
      <c r="J500">
        <v>4</v>
      </c>
      <c r="K500" s="7">
        <v>1</v>
      </c>
      <c r="L500">
        <v>5</v>
      </c>
      <c r="Q500">
        <v>2019</v>
      </c>
      <c r="R500" s="16" t="s">
        <v>240</v>
      </c>
      <c r="S500" t="s">
        <v>138</v>
      </c>
      <c r="T500" t="s">
        <v>139</v>
      </c>
      <c r="V500">
        <v>25</v>
      </c>
      <c r="W500" t="s">
        <v>76</v>
      </c>
      <c r="X500" t="s">
        <v>140</v>
      </c>
      <c r="Y500" t="s">
        <v>141</v>
      </c>
      <c r="Z500" t="s">
        <v>137</v>
      </c>
      <c r="AB500">
        <v>201901</v>
      </c>
      <c r="AC500">
        <v>162</v>
      </c>
      <c r="AD500">
        <v>155</v>
      </c>
      <c r="AE500" s="30">
        <v>43663</v>
      </c>
      <c r="AF500">
        <v>43</v>
      </c>
      <c r="AG500">
        <v>60.320210000000003</v>
      </c>
      <c r="AH500">
        <v>-174.09316999999999</v>
      </c>
      <c r="AI500" t="s">
        <v>175</v>
      </c>
      <c r="AJ500">
        <v>89</v>
      </c>
      <c r="AK500">
        <v>91</v>
      </c>
      <c r="AL500">
        <v>11.2</v>
      </c>
      <c r="AM500">
        <v>2.5</v>
      </c>
    </row>
    <row r="501" spans="1:39" x14ac:dyDescent="0.35">
      <c r="A501" s="10">
        <v>20192533</v>
      </c>
      <c r="B501" s="5" t="s">
        <v>33</v>
      </c>
      <c r="C501">
        <v>2</v>
      </c>
      <c r="D501" s="15">
        <v>45.92</v>
      </c>
      <c r="E501" s="1" t="s">
        <v>272</v>
      </c>
      <c r="F501" s="21">
        <v>3.8269007520113112</v>
      </c>
      <c r="G501" s="1" t="s">
        <v>154</v>
      </c>
      <c r="H501" s="1" t="str">
        <f t="shared" si="9"/>
        <v>1</v>
      </c>
      <c r="I501">
        <v>3</v>
      </c>
      <c r="J501">
        <v>4</v>
      </c>
      <c r="K501" s="7">
        <v>1</v>
      </c>
      <c r="L501">
        <v>5</v>
      </c>
      <c r="Q501">
        <v>2019</v>
      </c>
      <c r="R501" s="16" t="s">
        <v>240</v>
      </c>
      <c r="S501" t="s">
        <v>138</v>
      </c>
      <c r="T501" t="s">
        <v>139</v>
      </c>
      <c r="V501">
        <v>25</v>
      </c>
      <c r="W501" t="s">
        <v>97</v>
      </c>
      <c r="X501" t="s">
        <v>140</v>
      </c>
      <c r="Y501" t="s">
        <v>141</v>
      </c>
      <c r="Z501" t="s">
        <v>137</v>
      </c>
      <c r="AB501">
        <v>201901</v>
      </c>
      <c r="AC501">
        <v>162</v>
      </c>
      <c r="AD501">
        <v>155</v>
      </c>
      <c r="AE501" s="30">
        <v>43663</v>
      </c>
      <c r="AF501">
        <v>43</v>
      </c>
      <c r="AG501">
        <v>60.320210000000003</v>
      </c>
      <c r="AH501">
        <v>-174.09316999999999</v>
      </c>
      <c r="AI501" t="s">
        <v>175</v>
      </c>
      <c r="AJ501">
        <v>89</v>
      </c>
      <c r="AK501">
        <v>91</v>
      </c>
      <c r="AL501">
        <v>11.2</v>
      </c>
      <c r="AM501">
        <v>2.5</v>
      </c>
    </row>
    <row r="502" spans="1:39" x14ac:dyDescent="0.35">
      <c r="A502" s="10">
        <v>20193735</v>
      </c>
      <c r="B502" s="5" t="s">
        <v>33</v>
      </c>
      <c r="C502">
        <v>2</v>
      </c>
      <c r="D502" s="1">
        <v>46.09</v>
      </c>
      <c r="E502" s="1" t="s">
        <v>272</v>
      </c>
      <c r="F502" s="21">
        <v>3.8305960067324172</v>
      </c>
      <c r="G502" s="1" t="s">
        <v>154</v>
      </c>
      <c r="H502" s="1" t="str">
        <f t="shared" si="9"/>
        <v>1</v>
      </c>
      <c r="I502">
        <v>2</v>
      </c>
      <c r="J502">
        <v>4</v>
      </c>
      <c r="K502" s="7">
        <v>1</v>
      </c>
      <c r="L502">
        <v>3</v>
      </c>
      <c r="Q502">
        <v>2019</v>
      </c>
      <c r="R502" s="16" t="s">
        <v>240</v>
      </c>
      <c r="S502" t="s">
        <v>138</v>
      </c>
      <c r="T502" t="s">
        <v>139</v>
      </c>
      <c r="V502">
        <v>37</v>
      </c>
      <c r="W502" t="s">
        <v>99</v>
      </c>
      <c r="X502" t="s">
        <v>140</v>
      </c>
      <c r="Y502" t="s">
        <v>141</v>
      </c>
      <c r="Z502" t="s">
        <v>137</v>
      </c>
      <c r="AB502">
        <v>201901</v>
      </c>
      <c r="AC502">
        <v>94</v>
      </c>
      <c r="AD502">
        <v>175</v>
      </c>
      <c r="AE502" s="30">
        <v>43666</v>
      </c>
      <c r="AF502">
        <v>62</v>
      </c>
      <c r="AG502">
        <v>59.670439999999999</v>
      </c>
      <c r="AH502">
        <v>-174.44462999999999</v>
      </c>
      <c r="AI502" t="s">
        <v>227</v>
      </c>
      <c r="AJ502">
        <v>113</v>
      </c>
      <c r="AK502">
        <v>115</v>
      </c>
      <c r="AL502">
        <v>10.199999999999999</v>
      </c>
      <c r="AM502">
        <v>3.3</v>
      </c>
    </row>
    <row r="503" spans="1:39" x14ac:dyDescent="0.35">
      <c r="A503" s="10">
        <v>20192542</v>
      </c>
      <c r="B503" s="5" t="s">
        <v>33</v>
      </c>
      <c r="C503">
        <v>2</v>
      </c>
      <c r="D503" s="1">
        <v>46.13</v>
      </c>
      <c r="E503" s="1" t="s">
        <v>272</v>
      </c>
      <c r="F503" s="21">
        <v>3.8314634975697293</v>
      </c>
      <c r="G503" s="1" t="s">
        <v>154</v>
      </c>
      <c r="H503" s="1" t="str">
        <f t="shared" si="9"/>
        <v>1</v>
      </c>
      <c r="I503">
        <v>3</v>
      </c>
      <c r="J503">
        <v>4</v>
      </c>
      <c r="K503" s="7">
        <v>1</v>
      </c>
      <c r="L503">
        <v>3</v>
      </c>
      <c r="Q503">
        <v>2019</v>
      </c>
      <c r="R503" s="16" t="s">
        <v>240</v>
      </c>
      <c r="S503" t="s">
        <v>138</v>
      </c>
      <c r="T503" t="s">
        <v>139</v>
      </c>
      <c r="V503">
        <v>25</v>
      </c>
      <c r="W503" t="s">
        <v>105</v>
      </c>
      <c r="X503" t="s">
        <v>140</v>
      </c>
      <c r="Y503" t="s">
        <v>141</v>
      </c>
      <c r="Z503" t="s">
        <v>137</v>
      </c>
      <c r="AB503">
        <v>201901</v>
      </c>
      <c r="AC503">
        <v>162</v>
      </c>
      <c r="AD503">
        <v>155</v>
      </c>
      <c r="AE503" s="30">
        <v>43663</v>
      </c>
      <c r="AF503">
        <v>43</v>
      </c>
      <c r="AG503">
        <v>60.320210000000003</v>
      </c>
      <c r="AH503">
        <v>-174.09316999999999</v>
      </c>
      <c r="AI503" t="s">
        <v>175</v>
      </c>
      <c r="AJ503">
        <v>89</v>
      </c>
      <c r="AK503">
        <v>91</v>
      </c>
      <c r="AL503">
        <v>11.2</v>
      </c>
      <c r="AM503">
        <v>2.5</v>
      </c>
    </row>
    <row r="504" spans="1:39" x14ac:dyDescent="0.35">
      <c r="A504" s="10">
        <v>20192757</v>
      </c>
      <c r="B504" s="5" t="s">
        <v>33</v>
      </c>
      <c r="C504">
        <v>2</v>
      </c>
      <c r="D504" s="15">
        <v>46.18</v>
      </c>
      <c r="E504" s="1" t="s">
        <v>272</v>
      </c>
      <c r="F504" s="21">
        <v>3.8325468039263493</v>
      </c>
      <c r="G504" s="1" t="s">
        <v>154</v>
      </c>
      <c r="H504" s="1" t="str">
        <f t="shared" si="9"/>
        <v>1</v>
      </c>
      <c r="I504">
        <v>3</v>
      </c>
      <c r="J504">
        <v>4</v>
      </c>
      <c r="K504" s="7">
        <v>1</v>
      </c>
      <c r="L504">
        <v>4</v>
      </c>
      <c r="Q504">
        <v>2019</v>
      </c>
      <c r="R504" s="16" t="s">
        <v>240</v>
      </c>
      <c r="S504" t="s">
        <v>138</v>
      </c>
      <c r="T504" t="s">
        <v>139</v>
      </c>
      <c r="V504">
        <v>27</v>
      </c>
      <c r="W504" t="s">
        <v>120</v>
      </c>
      <c r="X504" t="s">
        <v>140</v>
      </c>
      <c r="Y504" t="s">
        <v>141</v>
      </c>
      <c r="Z504" t="s">
        <v>137</v>
      </c>
      <c r="AB504">
        <v>201901</v>
      </c>
      <c r="AC504">
        <v>162</v>
      </c>
      <c r="AD504">
        <v>155</v>
      </c>
      <c r="AE504" s="30">
        <v>43663</v>
      </c>
      <c r="AF504">
        <v>43</v>
      </c>
      <c r="AG504">
        <v>60.320210000000003</v>
      </c>
      <c r="AH504">
        <v>-174.09316999999999</v>
      </c>
      <c r="AI504" t="s">
        <v>175</v>
      </c>
      <c r="AJ504">
        <v>89</v>
      </c>
      <c r="AK504">
        <v>91</v>
      </c>
      <c r="AL504">
        <v>11.2</v>
      </c>
      <c r="AM504">
        <v>2.5</v>
      </c>
    </row>
    <row r="505" spans="1:39" x14ac:dyDescent="0.35">
      <c r="A505" s="10">
        <v>20192528</v>
      </c>
      <c r="B505" s="5" t="s">
        <v>33</v>
      </c>
      <c r="C505">
        <v>2</v>
      </c>
      <c r="D505" s="1">
        <v>46.22</v>
      </c>
      <c r="E505" s="1" t="s">
        <v>272</v>
      </c>
      <c r="F505" s="21">
        <v>3.8334126048462345</v>
      </c>
      <c r="G505" s="1" t="s">
        <v>154</v>
      </c>
      <c r="H505" s="1" t="str">
        <f t="shared" si="9"/>
        <v>1</v>
      </c>
      <c r="I505">
        <v>3</v>
      </c>
      <c r="J505">
        <v>4</v>
      </c>
      <c r="K505" s="7">
        <v>1</v>
      </c>
      <c r="L505">
        <v>5</v>
      </c>
      <c r="Q505">
        <v>2019</v>
      </c>
      <c r="R505" s="16" t="s">
        <v>240</v>
      </c>
      <c r="S505" t="s">
        <v>138</v>
      </c>
      <c r="T505" t="s">
        <v>139</v>
      </c>
      <c r="V505">
        <v>25</v>
      </c>
      <c r="W505" t="s">
        <v>92</v>
      </c>
      <c r="X505" t="s">
        <v>140</v>
      </c>
      <c r="Y505" t="s">
        <v>141</v>
      </c>
      <c r="Z505" t="s">
        <v>137</v>
      </c>
      <c r="AB505">
        <v>201901</v>
      </c>
      <c r="AC505">
        <v>162</v>
      </c>
      <c r="AD505">
        <v>155</v>
      </c>
      <c r="AE505" s="30">
        <v>43663</v>
      </c>
      <c r="AF505">
        <v>43</v>
      </c>
      <c r="AG505">
        <v>60.320210000000003</v>
      </c>
      <c r="AH505">
        <v>-174.09316999999999</v>
      </c>
      <c r="AI505" t="s">
        <v>175</v>
      </c>
      <c r="AJ505">
        <v>89</v>
      </c>
      <c r="AK505">
        <v>91</v>
      </c>
      <c r="AL505">
        <v>11.2</v>
      </c>
      <c r="AM505">
        <v>2.5</v>
      </c>
    </row>
    <row r="506" spans="1:39" x14ac:dyDescent="0.35">
      <c r="A506" s="10">
        <v>20192764</v>
      </c>
      <c r="B506" s="5" t="s">
        <v>33</v>
      </c>
      <c r="C506">
        <v>2</v>
      </c>
      <c r="D506" s="1">
        <v>46.35</v>
      </c>
      <c r="E506" s="1" t="s">
        <v>272</v>
      </c>
      <c r="F506" s="21">
        <v>3.8362212920118641</v>
      </c>
      <c r="G506" s="1" t="s">
        <v>154</v>
      </c>
      <c r="H506" s="1" t="str">
        <f t="shared" si="9"/>
        <v>1</v>
      </c>
      <c r="I506">
        <v>3</v>
      </c>
      <c r="J506">
        <v>0</v>
      </c>
      <c r="K506" s="7">
        <v>0</v>
      </c>
      <c r="L506">
        <v>1</v>
      </c>
      <c r="O506">
        <v>387</v>
      </c>
      <c r="Q506">
        <v>2019</v>
      </c>
      <c r="R506" s="16" t="s">
        <v>240</v>
      </c>
      <c r="S506" t="s">
        <v>138</v>
      </c>
      <c r="T506" t="s">
        <v>139</v>
      </c>
      <c r="V506">
        <v>27</v>
      </c>
      <c r="W506" t="s">
        <v>126</v>
      </c>
      <c r="X506" t="s">
        <v>140</v>
      </c>
      <c r="Y506" t="s">
        <v>141</v>
      </c>
      <c r="Z506" t="s">
        <v>137</v>
      </c>
      <c r="AB506">
        <v>201901</v>
      </c>
      <c r="AC506">
        <v>162</v>
      </c>
      <c r="AD506">
        <v>155</v>
      </c>
      <c r="AE506" s="30">
        <v>43663</v>
      </c>
      <c r="AF506">
        <v>43</v>
      </c>
      <c r="AG506">
        <v>60.320210000000003</v>
      </c>
      <c r="AH506">
        <v>-174.09316999999999</v>
      </c>
      <c r="AI506" t="s">
        <v>175</v>
      </c>
      <c r="AJ506">
        <v>89</v>
      </c>
      <c r="AK506">
        <v>91</v>
      </c>
      <c r="AL506">
        <v>11.2</v>
      </c>
      <c r="AM506">
        <v>2.5</v>
      </c>
    </row>
    <row r="507" spans="1:39" x14ac:dyDescent="0.35">
      <c r="A507" s="10">
        <v>20192619</v>
      </c>
      <c r="B507" s="5" t="s">
        <v>33</v>
      </c>
      <c r="C507">
        <v>2</v>
      </c>
      <c r="D507" s="1">
        <v>46.42</v>
      </c>
      <c r="E507" s="1" t="s">
        <v>272</v>
      </c>
      <c r="F507" s="21">
        <v>3.8377304008462909</v>
      </c>
      <c r="G507" s="1" t="s">
        <v>154</v>
      </c>
      <c r="H507" s="1" t="str">
        <f t="shared" si="9"/>
        <v>1</v>
      </c>
      <c r="I507">
        <v>3</v>
      </c>
      <c r="J507">
        <v>4</v>
      </c>
      <c r="K507" s="7">
        <v>1</v>
      </c>
      <c r="L507">
        <v>5</v>
      </c>
      <c r="Q507">
        <v>2019</v>
      </c>
      <c r="R507" s="16" t="s">
        <v>240</v>
      </c>
      <c r="S507" t="s">
        <v>138</v>
      </c>
      <c r="T507" t="s">
        <v>139</v>
      </c>
      <c r="V507">
        <v>26</v>
      </c>
      <c r="W507" t="s">
        <v>84</v>
      </c>
      <c r="X507" t="s">
        <v>140</v>
      </c>
      <c r="Y507" t="s">
        <v>141</v>
      </c>
      <c r="Z507" t="s">
        <v>137</v>
      </c>
      <c r="AB507">
        <v>201901</v>
      </c>
      <c r="AC507">
        <v>162</v>
      </c>
      <c r="AD507">
        <v>167</v>
      </c>
      <c r="AE507" s="30">
        <v>43665</v>
      </c>
      <c r="AF507">
        <v>41</v>
      </c>
      <c r="AG507">
        <v>60.680840000000003</v>
      </c>
      <c r="AH507">
        <v>-174.12038999999999</v>
      </c>
      <c r="AI507" t="s">
        <v>179</v>
      </c>
      <c r="AJ507">
        <v>83</v>
      </c>
      <c r="AK507">
        <v>86</v>
      </c>
      <c r="AL507">
        <v>10.4</v>
      </c>
      <c r="AM507">
        <v>2.4</v>
      </c>
    </row>
    <row r="508" spans="1:39" x14ac:dyDescent="0.35">
      <c r="A508" s="10">
        <v>20192506</v>
      </c>
      <c r="B508" s="5" t="s">
        <v>33</v>
      </c>
      <c r="C508">
        <v>2</v>
      </c>
      <c r="D508" s="1">
        <v>46.46</v>
      </c>
      <c r="E508" s="1" t="s">
        <v>272</v>
      </c>
      <c r="F508" s="21">
        <v>3.8385917273422629</v>
      </c>
      <c r="G508" s="1" t="s">
        <v>154</v>
      </c>
      <c r="H508" s="1" t="str">
        <f t="shared" si="9"/>
        <v>1</v>
      </c>
      <c r="I508">
        <v>3</v>
      </c>
      <c r="J508">
        <v>4</v>
      </c>
      <c r="K508" s="7">
        <v>1</v>
      </c>
      <c r="L508">
        <v>4</v>
      </c>
      <c r="O508">
        <v>387</v>
      </c>
      <c r="Q508">
        <v>2019</v>
      </c>
      <c r="R508" s="16" t="s">
        <v>240</v>
      </c>
      <c r="S508" t="s">
        <v>138</v>
      </c>
      <c r="T508" t="s">
        <v>139</v>
      </c>
      <c r="V508">
        <v>25</v>
      </c>
      <c r="W508" t="s">
        <v>71</v>
      </c>
      <c r="X508" t="s">
        <v>140</v>
      </c>
      <c r="Y508" t="s">
        <v>141</v>
      </c>
      <c r="Z508" t="s">
        <v>137</v>
      </c>
      <c r="AB508">
        <v>201901</v>
      </c>
      <c r="AC508">
        <v>162</v>
      </c>
      <c r="AD508">
        <v>155</v>
      </c>
      <c r="AE508" s="30">
        <v>43663</v>
      </c>
      <c r="AF508">
        <v>43</v>
      </c>
      <c r="AG508">
        <v>60.320210000000003</v>
      </c>
      <c r="AH508">
        <v>-174.09316999999999</v>
      </c>
      <c r="AI508" t="s">
        <v>175</v>
      </c>
      <c r="AJ508">
        <v>89</v>
      </c>
      <c r="AK508">
        <v>91</v>
      </c>
      <c r="AL508">
        <v>11.2</v>
      </c>
      <c r="AM508">
        <v>2.5</v>
      </c>
    </row>
    <row r="509" spans="1:39" x14ac:dyDescent="0.35">
      <c r="A509" s="10">
        <v>20192534</v>
      </c>
      <c r="B509" s="5" t="s">
        <v>33</v>
      </c>
      <c r="C509">
        <v>2</v>
      </c>
      <c r="D509" s="1">
        <v>46.61</v>
      </c>
      <c r="E509" s="1" t="s">
        <v>272</v>
      </c>
      <c r="F509" s="21">
        <v>3.8418151103846494</v>
      </c>
      <c r="G509" s="1" t="s">
        <v>154</v>
      </c>
      <c r="H509" s="1" t="str">
        <f t="shared" si="9"/>
        <v>1</v>
      </c>
      <c r="I509">
        <v>3</v>
      </c>
      <c r="J509">
        <v>4</v>
      </c>
      <c r="K509" s="7">
        <v>1</v>
      </c>
      <c r="L509">
        <v>5</v>
      </c>
      <c r="Q509">
        <v>2019</v>
      </c>
      <c r="R509" s="16" t="s">
        <v>240</v>
      </c>
      <c r="S509" t="s">
        <v>138</v>
      </c>
      <c r="T509" t="s">
        <v>139</v>
      </c>
      <c r="V509">
        <v>25</v>
      </c>
      <c r="W509" t="s">
        <v>98</v>
      </c>
      <c r="X509" t="s">
        <v>140</v>
      </c>
      <c r="Y509" t="s">
        <v>141</v>
      </c>
      <c r="Z509" t="s">
        <v>137</v>
      </c>
      <c r="AB509">
        <v>201901</v>
      </c>
      <c r="AC509">
        <v>162</v>
      </c>
      <c r="AD509">
        <v>155</v>
      </c>
      <c r="AE509" s="30">
        <v>43663</v>
      </c>
      <c r="AF509">
        <v>43</v>
      </c>
      <c r="AG509">
        <v>60.320210000000003</v>
      </c>
      <c r="AH509">
        <v>-174.09316999999999</v>
      </c>
      <c r="AI509" t="s">
        <v>175</v>
      </c>
      <c r="AJ509">
        <v>89</v>
      </c>
      <c r="AK509">
        <v>91</v>
      </c>
      <c r="AL509">
        <v>11.2</v>
      </c>
      <c r="AM509">
        <v>2.5</v>
      </c>
    </row>
    <row r="510" spans="1:39" x14ac:dyDescent="0.35">
      <c r="A510" s="10">
        <v>20192515</v>
      </c>
      <c r="B510" s="5" t="s">
        <v>33</v>
      </c>
      <c r="C510">
        <v>2</v>
      </c>
      <c r="D510" s="1">
        <v>46.69</v>
      </c>
      <c r="E510" s="1" t="s">
        <v>272</v>
      </c>
      <c r="F510" s="21">
        <v>3.8435300089828455</v>
      </c>
      <c r="G510" s="1" t="s">
        <v>154</v>
      </c>
      <c r="H510" s="1" t="str">
        <f t="shared" si="9"/>
        <v>1</v>
      </c>
      <c r="I510">
        <v>3</v>
      </c>
      <c r="J510">
        <v>4</v>
      </c>
      <c r="K510" s="7">
        <v>1</v>
      </c>
      <c r="L510">
        <v>5</v>
      </c>
      <c r="Q510">
        <v>2019</v>
      </c>
      <c r="R510" s="16" t="s">
        <v>240</v>
      </c>
      <c r="S510" t="s">
        <v>138</v>
      </c>
      <c r="T510" t="s">
        <v>139</v>
      </c>
      <c r="V510">
        <v>25</v>
      </c>
      <c r="W510" t="s">
        <v>80</v>
      </c>
      <c r="X510" t="s">
        <v>140</v>
      </c>
      <c r="Y510" t="s">
        <v>141</v>
      </c>
      <c r="Z510" t="s">
        <v>137</v>
      </c>
      <c r="AB510">
        <v>201901</v>
      </c>
      <c r="AC510">
        <v>162</v>
      </c>
      <c r="AD510">
        <v>155</v>
      </c>
      <c r="AE510" s="30">
        <v>43663</v>
      </c>
      <c r="AF510">
        <v>43</v>
      </c>
      <c r="AG510">
        <v>60.320210000000003</v>
      </c>
      <c r="AH510">
        <v>-174.09316999999999</v>
      </c>
      <c r="AI510" t="s">
        <v>175</v>
      </c>
      <c r="AJ510">
        <v>89</v>
      </c>
      <c r="AK510">
        <v>91</v>
      </c>
      <c r="AL510">
        <v>11.2</v>
      </c>
      <c r="AM510">
        <v>2.5</v>
      </c>
    </row>
    <row r="511" spans="1:39" x14ac:dyDescent="0.35">
      <c r="A511" s="10">
        <v>20192614</v>
      </c>
      <c r="B511" s="5" t="s">
        <v>33</v>
      </c>
      <c r="C511">
        <v>2</v>
      </c>
      <c r="D511" s="1">
        <v>46.71</v>
      </c>
      <c r="E511" s="1" t="s">
        <v>272</v>
      </c>
      <c r="F511" s="21">
        <v>3.8439582745140166</v>
      </c>
      <c r="G511" s="1" t="s">
        <v>154</v>
      </c>
      <c r="H511" s="1" t="str">
        <f t="shared" si="9"/>
        <v>1</v>
      </c>
      <c r="I511">
        <v>3</v>
      </c>
      <c r="J511">
        <v>4</v>
      </c>
      <c r="K511" s="7">
        <v>1</v>
      </c>
      <c r="L511">
        <v>5</v>
      </c>
      <c r="Q511">
        <v>2019</v>
      </c>
      <c r="R511" s="16" t="s">
        <v>240</v>
      </c>
      <c r="S511" t="s">
        <v>138</v>
      </c>
      <c r="T511" t="s">
        <v>139</v>
      </c>
      <c r="V511">
        <v>26</v>
      </c>
      <c r="W511" t="s">
        <v>79</v>
      </c>
      <c r="X511" t="s">
        <v>140</v>
      </c>
      <c r="Y511" t="s">
        <v>141</v>
      </c>
      <c r="Z511" t="s">
        <v>137</v>
      </c>
      <c r="AB511">
        <v>201901</v>
      </c>
      <c r="AC511">
        <v>162</v>
      </c>
      <c r="AD511">
        <v>167</v>
      </c>
      <c r="AE511" s="30">
        <v>43665</v>
      </c>
      <c r="AF511">
        <v>41</v>
      </c>
      <c r="AG511">
        <v>60.680840000000003</v>
      </c>
      <c r="AH511">
        <v>-174.12038999999999</v>
      </c>
      <c r="AI511" t="s">
        <v>179</v>
      </c>
      <c r="AJ511">
        <v>83</v>
      </c>
      <c r="AK511">
        <v>86</v>
      </c>
      <c r="AL511">
        <v>10.4</v>
      </c>
      <c r="AM511">
        <v>2.4</v>
      </c>
    </row>
    <row r="512" spans="1:39" x14ac:dyDescent="0.35">
      <c r="A512" s="10">
        <v>20192628</v>
      </c>
      <c r="B512" s="5" t="s">
        <v>33</v>
      </c>
      <c r="C512">
        <v>2</v>
      </c>
      <c r="D512" s="1">
        <v>46.92</v>
      </c>
      <c r="E512" s="1" t="s">
        <v>272</v>
      </c>
      <c r="F512" s="21">
        <v>3.8484440237852748</v>
      </c>
      <c r="G512" s="1" t="s">
        <v>154</v>
      </c>
      <c r="H512" s="1" t="str">
        <f t="shared" si="9"/>
        <v>1</v>
      </c>
      <c r="I512">
        <v>3</v>
      </c>
      <c r="J512">
        <v>4</v>
      </c>
      <c r="K512" s="7">
        <v>1</v>
      </c>
      <c r="L512">
        <v>4</v>
      </c>
      <c r="Q512">
        <v>2019</v>
      </c>
      <c r="R512" s="16" t="s">
        <v>240</v>
      </c>
      <c r="S512" t="s">
        <v>138</v>
      </c>
      <c r="T512" t="s">
        <v>139</v>
      </c>
      <c r="V512">
        <v>26</v>
      </c>
      <c r="W512" t="s">
        <v>92</v>
      </c>
      <c r="X512" t="s">
        <v>140</v>
      </c>
      <c r="Y512" t="s">
        <v>141</v>
      </c>
      <c r="Z512" t="s">
        <v>137</v>
      </c>
      <c r="AB512">
        <v>201901</v>
      </c>
      <c r="AC512">
        <v>162</v>
      </c>
      <c r="AD512">
        <v>167</v>
      </c>
      <c r="AE512" s="30">
        <v>43665</v>
      </c>
      <c r="AF512">
        <v>41</v>
      </c>
      <c r="AG512">
        <v>60.680840000000003</v>
      </c>
      <c r="AH512">
        <v>-174.12038999999999</v>
      </c>
      <c r="AI512" t="s">
        <v>179</v>
      </c>
      <c r="AJ512">
        <v>83</v>
      </c>
      <c r="AK512">
        <v>86</v>
      </c>
      <c r="AL512">
        <v>10.4</v>
      </c>
      <c r="AM512">
        <v>2.4</v>
      </c>
    </row>
    <row r="513" spans="1:39" x14ac:dyDescent="0.35">
      <c r="A513" s="11">
        <v>20192293</v>
      </c>
      <c r="B513" s="5" t="s">
        <v>33</v>
      </c>
      <c r="C513">
        <v>2</v>
      </c>
      <c r="D513" s="1">
        <v>46.98</v>
      </c>
      <c r="E513" s="1" t="s">
        <v>272</v>
      </c>
      <c r="F513" s="21">
        <v>3.8497219792307669</v>
      </c>
      <c r="G513" s="1" t="s">
        <v>154</v>
      </c>
      <c r="H513" s="1" t="str">
        <f t="shared" si="9"/>
        <v>1</v>
      </c>
      <c r="I513">
        <v>2</v>
      </c>
      <c r="J513">
        <v>4</v>
      </c>
      <c r="K513" s="7">
        <v>1</v>
      </c>
      <c r="L513">
        <v>5</v>
      </c>
      <c r="Q513">
        <v>2019</v>
      </c>
      <c r="R513" s="16" t="s">
        <v>240</v>
      </c>
      <c r="S513" t="s">
        <v>138</v>
      </c>
      <c r="T513" t="s">
        <v>139</v>
      </c>
      <c r="V513">
        <v>22</v>
      </c>
      <c r="W513" t="s">
        <v>54</v>
      </c>
      <c r="X513" t="s">
        <v>140</v>
      </c>
      <c r="Y513" t="s">
        <v>141</v>
      </c>
      <c r="Z513" t="s">
        <v>137</v>
      </c>
      <c r="AB513">
        <v>201901</v>
      </c>
      <c r="AC513">
        <v>94</v>
      </c>
      <c r="AD513">
        <v>171</v>
      </c>
      <c r="AE513" s="30">
        <v>43665</v>
      </c>
      <c r="AF513">
        <v>41</v>
      </c>
      <c r="AG513">
        <v>60.9998</v>
      </c>
      <c r="AH513">
        <v>-172.83647999999999</v>
      </c>
      <c r="AI513" t="s">
        <v>225</v>
      </c>
      <c r="AJ513">
        <v>64</v>
      </c>
      <c r="AK513">
        <v>66</v>
      </c>
      <c r="AL513">
        <v>10.5</v>
      </c>
      <c r="AM513">
        <v>2.2999999999999998</v>
      </c>
    </row>
    <row r="514" spans="1:39" x14ac:dyDescent="0.35">
      <c r="A514" s="10">
        <v>20192560</v>
      </c>
      <c r="B514" s="5" t="s">
        <v>33</v>
      </c>
      <c r="C514">
        <v>2</v>
      </c>
      <c r="D514" s="1">
        <v>47</v>
      </c>
      <c r="E514" s="1" t="s">
        <v>272</v>
      </c>
      <c r="F514" s="21">
        <v>3.8501476017100584</v>
      </c>
      <c r="G514" s="1" t="s">
        <v>154</v>
      </c>
      <c r="H514" s="1" t="str">
        <f t="shared" si="9"/>
        <v>1</v>
      </c>
      <c r="I514">
        <v>3</v>
      </c>
      <c r="J514">
        <v>4</v>
      </c>
      <c r="K514" s="7">
        <v>1</v>
      </c>
      <c r="L514">
        <v>5</v>
      </c>
      <c r="Q514">
        <v>2019</v>
      </c>
      <c r="R514" s="16" t="s">
        <v>240</v>
      </c>
      <c r="S514" t="s">
        <v>138</v>
      </c>
      <c r="T514" t="s">
        <v>139</v>
      </c>
      <c r="V514">
        <v>25</v>
      </c>
      <c r="W514" t="s">
        <v>123</v>
      </c>
      <c r="X514" t="s">
        <v>140</v>
      </c>
      <c r="Y514" t="s">
        <v>141</v>
      </c>
      <c r="Z514" t="s">
        <v>137</v>
      </c>
      <c r="AB514">
        <v>201901</v>
      </c>
      <c r="AC514">
        <v>162</v>
      </c>
      <c r="AD514">
        <v>157</v>
      </c>
      <c r="AE514" s="30">
        <v>43663</v>
      </c>
      <c r="AF514">
        <v>43</v>
      </c>
      <c r="AG514">
        <v>60.02807</v>
      </c>
      <c r="AH514">
        <v>-173.94195999999999</v>
      </c>
      <c r="AI514" t="s">
        <v>176</v>
      </c>
      <c r="AJ514">
        <v>94</v>
      </c>
      <c r="AK514">
        <v>96</v>
      </c>
      <c r="AL514">
        <v>10.8</v>
      </c>
      <c r="AM514">
        <v>2.6</v>
      </c>
    </row>
    <row r="515" spans="1:39" x14ac:dyDescent="0.35">
      <c r="A515" s="10">
        <v>20192537</v>
      </c>
      <c r="B515" s="5" t="s">
        <v>33</v>
      </c>
      <c r="C515">
        <v>2</v>
      </c>
      <c r="D515" s="1">
        <v>47.15</v>
      </c>
      <c r="E515" s="1" t="s">
        <v>272</v>
      </c>
      <c r="F515" s="21">
        <v>3.8533340090794663</v>
      </c>
      <c r="G515" s="1" t="s">
        <v>154</v>
      </c>
      <c r="H515" s="1" t="str">
        <f t="shared" ref="H515:H546" si="10">IF(G515="mat","1","0")</f>
        <v>1</v>
      </c>
      <c r="I515">
        <v>3</v>
      </c>
      <c r="J515">
        <v>4</v>
      </c>
      <c r="K515" s="7">
        <v>1</v>
      </c>
      <c r="L515">
        <v>5</v>
      </c>
      <c r="Q515">
        <v>2019</v>
      </c>
      <c r="R515" s="16" t="s">
        <v>240</v>
      </c>
      <c r="S515" t="s">
        <v>138</v>
      </c>
      <c r="T515" t="s">
        <v>139</v>
      </c>
      <c r="V515">
        <v>25</v>
      </c>
      <c r="W515" t="s">
        <v>101</v>
      </c>
      <c r="X515" t="s">
        <v>140</v>
      </c>
      <c r="Y515" t="s">
        <v>141</v>
      </c>
      <c r="Z515" t="s">
        <v>137</v>
      </c>
      <c r="AB515">
        <v>201901</v>
      </c>
      <c r="AC515">
        <v>162</v>
      </c>
      <c r="AD515">
        <v>155</v>
      </c>
      <c r="AE515" s="30">
        <v>43663</v>
      </c>
      <c r="AF515">
        <v>43</v>
      </c>
      <c r="AG515">
        <v>60.320210000000003</v>
      </c>
      <c r="AH515">
        <v>-174.09316999999999</v>
      </c>
      <c r="AI515" t="s">
        <v>175</v>
      </c>
      <c r="AJ515">
        <v>89</v>
      </c>
      <c r="AK515">
        <v>91</v>
      </c>
      <c r="AL515">
        <v>11.2</v>
      </c>
      <c r="AM515">
        <v>2.5</v>
      </c>
    </row>
    <row r="516" spans="1:39" x14ac:dyDescent="0.35">
      <c r="A516" s="10">
        <v>20192525</v>
      </c>
      <c r="B516" s="5" t="s">
        <v>33</v>
      </c>
      <c r="C516">
        <v>2</v>
      </c>
      <c r="D516" s="15">
        <v>47.21</v>
      </c>
      <c r="E516" s="1" t="s">
        <v>272</v>
      </c>
      <c r="F516" s="21">
        <v>3.8546057345581954</v>
      </c>
      <c r="G516" s="1" t="s">
        <v>154</v>
      </c>
      <c r="H516" s="1" t="str">
        <f t="shared" si="10"/>
        <v>1</v>
      </c>
      <c r="I516">
        <v>3</v>
      </c>
      <c r="J516">
        <v>4</v>
      </c>
      <c r="K516" s="7">
        <v>1</v>
      </c>
      <c r="L516">
        <v>6</v>
      </c>
      <c r="Q516">
        <v>2019</v>
      </c>
      <c r="R516" s="16" t="s">
        <v>240</v>
      </c>
      <c r="S516" t="s">
        <v>138</v>
      </c>
      <c r="T516" t="s">
        <v>139</v>
      </c>
      <c r="V516">
        <v>25</v>
      </c>
      <c r="W516" t="s">
        <v>89</v>
      </c>
      <c r="X516" t="s">
        <v>140</v>
      </c>
      <c r="Y516" t="s">
        <v>141</v>
      </c>
      <c r="Z516" t="s">
        <v>137</v>
      </c>
      <c r="AB516">
        <v>201901</v>
      </c>
      <c r="AC516">
        <v>162</v>
      </c>
      <c r="AD516">
        <v>155</v>
      </c>
      <c r="AE516" s="30">
        <v>43663</v>
      </c>
      <c r="AF516">
        <v>43</v>
      </c>
      <c r="AG516">
        <v>60.320210000000003</v>
      </c>
      <c r="AH516">
        <v>-174.09316999999999</v>
      </c>
      <c r="AI516" t="s">
        <v>175</v>
      </c>
      <c r="AJ516">
        <v>89</v>
      </c>
      <c r="AK516">
        <v>91</v>
      </c>
      <c r="AL516">
        <v>11.2</v>
      </c>
      <c r="AM516">
        <v>2.5</v>
      </c>
    </row>
    <row r="517" spans="1:39" x14ac:dyDescent="0.35">
      <c r="A517" s="10">
        <v>20192607</v>
      </c>
      <c r="B517" s="5" t="s">
        <v>33</v>
      </c>
      <c r="C517">
        <v>2</v>
      </c>
      <c r="D517" s="1">
        <v>47.31</v>
      </c>
      <c r="E517" s="1" t="s">
        <v>272</v>
      </c>
      <c r="F517" s="21">
        <v>3.8567216896430567</v>
      </c>
      <c r="G517" s="1" t="s">
        <v>154</v>
      </c>
      <c r="H517" s="1" t="str">
        <f t="shared" si="10"/>
        <v>1</v>
      </c>
      <c r="I517">
        <v>3</v>
      </c>
      <c r="J517">
        <v>4</v>
      </c>
      <c r="K517" s="7">
        <v>1</v>
      </c>
      <c r="L517">
        <v>4</v>
      </c>
      <c r="Q517">
        <v>2019</v>
      </c>
      <c r="R517" s="16" t="s">
        <v>240</v>
      </c>
      <c r="S517" t="s">
        <v>138</v>
      </c>
      <c r="T517" t="s">
        <v>139</v>
      </c>
      <c r="V517">
        <v>26</v>
      </c>
      <c r="W517" t="s">
        <v>72</v>
      </c>
      <c r="X517" t="s">
        <v>140</v>
      </c>
      <c r="Y517" t="s">
        <v>141</v>
      </c>
      <c r="Z517" t="s">
        <v>137</v>
      </c>
      <c r="AB517">
        <v>201901</v>
      </c>
      <c r="AC517">
        <v>162</v>
      </c>
      <c r="AD517">
        <v>155</v>
      </c>
      <c r="AE517" s="30">
        <v>43663</v>
      </c>
      <c r="AF517">
        <v>43</v>
      </c>
      <c r="AG517">
        <v>60.320210000000003</v>
      </c>
      <c r="AH517">
        <v>-174.09316999999999</v>
      </c>
      <c r="AI517" t="s">
        <v>175</v>
      </c>
      <c r="AJ517">
        <v>89</v>
      </c>
      <c r="AK517">
        <v>91</v>
      </c>
      <c r="AL517">
        <v>11.2</v>
      </c>
      <c r="AM517">
        <v>2.5</v>
      </c>
    </row>
    <row r="518" spans="1:39" x14ac:dyDescent="0.35">
      <c r="A518" s="10">
        <v>20192629</v>
      </c>
      <c r="B518" s="5" t="s">
        <v>33</v>
      </c>
      <c r="C518">
        <v>2</v>
      </c>
      <c r="D518" s="1">
        <v>47.34</v>
      </c>
      <c r="E518" s="1" t="s">
        <v>272</v>
      </c>
      <c r="F518" s="21">
        <v>3.8573556040858379</v>
      </c>
      <c r="G518" s="1" t="s">
        <v>154</v>
      </c>
      <c r="H518" s="1" t="str">
        <f t="shared" si="10"/>
        <v>1</v>
      </c>
      <c r="I518">
        <v>3</v>
      </c>
      <c r="J518">
        <v>4</v>
      </c>
      <c r="K518" s="7">
        <v>1</v>
      </c>
      <c r="L518">
        <v>4</v>
      </c>
      <c r="Q518">
        <v>2019</v>
      </c>
      <c r="R518" s="16" t="s">
        <v>240</v>
      </c>
      <c r="S518" t="s">
        <v>138</v>
      </c>
      <c r="T518" t="s">
        <v>139</v>
      </c>
      <c r="V518">
        <v>26</v>
      </c>
      <c r="W518" t="s">
        <v>93</v>
      </c>
      <c r="X518" t="s">
        <v>140</v>
      </c>
      <c r="Y518" t="s">
        <v>141</v>
      </c>
      <c r="Z518" t="s">
        <v>137</v>
      </c>
      <c r="AB518">
        <v>201901</v>
      </c>
      <c r="AC518">
        <v>162</v>
      </c>
      <c r="AD518">
        <v>167</v>
      </c>
      <c r="AE518" s="30">
        <v>43665</v>
      </c>
      <c r="AF518">
        <v>41</v>
      </c>
      <c r="AG518">
        <v>60.680840000000003</v>
      </c>
      <c r="AH518">
        <v>-174.12038999999999</v>
      </c>
      <c r="AI518" t="s">
        <v>179</v>
      </c>
      <c r="AJ518">
        <v>83</v>
      </c>
      <c r="AK518">
        <v>86</v>
      </c>
      <c r="AL518">
        <v>10.4</v>
      </c>
      <c r="AM518">
        <v>2.4</v>
      </c>
    </row>
    <row r="519" spans="1:39" x14ac:dyDescent="0.35">
      <c r="A519" s="10">
        <v>20192613</v>
      </c>
      <c r="B519" s="5" t="s">
        <v>33</v>
      </c>
      <c r="C519">
        <v>2</v>
      </c>
      <c r="D519" s="1">
        <v>47.38</v>
      </c>
      <c r="E519" s="1" t="s">
        <v>272</v>
      </c>
      <c r="F519" s="21">
        <v>3.8582001987306396</v>
      </c>
      <c r="G519" s="1" t="s">
        <v>154</v>
      </c>
      <c r="H519" s="1" t="str">
        <f t="shared" si="10"/>
        <v>1</v>
      </c>
      <c r="I519">
        <v>3</v>
      </c>
      <c r="J519">
        <v>4</v>
      </c>
      <c r="K519" s="7">
        <v>1</v>
      </c>
      <c r="L519">
        <v>5</v>
      </c>
      <c r="Q519">
        <v>2019</v>
      </c>
      <c r="R519" s="16" t="s">
        <v>240</v>
      </c>
      <c r="S519" t="s">
        <v>138</v>
      </c>
      <c r="T519" t="s">
        <v>139</v>
      </c>
      <c r="V519">
        <v>26</v>
      </c>
      <c r="W519" t="s">
        <v>78</v>
      </c>
      <c r="X519" t="s">
        <v>140</v>
      </c>
      <c r="Y519" t="s">
        <v>141</v>
      </c>
      <c r="Z519" t="s">
        <v>137</v>
      </c>
      <c r="AB519">
        <v>201901</v>
      </c>
      <c r="AC519">
        <v>162</v>
      </c>
      <c r="AD519">
        <v>167</v>
      </c>
      <c r="AE519" s="30">
        <v>43665</v>
      </c>
      <c r="AF519">
        <v>41</v>
      </c>
      <c r="AG519">
        <v>60.680840000000003</v>
      </c>
      <c r="AH519">
        <v>-174.12038999999999</v>
      </c>
      <c r="AI519" t="s">
        <v>179</v>
      </c>
      <c r="AJ519">
        <v>83</v>
      </c>
      <c r="AK519">
        <v>86</v>
      </c>
      <c r="AL519">
        <v>10.4</v>
      </c>
      <c r="AM519">
        <v>2.4</v>
      </c>
    </row>
    <row r="520" spans="1:39" x14ac:dyDescent="0.35">
      <c r="A520" s="10">
        <v>20192536</v>
      </c>
      <c r="B520" s="5" t="s">
        <v>33</v>
      </c>
      <c r="C520">
        <v>2</v>
      </c>
      <c r="D520" s="1">
        <v>47.46</v>
      </c>
      <c r="E520" s="1" t="s">
        <v>272</v>
      </c>
      <c r="F520" s="21">
        <v>3.8598872510076174</v>
      </c>
      <c r="G520" s="1" t="s">
        <v>154</v>
      </c>
      <c r="H520" s="1" t="str">
        <f t="shared" si="10"/>
        <v>1</v>
      </c>
      <c r="I520">
        <v>3</v>
      </c>
      <c r="J520">
        <v>4</v>
      </c>
      <c r="K520" s="7">
        <v>1</v>
      </c>
      <c r="L520">
        <v>6</v>
      </c>
      <c r="Q520">
        <v>2019</v>
      </c>
      <c r="R520" s="16" t="s">
        <v>240</v>
      </c>
      <c r="S520" t="s">
        <v>138</v>
      </c>
      <c r="T520" t="s">
        <v>139</v>
      </c>
      <c r="V520">
        <v>25</v>
      </c>
      <c r="W520" t="s">
        <v>100</v>
      </c>
      <c r="X520" t="s">
        <v>140</v>
      </c>
      <c r="Y520" t="s">
        <v>141</v>
      </c>
      <c r="Z520" t="s">
        <v>137</v>
      </c>
      <c r="AB520">
        <v>201901</v>
      </c>
      <c r="AC520">
        <v>162</v>
      </c>
      <c r="AD520">
        <v>155</v>
      </c>
      <c r="AE520" s="30">
        <v>43663</v>
      </c>
      <c r="AF520">
        <v>43</v>
      </c>
      <c r="AG520">
        <v>60.320210000000003</v>
      </c>
      <c r="AH520">
        <v>-174.09316999999999</v>
      </c>
      <c r="AI520" t="s">
        <v>175</v>
      </c>
      <c r="AJ520">
        <v>89</v>
      </c>
      <c r="AK520">
        <v>91</v>
      </c>
      <c r="AL520">
        <v>11.2</v>
      </c>
      <c r="AM520">
        <v>2.5</v>
      </c>
    </row>
    <row r="521" spans="1:39" x14ac:dyDescent="0.35">
      <c r="A521" s="10">
        <v>20192519</v>
      </c>
      <c r="B521" s="5" t="s">
        <v>33</v>
      </c>
      <c r="C521">
        <v>2</v>
      </c>
      <c r="D521">
        <v>47.5</v>
      </c>
      <c r="E521" s="1" t="s">
        <v>272</v>
      </c>
      <c r="F521" s="21">
        <v>3.8607297110405954</v>
      </c>
      <c r="G521" s="1" t="s">
        <v>154</v>
      </c>
      <c r="H521" s="1" t="str">
        <f t="shared" si="10"/>
        <v>1</v>
      </c>
      <c r="I521">
        <v>3</v>
      </c>
      <c r="J521">
        <v>4</v>
      </c>
      <c r="K521" s="7">
        <v>1</v>
      </c>
      <c r="L521">
        <v>5</v>
      </c>
      <c r="Q521">
        <v>2019</v>
      </c>
      <c r="R521" s="16" t="s">
        <v>240</v>
      </c>
      <c r="S521" t="s">
        <v>138</v>
      </c>
      <c r="T521" t="s">
        <v>139</v>
      </c>
      <c r="V521">
        <v>25</v>
      </c>
      <c r="W521" t="s">
        <v>84</v>
      </c>
      <c r="X521" t="s">
        <v>140</v>
      </c>
      <c r="Y521" t="s">
        <v>141</v>
      </c>
      <c r="Z521" t="s">
        <v>137</v>
      </c>
      <c r="AB521">
        <v>201901</v>
      </c>
      <c r="AC521">
        <v>162</v>
      </c>
      <c r="AD521">
        <v>155</v>
      </c>
      <c r="AE521" s="30">
        <v>43663</v>
      </c>
      <c r="AF521">
        <v>43</v>
      </c>
      <c r="AG521">
        <v>60.320210000000003</v>
      </c>
      <c r="AH521">
        <v>-174.09316999999999</v>
      </c>
      <c r="AI521" t="s">
        <v>175</v>
      </c>
      <c r="AJ521">
        <v>89</v>
      </c>
      <c r="AK521">
        <v>91</v>
      </c>
      <c r="AL521">
        <v>11.2</v>
      </c>
      <c r="AM521">
        <v>2.5</v>
      </c>
    </row>
    <row r="522" spans="1:39" x14ac:dyDescent="0.35">
      <c r="A522" s="10">
        <v>20192758</v>
      </c>
      <c r="B522" s="5" t="s">
        <v>33</v>
      </c>
      <c r="C522">
        <v>2</v>
      </c>
      <c r="D522" s="1">
        <v>47.61</v>
      </c>
      <c r="E522" s="1" t="s">
        <v>272</v>
      </c>
      <c r="F522" s="21">
        <v>3.8630428232064276</v>
      </c>
      <c r="G522" s="1" t="s">
        <v>154</v>
      </c>
      <c r="H522" s="1" t="str">
        <f t="shared" si="10"/>
        <v>1</v>
      </c>
      <c r="I522">
        <v>3</v>
      </c>
      <c r="J522">
        <v>4</v>
      </c>
      <c r="K522" s="7">
        <v>1</v>
      </c>
      <c r="L522">
        <v>5</v>
      </c>
      <c r="Q522">
        <v>2019</v>
      </c>
      <c r="R522" s="16" t="s">
        <v>240</v>
      </c>
      <c r="S522" t="s">
        <v>138</v>
      </c>
      <c r="T522" t="s">
        <v>139</v>
      </c>
      <c r="V522">
        <v>27</v>
      </c>
      <c r="W522" t="s">
        <v>121</v>
      </c>
      <c r="X522" t="s">
        <v>140</v>
      </c>
      <c r="Y522" t="s">
        <v>141</v>
      </c>
      <c r="Z522" t="s">
        <v>137</v>
      </c>
      <c r="AB522">
        <v>201901</v>
      </c>
      <c r="AC522">
        <v>162</v>
      </c>
      <c r="AD522">
        <v>155</v>
      </c>
      <c r="AE522" s="30">
        <v>43663</v>
      </c>
      <c r="AF522">
        <v>43</v>
      </c>
      <c r="AG522">
        <v>60.320210000000003</v>
      </c>
      <c r="AH522">
        <v>-174.09316999999999</v>
      </c>
      <c r="AI522" t="s">
        <v>175</v>
      </c>
      <c r="AJ522">
        <v>89</v>
      </c>
      <c r="AK522">
        <v>91</v>
      </c>
      <c r="AL522">
        <v>11.2</v>
      </c>
      <c r="AM522">
        <v>2.5</v>
      </c>
    </row>
    <row r="523" spans="1:39" x14ac:dyDescent="0.35">
      <c r="A523" s="10">
        <v>20192531</v>
      </c>
      <c r="B523" s="5" t="s">
        <v>33</v>
      </c>
      <c r="C523">
        <v>2</v>
      </c>
      <c r="D523" s="1">
        <v>47.62</v>
      </c>
      <c r="E523" s="1" t="s">
        <v>272</v>
      </c>
      <c r="F523" s="21">
        <v>3.8632528410587166</v>
      </c>
      <c r="G523" s="1" t="s">
        <v>154</v>
      </c>
      <c r="H523" s="1" t="str">
        <f t="shared" si="10"/>
        <v>1</v>
      </c>
      <c r="I523">
        <v>3</v>
      </c>
      <c r="J523">
        <v>4</v>
      </c>
      <c r="K523" s="7">
        <v>1</v>
      </c>
      <c r="L523">
        <v>5</v>
      </c>
      <c r="Q523">
        <v>2019</v>
      </c>
      <c r="R523" s="16" t="s">
        <v>240</v>
      </c>
      <c r="S523" t="s">
        <v>138</v>
      </c>
      <c r="T523" t="s">
        <v>139</v>
      </c>
      <c r="V523">
        <v>25</v>
      </c>
      <c r="W523" t="s">
        <v>95</v>
      </c>
      <c r="X523" t="s">
        <v>140</v>
      </c>
      <c r="Y523" t="s">
        <v>141</v>
      </c>
      <c r="Z523" t="s">
        <v>137</v>
      </c>
      <c r="AB523">
        <v>201901</v>
      </c>
      <c r="AC523">
        <v>162</v>
      </c>
      <c r="AD523">
        <v>155</v>
      </c>
      <c r="AE523" s="30">
        <v>43663</v>
      </c>
      <c r="AF523">
        <v>43</v>
      </c>
      <c r="AG523">
        <v>60.320210000000003</v>
      </c>
      <c r="AH523">
        <v>-174.09316999999999</v>
      </c>
      <c r="AI523" t="s">
        <v>175</v>
      </c>
      <c r="AJ523">
        <v>89</v>
      </c>
      <c r="AK523">
        <v>91</v>
      </c>
      <c r="AL523">
        <v>11.2</v>
      </c>
      <c r="AM523">
        <v>2.5</v>
      </c>
    </row>
    <row r="524" spans="1:39" x14ac:dyDescent="0.35">
      <c r="A524" s="10">
        <v>20192615</v>
      </c>
      <c r="B524" s="5" t="s">
        <v>33</v>
      </c>
      <c r="C524">
        <v>2</v>
      </c>
      <c r="D524" s="1">
        <v>47.63</v>
      </c>
      <c r="E524" s="1" t="s">
        <v>272</v>
      </c>
      <c r="F524" s="21">
        <v>3.863462814812769</v>
      </c>
      <c r="G524" s="1" t="s">
        <v>154</v>
      </c>
      <c r="H524" s="1" t="str">
        <f t="shared" si="10"/>
        <v>1</v>
      </c>
      <c r="I524">
        <v>3</v>
      </c>
      <c r="J524">
        <v>4</v>
      </c>
      <c r="K524" s="7">
        <v>1</v>
      </c>
      <c r="L524">
        <v>4</v>
      </c>
      <c r="Q524">
        <v>2019</v>
      </c>
      <c r="R524" s="16" t="s">
        <v>240</v>
      </c>
      <c r="S524" t="s">
        <v>138</v>
      </c>
      <c r="T524" t="s">
        <v>139</v>
      </c>
      <c r="V524">
        <v>26</v>
      </c>
      <c r="W524" t="s">
        <v>80</v>
      </c>
      <c r="X524" t="s">
        <v>140</v>
      </c>
      <c r="Y524" t="s">
        <v>141</v>
      </c>
      <c r="Z524" t="s">
        <v>137</v>
      </c>
      <c r="AB524">
        <v>201901</v>
      </c>
      <c r="AC524">
        <v>162</v>
      </c>
      <c r="AD524">
        <v>167</v>
      </c>
      <c r="AE524" s="30">
        <v>43665</v>
      </c>
      <c r="AF524">
        <v>41</v>
      </c>
      <c r="AG524">
        <v>60.680840000000003</v>
      </c>
      <c r="AH524">
        <v>-174.12038999999999</v>
      </c>
      <c r="AI524" t="s">
        <v>179</v>
      </c>
      <c r="AJ524">
        <v>83</v>
      </c>
      <c r="AK524">
        <v>86</v>
      </c>
      <c r="AL524">
        <v>10.4</v>
      </c>
      <c r="AM524">
        <v>2.4</v>
      </c>
    </row>
    <row r="525" spans="1:39" x14ac:dyDescent="0.35">
      <c r="A525" s="10">
        <v>20192561</v>
      </c>
      <c r="B525" s="5" t="s">
        <v>33</v>
      </c>
      <c r="C525">
        <v>2</v>
      </c>
      <c r="D525" s="1">
        <v>47.66</v>
      </c>
      <c r="E525" s="1" t="s">
        <v>272</v>
      </c>
      <c r="F525" s="21">
        <v>3.8640924716705958</v>
      </c>
      <c r="G525" s="1" t="s">
        <v>154</v>
      </c>
      <c r="H525" s="1" t="str">
        <f t="shared" si="10"/>
        <v>1</v>
      </c>
      <c r="I525">
        <v>3</v>
      </c>
      <c r="J525">
        <v>4</v>
      </c>
      <c r="K525" s="7">
        <v>1</v>
      </c>
      <c r="L525">
        <v>5</v>
      </c>
      <c r="Q525">
        <v>2019</v>
      </c>
      <c r="R525" s="16" t="s">
        <v>240</v>
      </c>
      <c r="S525" t="s">
        <v>138</v>
      </c>
      <c r="T525" t="s">
        <v>139</v>
      </c>
      <c r="V525">
        <v>25</v>
      </c>
      <c r="W525" t="s">
        <v>124</v>
      </c>
      <c r="X525" t="s">
        <v>140</v>
      </c>
      <c r="Y525" t="s">
        <v>141</v>
      </c>
      <c r="Z525" t="s">
        <v>137</v>
      </c>
      <c r="AB525">
        <v>201901</v>
      </c>
      <c r="AC525">
        <v>162</v>
      </c>
      <c r="AD525">
        <v>157</v>
      </c>
      <c r="AE525" s="30">
        <v>43663</v>
      </c>
      <c r="AF525">
        <v>43</v>
      </c>
      <c r="AG525">
        <v>60.02807</v>
      </c>
      <c r="AH525">
        <v>-173.94195999999999</v>
      </c>
      <c r="AI525" t="s">
        <v>176</v>
      </c>
      <c r="AJ525">
        <v>94</v>
      </c>
      <c r="AK525">
        <v>96</v>
      </c>
      <c r="AL525">
        <v>10.8</v>
      </c>
      <c r="AM525">
        <v>2.6</v>
      </c>
    </row>
    <row r="526" spans="1:39" x14ac:dyDescent="0.35">
      <c r="A526" s="10">
        <v>20193747</v>
      </c>
      <c r="B526" s="5" t="s">
        <v>33</v>
      </c>
      <c r="C526">
        <v>2</v>
      </c>
      <c r="D526" s="1">
        <v>47.74</v>
      </c>
      <c r="E526" s="1" t="s">
        <v>272</v>
      </c>
      <c r="F526" s="21">
        <v>3.865769620910684</v>
      </c>
      <c r="G526" s="1" t="s">
        <v>154</v>
      </c>
      <c r="H526" s="1" t="str">
        <f t="shared" si="10"/>
        <v>1</v>
      </c>
      <c r="I526">
        <v>2</v>
      </c>
      <c r="J526">
        <v>4</v>
      </c>
      <c r="K526" s="7">
        <v>1</v>
      </c>
      <c r="L526">
        <v>5</v>
      </c>
      <c r="Q526">
        <v>2019</v>
      </c>
      <c r="R526" s="16" t="s">
        <v>240</v>
      </c>
      <c r="S526" t="s">
        <v>138</v>
      </c>
      <c r="T526" t="s">
        <v>139</v>
      </c>
      <c r="V526">
        <v>37</v>
      </c>
      <c r="W526" t="s">
        <v>110</v>
      </c>
      <c r="X526" t="s">
        <v>140</v>
      </c>
      <c r="Y526" t="s">
        <v>141</v>
      </c>
      <c r="Z526" t="s">
        <v>137</v>
      </c>
      <c r="AB526">
        <v>201901</v>
      </c>
      <c r="AC526">
        <v>94</v>
      </c>
      <c r="AD526">
        <v>175</v>
      </c>
      <c r="AE526" s="30">
        <v>43666</v>
      </c>
      <c r="AF526">
        <v>62</v>
      </c>
      <c r="AG526">
        <v>59.670439999999999</v>
      </c>
      <c r="AH526">
        <v>-174.44462999999999</v>
      </c>
      <c r="AI526" t="s">
        <v>227</v>
      </c>
      <c r="AJ526">
        <v>113</v>
      </c>
      <c r="AK526">
        <v>115</v>
      </c>
      <c r="AL526">
        <v>10.199999999999999</v>
      </c>
      <c r="AM526">
        <v>3.3</v>
      </c>
    </row>
    <row r="527" spans="1:39" x14ac:dyDescent="0.35">
      <c r="A527" s="10">
        <v>20192635</v>
      </c>
      <c r="B527" s="5" t="s">
        <v>33</v>
      </c>
      <c r="C527">
        <v>2</v>
      </c>
      <c r="D527" s="1">
        <v>47.97</v>
      </c>
      <c r="E527" s="1" t="s">
        <v>272</v>
      </c>
      <c r="F527" s="21">
        <v>3.8705758155139725</v>
      </c>
      <c r="G527" s="1" t="s">
        <v>154</v>
      </c>
      <c r="H527" s="1" t="str">
        <f t="shared" si="10"/>
        <v>1</v>
      </c>
      <c r="I527">
        <v>3</v>
      </c>
      <c r="J527">
        <v>4</v>
      </c>
      <c r="K527" s="7">
        <v>1</v>
      </c>
      <c r="L527">
        <v>5</v>
      </c>
      <c r="Q527">
        <v>2019</v>
      </c>
      <c r="R527" s="16" t="s">
        <v>240</v>
      </c>
      <c r="S527" t="s">
        <v>138</v>
      </c>
      <c r="T527" t="s">
        <v>139</v>
      </c>
      <c r="V527">
        <v>26</v>
      </c>
      <c r="W527" t="s">
        <v>99</v>
      </c>
      <c r="X527" t="s">
        <v>140</v>
      </c>
      <c r="Y527" t="s">
        <v>141</v>
      </c>
      <c r="Z527" t="s">
        <v>137</v>
      </c>
      <c r="AB527">
        <v>201901</v>
      </c>
      <c r="AC527">
        <v>162</v>
      </c>
      <c r="AD527">
        <v>170</v>
      </c>
      <c r="AE527" s="30">
        <v>43666</v>
      </c>
      <c r="AF527">
        <v>61</v>
      </c>
      <c r="AG527">
        <v>59.68074</v>
      </c>
      <c r="AH527">
        <v>-175.12329</v>
      </c>
      <c r="AI527" t="s">
        <v>180</v>
      </c>
      <c r="AJ527">
        <v>122</v>
      </c>
      <c r="AK527">
        <v>125</v>
      </c>
      <c r="AL527">
        <v>10.199999999999999</v>
      </c>
      <c r="AM527">
        <v>3.4</v>
      </c>
    </row>
    <row r="528" spans="1:39" x14ac:dyDescent="0.35">
      <c r="A528" s="10">
        <v>20192507</v>
      </c>
      <c r="B528" s="5" t="s">
        <v>33</v>
      </c>
      <c r="C528">
        <v>2</v>
      </c>
      <c r="D528" s="1">
        <v>48</v>
      </c>
      <c r="E528" s="1" t="s">
        <v>272</v>
      </c>
      <c r="F528" s="21">
        <v>3.8712010109078911</v>
      </c>
      <c r="G528" s="1" t="s">
        <v>154</v>
      </c>
      <c r="H528" s="1" t="str">
        <f t="shared" si="10"/>
        <v>1</v>
      </c>
      <c r="I528">
        <v>3</v>
      </c>
      <c r="J528">
        <v>4</v>
      </c>
      <c r="K528" s="7">
        <v>1</v>
      </c>
      <c r="L528">
        <v>5</v>
      </c>
      <c r="Q528">
        <v>2019</v>
      </c>
      <c r="R528" s="16" t="s">
        <v>240</v>
      </c>
      <c r="S528" t="s">
        <v>138</v>
      </c>
      <c r="T528" t="s">
        <v>139</v>
      </c>
      <c r="V528">
        <v>25</v>
      </c>
      <c r="W528" t="s">
        <v>72</v>
      </c>
      <c r="X528" t="s">
        <v>140</v>
      </c>
      <c r="Y528" t="s">
        <v>141</v>
      </c>
      <c r="Z528" t="s">
        <v>137</v>
      </c>
      <c r="AB528">
        <v>201901</v>
      </c>
      <c r="AC528">
        <v>162</v>
      </c>
      <c r="AD528">
        <v>155</v>
      </c>
      <c r="AE528" s="30">
        <v>43663</v>
      </c>
      <c r="AF528">
        <v>43</v>
      </c>
      <c r="AG528">
        <v>60.320210000000003</v>
      </c>
      <c r="AH528">
        <v>-174.09316999999999</v>
      </c>
      <c r="AI528" t="s">
        <v>175</v>
      </c>
      <c r="AJ528">
        <v>89</v>
      </c>
      <c r="AK528">
        <v>91</v>
      </c>
      <c r="AL528">
        <v>11.2</v>
      </c>
      <c r="AM528">
        <v>2.5</v>
      </c>
    </row>
    <row r="529" spans="1:39" x14ac:dyDescent="0.35">
      <c r="A529" s="10">
        <v>20192645</v>
      </c>
      <c r="B529" s="5" t="s">
        <v>33</v>
      </c>
      <c r="C529">
        <v>2</v>
      </c>
      <c r="D529" s="1">
        <v>48.03</v>
      </c>
      <c r="E529" s="1" t="s">
        <v>272</v>
      </c>
      <c r="F529" s="21">
        <v>3.8718258156767331</v>
      </c>
      <c r="G529" s="1" t="s">
        <v>154</v>
      </c>
      <c r="H529" s="1" t="str">
        <f t="shared" si="10"/>
        <v>1</v>
      </c>
      <c r="I529">
        <v>3</v>
      </c>
      <c r="J529">
        <v>4</v>
      </c>
      <c r="K529" s="7">
        <v>1</v>
      </c>
      <c r="L529">
        <v>4</v>
      </c>
      <c r="Q529">
        <v>2019</v>
      </c>
      <c r="R529" s="16" t="s">
        <v>240</v>
      </c>
      <c r="S529" t="s">
        <v>138</v>
      </c>
      <c r="T529" t="s">
        <v>139</v>
      </c>
      <c r="V529">
        <v>26</v>
      </c>
      <c r="W529" t="s">
        <v>108</v>
      </c>
      <c r="X529" t="s">
        <v>140</v>
      </c>
      <c r="Y529" t="s">
        <v>141</v>
      </c>
      <c r="Z529" t="s">
        <v>137</v>
      </c>
      <c r="AB529">
        <v>201901</v>
      </c>
      <c r="AC529">
        <v>162</v>
      </c>
      <c r="AD529">
        <v>170</v>
      </c>
      <c r="AE529" s="30">
        <v>43666</v>
      </c>
      <c r="AF529">
        <v>61</v>
      </c>
      <c r="AG529">
        <v>59.68074</v>
      </c>
      <c r="AH529">
        <v>-175.12329</v>
      </c>
      <c r="AI529" t="s">
        <v>180</v>
      </c>
      <c r="AJ529">
        <v>122</v>
      </c>
      <c r="AK529">
        <v>125</v>
      </c>
      <c r="AL529">
        <v>10.199999999999999</v>
      </c>
      <c r="AM529">
        <v>3.4</v>
      </c>
    </row>
    <row r="530" spans="1:39" x14ac:dyDescent="0.35">
      <c r="A530" s="10">
        <v>20192647</v>
      </c>
      <c r="B530" s="5" t="s">
        <v>33</v>
      </c>
      <c r="C530">
        <v>2</v>
      </c>
      <c r="D530" s="1">
        <v>48.05</v>
      </c>
      <c r="E530" s="1" t="s">
        <v>272</v>
      </c>
      <c r="F530" s="21">
        <v>3.8722421354163012</v>
      </c>
      <c r="G530" s="1" t="s">
        <v>154</v>
      </c>
      <c r="H530" s="1" t="str">
        <f t="shared" si="10"/>
        <v>1</v>
      </c>
      <c r="I530">
        <v>3</v>
      </c>
      <c r="J530">
        <v>4</v>
      </c>
      <c r="K530" s="7">
        <v>1</v>
      </c>
      <c r="L530">
        <v>5</v>
      </c>
      <c r="Q530">
        <v>2019</v>
      </c>
      <c r="R530" s="16" t="s">
        <v>240</v>
      </c>
      <c r="S530" t="s">
        <v>138</v>
      </c>
      <c r="T530" t="s">
        <v>139</v>
      </c>
      <c r="V530">
        <v>26</v>
      </c>
      <c r="W530" t="s">
        <v>110</v>
      </c>
      <c r="X530" t="s">
        <v>140</v>
      </c>
      <c r="Y530" t="s">
        <v>141</v>
      </c>
      <c r="Z530" t="s">
        <v>137</v>
      </c>
      <c r="AB530">
        <v>201901</v>
      </c>
      <c r="AC530">
        <v>162</v>
      </c>
      <c r="AD530">
        <v>170</v>
      </c>
      <c r="AE530" s="30">
        <v>43666</v>
      </c>
      <c r="AF530">
        <v>61</v>
      </c>
      <c r="AG530">
        <v>59.68074</v>
      </c>
      <c r="AH530">
        <v>-175.12329</v>
      </c>
      <c r="AI530" t="s">
        <v>180</v>
      </c>
      <c r="AJ530">
        <v>122</v>
      </c>
      <c r="AK530">
        <v>125</v>
      </c>
      <c r="AL530">
        <v>10.199999999999999</v>
      </c>
      <c r="AM530">
        <v>3.4</v>
      </c>
    </row>
    <row r="531" spans="1:39" x14ac:dyDescent="0.35">
      <c r="A531" s="10">
        <v>20192527</v>
      </c>
      <c r="B531" s="5" t="s">
        <v>33</v>
      </c>
      <c r="C531">
        <v>2</v>
      </c>
      <c r="D531" s="1">
        <v>48.08</v>
      </c>
      <c r="E531" s="1" t="s">
        <v>272</v>
      </c>
      <c r="F531" s="21">
        <v>3.8728662902269519</v>
      </c>
      <c r="G531" s="1" t="s">
        <v>154</v>
      </c>
      <c r="H531" s="1" t="str">
        <f t="shared" si="10"/>
        <v>1</v>
      </c>
      <c r="I531">
        <v>3</v>
      </c>
      <c r="J531">
        <v>4</v>
      </c>
      <c r="K531" s="7">
        <v>1</v>
      </c>
      <c r="L531">
        <v>3</v>
      </c>
      <c r="Q531">
        <v>2019</v>
      </c>
      <c r="R531" s="16" t="s">
        <v>240</v>
      </c>
      <c r="S531" t="s">
        <v>138</v>
      </c>
      <c r="T531" t="s">
        <v>139</v>
      </c>
      <c r="V531">
        <v>25</v>
      </c>
      <c r="W531" t="s">
        <v>91</v>
      </c>
      <c r="X531" t="s">
        <v>140</v>
      </c>
      <c r="Y531" t="s">
        <v>141</v>
      </c>
      <c r="Z531" t="s">
        <v>137</v>
      </c>
      <c r="AB531">
        <v>201901</v>
      </c>
      <c r="AC531">
        <v>162</v>
      </c>
      <c r="AD531">
        <v>155</v>
      </c>
      <c r="AE531" s="30">
        <v>43663</v>
      </c>
      <c r="AF531">
        <v>43</v>
      </c>
      <c r="AG531">
        <v>60.320210000000003</v>
      </c>
      <c r="AH531">
        <v>-174.09316999999999</v>
      </c>
      <c r="AI531" t="s">
        <v>175</v>
      </c>
      <c r="AJ531">
        <v>89</v>
      </c>
      <c r="AK531">
        <v>91</v>
      </c>
      <c r="AL531">
        <v>11.2</v>
      </c>
      <c r="AM531">
        <v>2.5</v>
      </c>
    </row>
    <row r="532" spans="1:39" x14ac:dyDescent="0.35">
      <c r="A532" s="10">
        <v>20192626</v>
      </c>
      <c r="B532" s="5" t="s">
        <v>33</v>
      </c>
      <c r="C532">
        <v>2</v>
      </c>
      <c r="D532" s="1">
        <v>48.19</v>
      </c>
      <c r="E532" s="1" t="s">
        <v>272</v>
      </c>
      <c r="F532" s="21">
        <v>3.8751515306522415</v>
      </c>
      <c r="G532" s="1" t="s">
        <v>154</v>
      </c>
      <c r="H532" s="1" t="str">
        <f t="shared" si="10"/>
        <v>1</v>
      </c>
      <c r="I532">
        <v>3</v>
      </c>
      <c r="J532">
        <v>4</v>
      </c>
      <c r="K532" s="7">
        <v>1</v>
      </c>
      <c r="L532">
        <v>4</v>
      </c>
      <c r="Q532">
        <v>2019</v>
      </c>
      <c r="R532" s="16" t="s">
        <v>240</v>
      </c>
      <c r="S532" t="s">
        <v>138</v>
      </c>
      <c r="T532" t="s">
        <v>139</v>
      </c>
      <c r="V532">
        <v>26</v>
      </c>
      <c r="W532" t="s">
        <v>90</v>
      </c>
      <c r="X532" t="s">
        <v>140</v>
      </c>
      <c r="Y532" t="s">
        <v>141</v>
      </c>
      <c r="Z532" t="s">
        <v>137</v>
      </c>
      <c r="AB532">
        <v>201901</v>
      </c>
      <c r="AC532">
        <v>162</v>
      </c>
      <c r="AD532">
        <v>167</v>
      </c>
      <c r="AE532" s="30">
        <v>43665</v>
      </c>
      <c r="AF532">
        <v>41</v>
      </c>
      <c r="AG532">
        <v>60.680840000000003</v>
      </c>
      <c r="AH532">
        <v>-174.12038999999999</v>
      </c>
      <c r="AI532" t="s">
        <v>179</v>
      </c>
      <c r="AJ532">
        <v>83</v>
      </c>
      <c r="AK532">
        <v>86</v>
      </c>
      <c r="AL532">
        <v>10.4</v>
      </c>
      <c r="AM532">
        <v>2.4</v>
      </c>
    </row>
    <row r="533" spans="1:39" x14ac:dyDescent="0.35">
      <c r="A533" s="10">
        <v>20192648</v>
      </c>
      <c r="B533" s="5" t="s">
        <v>33</v>
      </c>
      <c r="C533">
        <v>2</v>
      </c>
      <c r="D533" s="1">
        <v>48.2</v>
      </c>
      <c r="E533" s="1" t="s">
        <v>272</v>
      </c>
      <c r="F533" s="21">
        <v>3.8753590210565547</v>
      </c>
      <c r="G533" s="1" t="s">
        <v>154</v>
      </c>
      <c r="H533" s="1" t="str">
        <f t="shared" si="10"/>
        <v>1</v>
      </c>
      <c r="I533">
        <v>3</v>
      </c>
      <c r="J533">
        <v>4</v>
      </c>
      <c r="K533" s="7">
        <v>1</v>
      </c>
      <c r="L533">
        <v>3</v>
      </c>
      <c r="Q533">
        <v>2019</v>
      </c>
      <c r="R533" s="16" t="s">
        <v>240</v>
      </c>
      <c r="S533" t="s">
        <v>138</v>
      </c>
      <c r="T533" t="s">
        <v>139</v>
      </c>
      <c r="V533">
        <v>26</v>
      </c>
      <c r="W533" t="s">
        <v>111</v>
      </c>
      <c r="X533" t="s">
        <v>140</v>
      </c>
      <c r="Y533" t="s">
        <v>141</v>
      </c>
      <c r="Z533" t="s">
        <v>137</v>
      </c>
      <c r="AB533">
        <v>201901</v>
      </c>
      <c r="AC533">
        <v>162</v>
      </c>
      <c r="AD533">
        <v>170</v>
      </c>
      <c r="AE533" s="30">
        <v>43666</v>
      </c>
      <c r="AF533">
        <v>61</v>
      </c>
      <c r="AG533">
        <v>59.68074</v>
      </c>
      <c r="AH533">
        <v>-175.12329</v>
      </c>
      <c r="AI533" t="s">
        <v>180</v>
      </c>
      <c r="AJ533">
        <v>122</v>
      </c>
      <c r="AK533">
        <v>125</v>
      </c>
      <c r="AL533">
        <v>10.199999999999999</v>
      </c>
      <c r="AM533">
        <v>3.4</v>
      </c>
    </row>
    <row r="534" spans="1:39" x14ac:dyDescent="0.35">
      <c r="A534" s="10">
        <v>20192617</v>
      </c>
      <c r="B534" s="5" t="s">
        <v>33</v>
      </c>
      <c r="C534">
        <v>2</v>
      </c>
      <c r="D534" s="15">
        <v>48.22</v>
      </c>
      <c r="E534" s="1" t="s">
        <v>272</v>
      </c>
      <c r="F534" s="21">
        <v>3.8757738727530251</v>
      </c>
      <c r="G534" s="1" t="s">
        <v>154</v>
      </c>
      <c r="H534" s="1" t="str">
        <f t="shared" si="10"/>
        <v>1</v>
      </c>
      <c r="I534">
        <v>3</v>
      </c>
      <c r="J534">
        <v>4</v>
      </c>
      <c r="K534" s="7">
        <v>1</v>
      </c>
      <c r="L534">
        <v>6</v>
      </c>
      <c r="Q534">
        <v>2019</v>
      </c>
      <c r="R534" s="16" t="s">
        <v>240</v>
      </c>
      <c r="S534" t="s">
        <v>138</v>
      </c>
      <c r="T534" t="s">
        <v>139</v>
      </c>
      <c r="V534">
        <v>26</v>
      </c>
      <c r="W534" t="s">
        <v>82</v>
      </c>
      <c r="X534" t="s">
        <v>140</v>
      </c>
      <c r="Y534" t="s">
        <v>141</v>
      </c>
      <c r="Z534" t="s">
        <v>137</v>
      </c>
      <c r="AB534">
        <v>201901</v>
      </c>
      <c r="AC534">
        <v>162</v>
      </c>
      <c r="AD534">
        <v>167</v>
      </c>
      <c r="AE534" s="30">
        <v>43665</v>
      </c>
      <c r="AF534">
        <v>41</v>
      </c>
      <c r="AG534">
        <v>60.680840000000003</v>
      </c>
      <c r="AH534">
        <v>-174.12038999999999</v>
      </c>
      <c r="AI534" t="s">
        <v>179</v>
      </c>
      <c r="AJ534">
        <v>83</v>
      </c>
      <c r="AK534">
        <v>86</v>
      </c>
      <c r="AL534">
        <v>10.4</v>
      </c>
      <c r="AM534">
        <v>2.4</v>
      </c>
    </row>
    <row r="535" spans="1:39" x14ac:dyDescent="0.35">
      <c r="A535" s="10">
        <v>20192643</v>
      </c>
      <c r="B535" s="5" t="s">
        <v>33</v>
      </c>
      <c r="C535">
        <v>2</v>
      </c>
      <c r="D535" s="1">
        <v>48.3</v>
      </c>
      <c r="E535" s="1" t="s">
        <v>272</v>
      </c>
      <c r="F535" s="21">
        <v>3.8774315606585268</v>
      </c>
      <c r="G535" s="1" t="s">
        <v>154</v>
      </c>
      <c r="H535" s="1" t="str">
        <f t="shared" si="10"/>
        <v>1</v>
      </c>
      <c r="I535">
        <v>3</v>
      </c>
      <c r="J535">
        <v>4</v>
      </c>
      <c r="K535" s="7">
        <v>1</v>
      </c>
      <c r="L535">
        <v>4</v>
      </c>
      <c r="Q535">
        <v>2019</v>
      </c>
      <c r="R535" s="16" t="s">
        <v>240</v>
      </c>
      <c r="S535" t="s">
        <v>138</v>
      </c>
      <c r="T535" t="s">
        <v>139</v>
      </c>
      <c r="V535">
        <v>26</v>
      </c>
      <c r="W535" t="s">
        <v>106</v>
      </c>
      <c r="X535" t="s">
        <v>140</v>
      </c>
      <c r="Y535" t="s">
        <v>141</v>
      </c>
      <c r="Z535" t="s">
        <v>137</v>
      </c>
      <c r="AB535">
        <v>201901</v>
      </c>
      <c r="AC535">
        <v>162</v>
      </c>
      <c r="AD535">
        <v>170</v>
      </c>
      <c r="AE535" s="30">
        <v>43666</v>
      </c>
      <c r="AF535">
        <v>61</v>
      </c>
      <c r="AG535">
        <v>59.68074</v>
      </c>
      <c r="AH535">
        <v>-175.12329</v>
      </c>
      <c r="AI535" t="s">
        <v>180</v>
      </c>
      <c r="AJ535">
        <v>122</v>
      </c>
      <c r="AK535">
        <v>125</v>
      </c>
      <c r="AL535">
        <v>10.199999999999999</v>
      </c>
      <c r="AM535">
        <v>3.4</v>
      </c>
    </row>
    <row r="536" spans="1:39" x14ac:dyDescent="0.35">
      <c r="A536" s="10">
        <v>20192518</v>
      </c>
      <c r="B536" s="5" t="s">
        <v>33</v>
      </c>
      <c r="C536">
        <v>2</v>
      </c>
      <c r="D536">
        <v>48.33</v>
      </c>
      <c r="E536" s="1" t="s">
        <v>272</v>
      </c>
      <c r="F536" s="21">
        <v>3.8780524858569927</v>
      </c>
      <c r="G536" s="1" t="s">
        <v>154</v>
      </c>
      <c r="H536" s="1" t="str">
        <f t="shared" si="10"/>
        <v>1</v>
      </c>
      <c r="I536">
        <v>3</v>
      </c>
      <c r="J536">
        <v>4</v>
      </c>
      <c r="K536" s="7">
        <v>1</v>
      </c>
      <c r="L536">
        <v>4</v>
      </c>
      <c r="Q536">
        <v>2019</v>
      </c>
      <c r="R536" s="16" t="s">
        <v>240</v>
      </c>
      <c r="S536" t="s">
        <v>138</v>
      </c>
      <c r="T536" t="s">
        <v>139</v>
      </c>
      <c r="V536">
        <v>25</v>
      </c>
      <c r="W536" t="s">
        <v>83</v>
      </c>
      <c r="X536" t="s">
        <v>140</v>
      </c>
      <c r="Y536" t="s">
        <v>141</v>
      </c>
      <c r="Z536" t="s">
        <v>137</v>
      </c>
      <c r="AB536">
        <v>201901</v>
      </c>
      <c r="AC536">
        <v>162</v>
      </c>
      <c r="AD536">
        <v>155</v>
      </c>
      <c r="AE536" s="30">
        <v>43663</v>
      </c>
      <c r="AF536">
        <v>43</v>
      </c>
      <c r="AG536">
        <v>60.320210000000003</v>
      </c>
      <c r="AH536">
        <v>-174.09316999999999</v>
      </c>
      <c r="AI536" t="s">
        <v>175</v>
      </c>
      <c r="AJ536">
        <v>89</v>
      </c>
      <c r="AK536">
        <v>91</v>
      </c>
      <c r="AL536">
        <v>11.2</v>
      </c>
      <c r="AM536">
        <v>2.5</v>
      </c>
    </row>
    <row r="537" spans="1:39" x14ac:dyDescent="0.35">
      <c r="A537" s="11">
        <v>20192292</v>
      </c>
      <c r="B537" s="5" t="s">
        <v>33</v>
      </c>
      <c r="C537">
        <v>2</v>
      </c>
      <c r="D537" s="1">
        <v>48.37</v>
      </c>
      <c r="E537" s="1" t="s">
        <v>272</v>
      </c>
      <c r="F537" s="21">
        <v>3.8788797868348919</v>
      </c>
      <c r="G537" s="1" t="s">
        <v>154</v>
      </c>
      <c r="H537" s="1" t="str">
        <f t="shared" si="10"/>
        <v>1</v>
      </c>
      <c r="I537">
        <v>2</v>
      </c>
      <c r="J537">
        <v>4</v>
      </c>
      <c r="K537" s="7">
        <v>1</v>
      </c>
      <c r="L537">
        <v>5</v>
      </c>
      <c r="Q537">
        <v>2019</v>
      </c>
      <c r="R537" s="16" t="s">
        <v>240</v>
      </c>
      <c r="S537" t="s">
        <v>138</v>
      </c>
      <c r="T537" t="s">
        <v>139</v>
      </c>
      <c r="V537">
        <v>22</v>
      </c>
      <c r="W537" t="s">
        <v>53</v>
      </c>
      <c r="X537" t="s">
        <v>140</v>
      </c>
      <c r="Y537" t="s">
        <v>141</v>
      </c>
      <c r="Z537" t="s">
        <v>137</v>
      </c>
      <c r="AB537">
        <v>201901</v>
      </c>
      <c r="AC537">
        <v>94</v>
      </c>
      <c r="AD537">
        <v>171</v>
      </c>
      <c r="AE537" s="30">
        <v>43665</v>
      </c>
      <c r="AF537">
        <v>41</v>
      </c>
      <c r="AG537">
        <v>60.9998</v>
      </c>
      <c r="AH537">
        <v>-172.83647999999999</v>
      </c>
      <c r="AI537" t="s">
        <v>225</v>
      </c>
      <c r="AJ537">
        <v>64</v>
      </c>
      <c r="AK537">
        <v>66</v>
      </c>
      <c r="AL537">
        <v>10.5</v>
      </c>
      <c r="AM537">
        <v>2.2999999999999998</v>
      </c>
    </row>
    <row r="538" spans="1:39" x14ac:dyDescent="0.35">
      <c r="A538" s="10">
        <v>20192585</v>
      </c>
      <c r="B538" s="5" t="s">
        <v>33</v>
      </c>
      <c r="C538">
        <v>2</v>
      </c>
      <c r="D538" s="1">
        <v>48.45</v>
      </c>
      <c r="E538" s="1" t="s">
        <v>272</v>
      </c>
      <c r="F538" s="21">
        <v>3.8805323383367751</v>
      </c>
      <c r="G538" s="1" t="s">
        <v>154</v>
      </c>
      <c r="H538" s="1" t="str">
        <f t="shared" si="10"/>
        <v>1</v>
      </c>
      <c r="I538">
        <v>2</v>
      </c>
      <c r="J538">
        <v>4</v>
      </c>
      <c r="K538" s="7">
        <v>1</v>
      </c>
      <c r="L538">
        <v>2</v>
      </c>
      <c r="Q538">
        <v>2019</v>
      </c>
      <c r="R538" s="16" t="s">
        <v>240</v>
      </c>
      <c r="S538" t="s">
        <v>138</v>
      </c>
      <c r="T538" t="s">
        <v>139</v>
      </c>
      <c r="V538">
        <v>25</v>
      </c>
      <c r="W538" t="s">
        <v>47</v>
      </c>
      <c r="X538" t="s">
        <v>140</v>
      </c>
      <c r="Y538" t="s">
        <v>141</v>
      </c>
      <c r="Z538" t="s">
        <v>137</v>
      </c>
      <c r="AB538">
        <v>201901</v>
      </c>
      <c r="AC538">
        <v>162</v>
      </c>
      <c r="AD538">
        <v>166</v>
      </c>
      <c r="AE538" s="30">
        <v>43665</v>
      </c>
      <c r="AF538">
        <v>41</v>
      </c>
      <c r="AG538">
        <v>60.650469999999999</v>
      </c>
      <c r="AH538">
        <v>-173.46578</v>
      </c>
      <c r="AI538" t="s">
        <v>178</v>
      </c>
      <c r="AJ538">
        <v>62</v>
      </c>
      <c r="AK538">
        <v>65</v>
      </c>
      <c r="AL538">
        <v>9.9</v>
      </c>
      <c r="AM538">
        <v>2.9</v>
      </c>
    </row>
    <row r="539" spans="1:39" x14ac:dyDescent="0.35">
      <c r="A539" s="10">
        <v>20192638</v>
      </c>
      <c r="B539" s="5" t="s">
        <v>33</v>
      </c>
      <c r="C539">
        <v>2</v>
      </c>
      <c r="D539" s="1">
        <v>48.46</v>
      </c>
      <c r="E539" s="1" t="s">
        <v>272</v>
      </c>
      <c r="F539" s="21">
        <v>3.8807387153883797</v>
      </c>
      <c r="G539" s="1" t="s">
        <v>154</v>
      </c>
      <c r="H539" s="1" t="str">
        <f t="shared" si="10"/>
        <v>1</v>
      </c>
      <c r="I539">
        <v>3</v>
      </c>
      <c r="J539">
        <v>4</v>
      </c>
      <c r="K539" s="7">
        <v>1</v>
      </c>
      <c r="L539">
        <v>5</v>
      </c>
      <c r="Q539">
        <v>2019</v>
      </c>
      <c r="R539" s="16" t="s">
        <v>240</v>
      </c>
      <c r="S539" t="s">
        <v>138</v>
      </c>
      <c r="T539" t="s">
        <v>139</v>
      </c>
      <c r="V539">
        <v>26</v>
      </c>
      <c r="W539" t="s">
        <v>102</v>
      </c>
      <c r="X539" t="s">
        <v>140</v>
      </c>
      <c r="Y539" t="s">
        <v>141</v>
      </c>
      <c r="Z539" t="s">
        <v>137</v>
      </c>
      <c r="AB539">
        <v>201901</v>
      </c>
      <c r="AC539">
        <v>162</v>
      </c>
      <c r="AD539">
        <v>170</v>
      </c>
      <c r="AE539" s="30">
        <v>43666</v>
      </c>
      <c r="AF539">
        <v>61</v>
      </c>
      <c r="AG539">
        <v>59.68074</v>
      </c>
      <c r="AH539">
        <v>-175.12329</v>
      </c>
      <c r="AI539" t="s">
        <v>180</v>
      </c>
      <c r="AJ539">
        <v>122</v>
      </c>
      <c r="AK539">
        <v>125</v>
      </c>
      <c r="AL539">
        <v>10.199999999999999</v>
      </c>
      <c r="AM539">
        <v>3.4</v>
      </c>
    </row>
    <row r="540" spans="1:39" x14ac:dyDescent="0.35">
      <c r="A540" s="10">
        <v>20192610</v>
      </c>
      <c r="B540" s="5" t="s">
        <v>33</v>
      </c>
      <c r="C540">
        <v>2</v>
      </c>
      <c r="D540" s="1">
        <v>48.5</v>
      </c>
      <c r="E540" s="1" t="s">
        <v>272</v>
      </c>
      <c r="F540" s="21">
        <v>3.8815637979434374</v>
      </c>
      <c r="G540" s="1" t="s">
        <v>154</v>
      </c>
      <c r="H540" s="1" t="str">
        <f t="shared" si="10"/>
        <v>1</v>
      </c>
      <c r="I540">
        <v>3</v>
      </c>
      <c r="J540">
        <v>4</v>
      </c>
      <c r="K540" s="7">
        <v>1</v>
      </c>
      <c r="L540">
        <v>5</v>
      </c>
      <c r="Q540">
        <v>2019</v>
      </c>
      <c r="R540" s="16" t="s">
        <v>240</v>
      </c>
      <c r="S540" t="s">
        <v>138</v>
      </c>
      <c r="T540" t="s">
        <v>139</v>
      </c>
      <c r="V540">
        <v>26</v>
      </c>
      <c r="W540" t="s">
        <v>75</v>
      </c>
      <c r="X540" t="s">
        <v>140</v>
      </c>
      <c r="Y540" t="s">
        <v>141</v>
      </c>
      <c r="Z540" t="s">
        <v>137</v>
      </c>
      <c r="AB540">
        <v>201901</v>
      </c>
      <c r="AC540">
        <v>162</v>
      </c>
      <c r="AD540">
        <v>167</v>
      </c>
      <c r="AE540" s="30">
        <v>43665</v>
      </c>
      <c r="AF540">
        <v>41</v>
      </c>
      <c r="AG540">
        <v>60.680840000000003</v>
      </c>
      <c r="AH540">
        <v>-174.12038999999999</v>
      </c>
      <c r="AI540" t="s">
        <v>179</v>
      </c>
      <c r="AJ540">
        <v>83</v>
      </c>
      <c r="AK540">
        <v>86</v>
      </c>
      <c r="AL540">
        <v>10.4</v>
      </c>
      <c r="AM540">
        <v>2.4</v>
      </c>
    </row>
    <row r="541" spans="1:39" x14ac:dyDescent="0.35">
      <c r="A541" s="11">
        <v>20192283</v>
      </c>
      <c r="B541" s="5" t="s">
        <v>33</v>
      </c>
      <c r="C541">
        <v>2</v>
      </c>
      <c r="D541" s="1">
        <v>48.56</v>
      </c>
      <c r="E541" s="1" t="s">
        <v>272</v>
      </c>
      <c r="F541" s="21">
        <v>3.8828001467512427</v>
      </c>
      <c r="G541" s="1" t="s">
        <v>154</v>
      </c>
      <c r="H541" s="1" t="str">
        <f t="shared" si="10"/>
        <v>1</v>
      </c>
      <c r="I541">
        <v>2</v>
      </c>
      <c r="J541">
        <v>4</v>
      </c>
      <c r="K541" s="7">
        <v>1</v>
      </c>
      <c r="L541">
        <v>5</v>
      </c>
      <c r="Q541">
        <v>2019</v>
      </c>
      <c r="R541" s="16" t="s">
        <v>240</v>
      </c>
      <c r="S541" t="s">
        <v>138</v>
      </c>
      <c r="T541" t="s">
        <v>139</v>
      </c>
      <c r="V541">
        <v>22</v>
      </c>
      <c r="W541" t="s">
        <v>45</v>
      </c>
      <c r="X541" t="s">
        <v>140</v>
      </c>
      <c r="Y541" t="s">
        <v>141</v>
      </c>
      <c r="Z541" t="s">
        <v>137</v>
      </c>
      <c r="AB541">
        <v>201901</v>
      </c>
      <c r="AC541">
        <v>94</v>
      </c>
      <c r="AD541">
        <v>171</v>
      </c>
      <c r="AE541" s="30">
        <v>43665</v>
      </c>
      <c r="AF541">
        <v>41</v>
      </c>
      <c r="AG541">
        <v>60.9998</v>
      </c>
      <c r="AH541">
        <v>-172.83647999999999</v>
      </c>
      <c r="AI541" t="s">
        <v>225</v>
      </c>
      <c r="AJ541">
        <v>64</v>
      </c>
      <c r="AK541">
        <v>66</v>
      </c>
      <c r="AL541">
        <v>10.5</v>
      </c>
      <c r="AM541">
        <v>2.2999999999999998</v>
      </c>
    </row>
    <row r="542" spans="1:39" x14ac:dyDescent="0.35">
      <c r="A542" s="10">
        <v>20192606</v>
      </c>
      <c r="B542" s="5" t="s">
        <v>33</v>
      </c>
      <c r="C542">
        <v>2</v>
      </c>
      <c r="D542" s="1">
        <v>48.69</v>
      </c>
      <c r="E542" s="1" t="s">
        <v>272</v>
      </c>
      <c r="F542" s="21">
        <v>3.8854736701946093</v>
      </c>
      <c r="G542" s="1" t="s">
        <v>154</v>
      </c>
      <c r="H542" s="1" t="str">
        <f t="shared" si="10"/>
        <v>1</v>
      </c>
      <c r="I542">
        <v>3</v>
      </c>
      <c r="J542">
        <v>4</v>
      </c>
      <c r="K542" s="7">
        <v>1</v>
      </c>
      <c r="L542">
        <v>5</v>
      </c>
      <c r="Q542">
        <v>2019</v>
      </c>
      <c r="R542" s="16" t="s">
        <v>240</v>
      </c>
      <c r="S542" t="s">
        <v>138</v>
      </c>
      <c r="T542" t="s">
        <v>139</v>
      </c>
      <c r="V542">
        <v>26</v>
      </c>
      <c r="W542" t="s">
        <v>71</v>
      </c>
      <c r="X542" t="s">
        <v>140</v>
      </c>
      <c r="Y542" t="s">
        <v>141</v>
      </c>
      <c r="Z542" t="s">
        <v>137</v>
      </c>
      <c r="AB542">
        <v>201901</v>
      </c>
      <c r="AC542">
        <v>162</v>
      </c>
      <c r="AD542">
        <v>155</v>
      </c>
      <c r="AE542" s="30">
        <v>43663</v>
      </c>
      <c r="AF542">
        <v>43</v>
      </c>
      <c r="AG542">
        <v>60.320210000000003</v>
      </c>
      <c r="AH542">
        <v>-174.09316999999999</v>
      </c>
      <c r="AI542" t="s">
        <v>175</v>
      </c>
      <c r="AJ542">
        <v>89</v>
      </c>
      <c r="AK542">
        <v>91</v>
      </c>
      <c r="AL542">
        <v>11.2</v>
      </c>
      <c r="AM542">
        <v>2.5</v>
      </c>
    </row>
    <row r="543" spans="1:39" x14ac:dyDescent="0.35">
      <c r="A543" s="10">
        <v>20192618</v>
      </c>
      <c r="B543" s="5" t="s">
        <v>33</v>
      </c>
      <c r="C543">
        <v>2</v>
      </c>
      <c r="D543" s="1">
        <v>48.73</v>
      </c>
      <c r="E543" s="1" t="s">
        <v>272</v>
      </c>
      <c r="F543" s="21">
        <v>3.8862948568554145</v>
      </c>
      <c r="G543" s="1" t="s">
        <v>154</v>
      </c>
      <c r="H543" s="1" t="str">
        <f t="shared" si="10"/>
        <v>1</v>
      </c>
      <c r="I543">
        <v>4</v>
      </c>
      <c r="J543">
        <v>4</v>
      </c>
      <c r="K543" s="7">
        <v>1</v>
      </c>
      <c r="L543">
        <v>5</v>
      </c>
      <c r="Q543">
        <v>2019</v>
      </c>
      <c r="R543" s="16" t="s">
        <v>240</v>
      </c>
      <c r="S543" t="s">
        <v>138</v>
      </c>
      <c r="T543" t="s">
        <v>139</v>
      </c>
      <c r="V543">
        <v>26</v>
      </c>
      <c r="W543" t="s">
        <v>83</v>
      </c>
      <c r="X543" t="s">
        <v>140</v>
      </c>
      <c r="Y543" t="s">
        <v>141</v>
      </c>
      <c r="Z543" t="s">
        <v>137</v>
      </c>
      <c r="AB543">
        <v>201901</v>
      </c>
      <c r="AC543">
        <v>162</v>
      </c>
      <c r="AD543">
        <v>167</v>
      </c>
      <c r="AE543" s="30">
        <v>43665</v>
      </c>
      <c r="AF543">
        <v>41</v>
      </c>
      <c r="AG543">
        <v>60.680840000000003</v>
      </c>
      <c r="AH543">
        <v>-174.12038999999999</v>
      </c>
      <c r="AI543" t="s">
        <v>179</v>
      </c>
      <c r="AJ543">
        <v>83</v>
      </c>
      <c r="AK543">
        <v>86</v>
      </c>
      <c r="AL543">
        <v>10.4</v>
      </c>
      <c r="AM543">
        <v>2.4</v>
      </c>
    </row>
    <row r="544" spans="1:39" x14ac:dyDescent="0.35">
      <c r="A544" s="10">
        <v>20192521</v>
      </c>
      <c r="B544" s="5" t="s">
        <v>33</v>
      </c>
      <c r="C544">
        <v>2</v>
      </c>
      <c r="D544">
        <v>48.73</v>
      </c>
      <c r="E544" s="1" t="s">
        <v>272</v>
      </c>
      <c r="F544" s="21">
        <v>3.8862948568554145</v>
      </c>
      <c r="G544" s="1" t="s">
        <v>154</v>
      </c>
      <c r="H544" s="1" t="str">
        <f t="shared" si="10"/>
        <v>1</v>
      </c>
      <c r="I544">
        <v>3</v>
      </c>
      <c r="J544">
        <v>4</v>
      </c>
      <c r="K544" s="7">
        <v>1</v>
      </c>
      <c r="L544">
        <v>5</v>
      </c>
      <c r="Q544">
        <v>2019</v>
      </c>
      <c r="R544" s="16" t="s">
        <v>240</v>
      </c>
      <c r="S544" t="s">
        <v>138</v>
      </c>
      <c r="T544" t="s">
        <v>139</v>
      </c>
      <c r="V544">
        <v>25</v>
      </c>
      <c r="W544" t="s">
        <v>85</v>
      </c>
      <c r="X544" t="s">
        <v>140</v>
      </c>
      <c r="Y544" t="s">
        <v>141</v>
      </c>
      <c r="Z544" t="s">
        <v>137</v>
      </c>
      <c r="AB544">
        <v>201901</v>
      </c>
      <c r="AC544">
        <v>162</v>
      </c>
      <c r="AD544">
        <v>155</v>
      </c>
      <c r="AE544" s="30">
        <v>43663</v>
      </c>
      <c r="AF544">
        <v>43</v>
      </c>
      <c r="AG544">
        <v>60.320210000000003</v>
      </c>
      <c r="AH544">
        <v>-174.09316999999999</v>
      </c>
      <c r="AI544" t="s">
        <v>175</v>
      </c>
      <c r="AJ544">
        <v>89</v>
      </c>
      <c r="AK544">
        <v>91</v>
      </c>
      <c r="AL544">
        <v>11.2</v>
      </c>
      <c r="AM544">
        <v>2.5</v>
      </c>
    </row>
    <row r="545" spans="1:39" x14ac:dyDescent="0.35">
      <c r="A545" s="10">
        <v>20192636</v>
      </c>
      <c r="B545" s="5" t="s">
        <v>33</v>
      </c>
      <c r="C545">
        <v>2</v>
      </c>
      <c r="D545" s="1">
        <v>48.79</v>
      </c>
      <c r="E545" s="1" t="s">
        <v>272</v>
      </c>
      <c r="F545" s="21">
        <v>3.8875253738277458</v>
      </c>
      <c r="G545" s="1" t="s">
        <v>154</v>
      </c>
      <c r="H545" s="1" t="str">
        <f t="shared" si="10"/>
        <v>1</v>
      </c>
      <c r="I545">
        <v>3</v>
      </c>
      <c r="J545">
        <v>4</v>
      </c>
      <c r="K545" s="7">
        <v>1</v>
      </c>
      <c r="L545">
        <v>4</v>
      </c>
      <c r="Q545">
        <v>2019</v>
      </c>
      <c r="R545" s="16" t="s">
        <v>240</v>
      </c>
      <c r="S545" t="s">
        <v>138</v>
      </c>
      <c r="T545" t="s">
        <v>139</v>
      </c>
      <c r="V545">
        <v>26</v>
      </c>
      <c r="W545" t="s">
        <v>100</v>
      </c>
      <c r="X545" t="s">
        <v>140</v>
      </c>
      <c r="Y545" t="s">
        <v>141</v>
      </c>
      <c r="Z545" t="s">
        <v>137</v>
      </c>
      <c r="AB545">
        <v>201901</v>
      </c>
      <c r="AC545">
        <v>162</v>
      </c>
      <c r="AD545">
        <v>170</v>
      </c>
      <c r="AE545" s="30">
        <v>43666</v>
      </c>
      <c r="AF545">
        <v>61</v>
      </c>
      <c r="AG545">
        <v>59.68074</v>
      </c>
      <c r="AH545">
        <v>-175.12329</v>
      </c>
      <c r="AI545" t="s">
        <v>180</v>
      </c>
      <c r="AJ545">
        <v>122</v>
      </c>
      <c r="AK545">
        <v>125</v>
      </c>
      <c r="AL545">
        <v>10.199999999999999</v>
      </c>
      <c r="AM545">
        <v>3.4</v>
      </c>
    </row>
    <row r="546" spans="1:39" x14ac:dyDescent="0.35">
      <c r="A546" s="10">
        <v>20192532</v>
      </c>
      <c r="B546" s="5" t="s">
        <v>33</v>
      </c>
      <c r="C546">
        <v>2</v>
      </c>
      <c r="D546" s="1">
        <v>48.84</v>
      </c>
      <c r="E546" s="1" t="s">
        <v>272</v>
      </c>
      <c r="F546" s="21">
        <v>3.888549649242504</v>
      </c>
      <c r="G546" s="1" t="s">
        <v>154</v>
      </c>
      <c r="H546" s="1" t="str">
        <f t="shared" si="10"/>
        <v>1</v>
      </c>
      <c r="I546">
        <v>3</v>
      </c>
      <c r="J546">
        <v>4</v>
      </c>
      <c r="K546" s="7">
        <v>1</v>
      </c>
      <c r="L546">
        <v>4</v>
      </c>
      <c r="Q546">
        <v>2019</v>
      </c>
      <c r="R546" s="16" t="s">
        <v>240</v>
      </c>
      <c r="S546" t="s">
        <v>138</v>
      </c>
      <c r="T546" t="s">
        <v>139</v>
      </c>
      <c r="V546">
        <v>25</v>
      </c>
      <c r="W546" t="s">
        <v>96</v>
      </c>
      <c r="X546" t="s">
        <v>140</v>
      </c>
      <c r="Y546" t="s">
        <v>141</v>
      </c>
      <c r="Z546" t="s">
        <v>137</v>
      </c>
      <c r="AB546">
        <v>201901</v>
      </c>
      <c r="AC546">
        <v>162</v>
      </c>
      <c r="AD546">
        <v>155</v>
      </c>
      <c r="AE546" s="30">
        <v>43663</v>
      </c>
      <c r="AF546">
        <v>43</v>
      </c>
      <c r="AG546">
        <v>60.320210000000003</v>
      </c>
      <c r="AH546">
        <v>-174.09316999999999</v>
      </c>
      <c r="AI546" t="s">
        <v>175</v>
      </c>
      <c r="AJ546">
        <v>89</v>
      </c>
      <c r="AK546">
        <v>91</v>
      </c>
      <c r="AL546">
        <v>11.2</v>
      </c>
      <c r="AM546">
        <v>2.5</v>
      </c>
    </row>
    <row r="547" spans="1:39" x14ac:dyDescent="0.35">
      <c r="A547" s="11">
        <v>20192290</v>
      </c>
      <c r="B547" s="5" t="s">
        <v>33</v>
      </c>
      <c r="C547">
        <v>2</v>
      </c>
      <c r="D547" s="1">
        <v>48.85</v>
      </c>
      <c r="E547" s="1" t="s">
        <v>272</v>
      </c>
      <c r="F547" s="21">
        <v>3.8887543784887919</v>
      </c>
      <c r="G547" s="1" t="s">
        <v>154</v>
      </c>
      <c r="H547" s="1" t="str">
        <f t="shared" ref="H547:H578" si="11">IF(G547="mat","1","0")</f>
        <v>1</v>
      </c>
      <c r="I547">
        <v>2</v>
      </c>
      <c r="J547">
        <v>4</v>
      </c>
      <c r="K547" s="7">
        <v>1</v>
      </c>
      <c r="L547">
        <v>5</v>
      </c>
      <c r="Q547">
        <v>2019</v>
      </c>
      <c r="R547" s="16" t="s">
        <v>240</v>
      </c>
      <c r="S547" t="s">
        <v>138</v>
      </c>
      <c r="T547" t="s">
        <v>139</v>
      </c>
      <c r="V547">
        <v>22</v>
      </c>
      <c r="W547" t="s">
        <v>51</v>
      </c>
      <c r="X547" t="s">
        <v>140</v>
      </c>
      <c r="Y547" t="s">
        <v>141</v>
      </c>
      <c r="Z547" t="s">
        <v>137</v>
      </c>
      <c r="AB547">
        <v>201901</v>
      </c>
      <c r="AC547">
        <v>94</v>
      </c>
      <c r="AD547">
        <v>171</v>
      </c>
      <c r="AE547" s="30">
        <v>43665</v>
      </c>
      <c r="AF547">
        <v>41</v>
      </c>
      <c r="AG547">
        <v>60.9998</v>
      </c>
      <c r="AH547">
        <v>-172.83647999999999</v>
      </c>
      <c r="AI547" t="s">
        <v>225</v>
      </c>
      <c r="AJ547">
        <v>64</v>
      </c>
      <c r="AK547">
        <v>66</v>
      </c>
      <c r="AL547">
        <v>10.5</v>
      </c>
      <c r="AM547">
        <v>2.2999999999999998</v>
      </c>
    </row>
    <row r="548" spans="1:39" x14ac:dyDescent="0.35">
      <c r="A548" s="10">
        <v>20193734</v>
      </c>
      <c r="B548" s="5" t="s">
        <v>33</v>
      </c>
      <c r="C548">
        <v>2</v>
      </c>
      <c r="D548" s="1">
        <v>48.87</v>
      </c>
      <c r="E548" s="1" t="s">
        <v>272</v>
      </c>
      <c r="F548" s="21">
        <v>3.8891637112820634</v>
      </c>
      <c r="G548" s="1" t="s">
        <v>154</v>
      </c>
      <c r="H548" s="1" t="str">
        <f t="shared" si="11"/>
        <v>1</v>
      </c>
      <c r="I548">
        <v>2</v>
      </c>
      <c r="J548">
        <v>4</v>
      </c>
      <c r="K548" s="7">
        <v>1</v>
      </c>
      <c r="L548">
        <v>4</v>
      </c>
      <c r="Q548">
        <v>2019</v>
      </c>
      <c r="R548" s="16" t="s">
        <v>240</v>
      </c>
      <c r="S548" t="s">
        <v>138</v>
      </c>
      <c r="T548" t="s">
        <v>139</v>
      </c>
      <c r="V548">
        <v>37</v>
      </c>
      <c r="W548" t="s">
        <v>98</v>
      </c>
      <c r="X548" t="s">
        <v>140</v>
      </c>
      <c r="Y548" t="s">
        <v>141</v>
      </c>
      <c r="Z548" t="s">
        <v>137</v>
      </c>
      <c r="AB548">
        <v>201901</v>
      </c>
      <c r="AC548">
        <v>94</v>
      </c>
      <c r="AD548">
        <v>175</v>
      </c>
      <c r="AE548" s="30">
        <v>43666</v>
      </c>
      <c r="AF548">
        <v>62</v>
      </c>
      <c r="AG548">
        <v>59.670439999999999</v>
      </c>
      <c r="AH548">
        <v>-174.44462999999999</v>
      </c>
      <c r="AI548" t="s">
        <v>227</v>
      </c>
      <c r="AJ548">
        <v>113</v>
      </c>
      <c r="AK548">
        <v>115</v>
      </c>
      <c r="AL548">
        <v>10.199999999999999</v>
      </c>
      <c r="AM548">
        <v>3.3</v>
      </c>
    </row>
    <row r="549" spans="1:39" x14ac:dyDescent="0.35">
      <c r="A549" s="10">
        <v>20192761</v>
      </c>
      <c r="B549" s="5" t="s">
        <v>33</v>
      </c>
      <c r="C549">
        <v>2</v>
      </c>
      <c r="D549" s="1">
        <v>48.88</v>
      </c>
      <c r="E549" s="1" t="s">
        <v>272</v>
      </c>
      <c r="F549" s="21">
        <v>3.88936831486334</v>
      </c>
      <c r="G549" s="1" t="s">
        <v>154</v>
      </c>
      <c r="H549" s="1" t="str">
        <f t="shared" si="11"/>
        <v>1</v>
      </c>
      <c r="I549">
        <v>3</v>
      </c>
      <c r="J549">
        <v>4</v>
      </c>
      <c r="K549" s="7">
        <v>1</v>
      </c>
      <c r="L549">
        <v>5</v>
      </c>
      <c r="Q549">
        <v>2019</v>
      </c>
      <c r="R549" s="16" t="s">
        <v>240</v>
      </c>
      <c r="S549" t="s">
        <v>138</v>
      </c>
      <c r="T549" t="s">
        <v>139</v>
      </c>
      <c r="V549">
        <v>27</v>
      </c>
      <c r="W549" t="s">
        <v>124</v>
      </c>
      <c r="X549" t="s">
        <v>140</v>
      </c>
      <c r="Y549" t="s">
        <v>141</v>
      </c>
      <c r="Z549" t="s">
        <v>137</v>
      </c>
      <c r="AB549">
        <v>201901</v>
      </c>
      <c r="AC549">
        <v>162</v>
      </c>
      <c r="AD549">
        <v>155</v>
      </c>
      <c r="AE549" s="30">
        <v>43663</v>
      </c>
      <c r="AF549">
        <v>43</v>
      </c>
      <c r="AG549">
        <v>60.320210000000003</v>
      </c>
      <c r="AH549">
        <v>-174.09316999999999</v>
      </c>
      <c r="AI549" t="s">
        <v>175</v>
      </c>
      <c r="AJ549">
        <v>89</v>
      </c>
      <c r="AK549">
        <v>91</v>
      </c>
      <c r="AL549">
        <v>11.2</v>
      </c>
      <c r="AM549">
        <v>2.5</v>
      </c>
    </row>
    <row r="550" spans="1:39" x14ac:dyDescent="0.35">
      <c r="A550" s="11">
        <v>20192281</v>
      </c>
      <c r="B550" s="5" t="s">
        <v>33</v>
      </c>
      <c r="C550">
        <v>2</v>
      </c>
      <c r="D550" s="15">
        <v>49.09</v>
      </c>
      <c r="E550" s="1" t="s">
        <v>272</v>
      </c>
      <c r="F550" s="21">
        <v>3.8936553480699612</v>
      </c>
      <c r="G550" s="1" t="s">
        <v>154</v>
      </c>
      <c r="H550" s="1" t="str">
        <f t="shared" si="11"/>
        <v>1</v>
      </c>
      <c r="I550">
        <v>2</v>
      </c>
      <c r="J550">
        <v>4</v>
      </c>
      <c r="K550" s="7">
        <v>1</v>
      </c>
      <c r="L550">
        <v>5</v>
      </c>
      <c r="Q550">
        <v>2019</v>
      </c>
      <c r="R550" s="16" t="s">
        <v>240</v>
      </c>
      <c r="S550" t="s">
        <v>138</v>
      </c>
      <c r="T550" t="s">
        <v>139</v>
      </c>
      <c r="V550">
        <v>22</v>
      </c>
      <c r="W550" t="s">
        <v>43</v>
      </c>
      <c r="X550" t="s">
        <v>140</v>
      </c>
      <c r="Y550" t="s">
        <v>141</v>
      </c>
      <c r="Z550" t="s">
        <v>137</v>
      </c>
      <c r="AB550">
        <v>201901</v>
      </c>
      <c r="AC550">
        <v>94</v>
      </c>
      <c r="AD550">
        <v>171</v>
      </c>
      <c r="AE550" s="30">
        <v>43665</v>
      </c>
      <c r="AF550">
        <v>41</v>
      </c>
      <c r="AG550">
        <v>60.9998</v>
      </c>
      <c r="AH550">
        <v>-172.83647999999999</v>
      </c>
      <c r="AI550" t="s">
        <v>225</v>
      </c>
      <c r="AJ550">
        <v>64</v>
      </c>
      <c r="AK550">
        <v>66</v>
      </c>
      <c r="AL550">
        <v>10.5</v>
      </c>
      <c r="AM550">
        <v>2.2999999999999998</v>
      </c>
    </row>
    <row r="551" spans="1:39" x14ac:dyDescent="0.35">
      <c r="A551" s="10">
        <v>20193724</v>
      </c>
      <c r="B551" s="5" t="s">
        <v>33</v>
      </c>
      <c r="C551">
        <v>2</v>
      </c>
      <c r="D551" s="1">
        <v>49.18</v>
      </c>
      <c r="E551" s="1" t="s">
        <v>272</v>
      </c>
      <c r="F551" s="21">
        <v>3.8954870367880465</v>
      </c>
      <c r="G551" s="1" t="s">
        <v>154</v>
      </c>
      <c r="H551" s="1" t="str">
        <f t="shared" si="11"/>
        <v>1</v>
      </c>
      <c r="I551">
        <v>2</v>
      </c>
      <c r="J551">
        <v>4</v>
      </c>
      <c r="K551" s="7">
        <v>1</v>
      </c>
      <c r="L551">
        <v>5</v>
      </c>
      <c r="Q551">
        <v>2019</v>
      </c>
      <c r="R551" s="16" t="s">
        <v>240</v>
      </c>
      <c r="S551" t="s">
        <v>138</v>
      </c>
      <c r="T551" t="s">
        <v>139</v>
      </c>
      <c r="V551">
        <v>37</v>
      </c>
      <c r="W551" t="s">
        <v>88</v>
      </c>
      <c r="X551" t="s">
        <v>140</v>
      </c>
      <c r="Y551" t="s">
        <v>141</v>
      </c>
      <c r="Z551" t="s">
        <v>137</v>
      </c>
      <c r="AB551">
        <v>201901</v>
      </c>
      <c r="AC551">
        <v>94</v>
      </c>
      <c r="AD551">
        <v>172</v>
      </c>
      <c r="AE551" s="30">
        <v>43665</v>
      </c>
      <c r="AF551">
        <v>41</v>
      </c>
      <c r="AG551">
        <v>60.998480000000001</v>
      </c>
      <c r="AH551">
        <v>-173.46872999999999</v>
      </c>
      <c r="AI551" t="s">
        <v>226</v>
      </c>
      <c r="AJ551">
        <v>73</v>
      </c>
      <c r="AK551">
        <v>75</v>
      </c>
      <c r="AL551">
        <v>10.7</v>
      </c>
      <c r="AM551">
        <v>2.2000000000000002</v>
      </c>
    </row>
    <row r="552" spans="1:39" x14ac:dyDescent="0.35">
      <c r="A552" s="10">
        <v>20192601</v>
      </c>
      <c r="B552" s="5" t="s">
        <v>33</v>
      </c>
      <c r="C552">
        <v>2</v>
      </c>
      <c r="D552" s="15">
        <v>49.23</v>
      </c>
      <c r="E552" s="1" t="s">
        <v>272</v>
      </c>
      <c r="F552" s="21">
        <v>3.8965031937701093</v>
      </c>
      <c r="G552" s="1" t="s">
        <v>154</v>
      </c>
      <c r="H552" s="1" t="str">
        <f t="shared" si="11"/>
        <v>1</v>
      </c>
      <c r="I552">
        <v>3</v>
      </c>
      <c r="J552">
        <v>4</v>
      </c>
      <c r="K552" s="7">
        <v>1</v>
      </c>
      <c r="L552">
        <v>6</v>
      </c>
      <c r="Q552">
        <v>2019</v>
      </c>
      <c r="R552" s="16" t="s">
        <v>240</v>
      </c>
      <c r="S552" t="s">
        <v>138</v>
      </c>
      <c r="T552" t="s">
        <v>139</v>
      </c>
      <c r="V552">
        <v>26</v>
      </c>
      <c r="W552" t="s">
        <v>66</v>
      </c>
      <c r="X552" t="s">
        <v>140</v>
      </c>
      <c r="Y552" t="s">
        <v>141</v>
      </c>
      <c r="Z552" t="s">
        <v>137</v>
      </c>
      <c r="AB552">
        <v>201901</v>
      </c>
      <c r="AC552">
        <v>162</v>
      </c>
      <c r="AD552">
        <v>155</v>
      </c>
      <c r="AE552" s="30">
        <v>43663</v>
      </c>
      <c r="AF552">
        <v>43</v>
      </c>
      <c r="AG552">
        <v>60.320210000000003</v>
      </c>
      <c r="AH552">
        <v>-174.09316999999999</v>
      </c>
      <c r="AI552" t="s">
        <v>175</v>
      </c>
      <c r="AJ552">
        <v>89</v>
      </c>
      <c r="AK552">
        <v>91</v>
      </c>
      <c r="AL552">
        <v>11.2</v>
      </c>
      <c r="AM552">
        <v>2.5</v>
      </c>
    </row>
    <row r="553" spans="1:39" x14ac:dyDescent="0.35">
      <c r="A553" s="10">
        <v>20192609</v>
      </c>
      <c r="B553" s="5" t="s">
        <v>33</v>
      </c>
      <c r="C553">
        <v>2</v>
      </c>
      <c r="D553" s="15">
        <v>49.35</v>
      </c>
      <c r="E553" s="1" t="s">
        <v>272</v>
      </c>
      <c r="F553" s="21">
        <v>3.8989377658794906</v>
      </c>
      <c r="G553" s="1" t="s">
        <v>154</v>
      </c>
      <c r="H553" s="1" t="str">
        <f t="shared" si="11"/>
        <v>1</v>
      </c>
      <c r="I553">
        <v>3</v>
      </c>
      <c r="J553">
        <v>4</v>
      </c>
      <c r="K553" s="7">
        <v>1</v>
      </c>
      <c r="L553">
        <v>5</v>
      </c>
      <c r="Q553">
        <v>2019</v>
      </c>
      <c r="R553" s="16" t="s">
        <v>240</v>
      </c>
      <c r="S553" t="s">
        <v>138</v>
      </c>
      <c r="T553" t="s">
        <v>139</v>
      </c>
      <c r="V553">
        <v>26</v>
      </c>
      <c r="W553" t="s">
        <v>74</v>
      </c>
      <c r="X553" t="s">
        <v>140</v>
      </c>
      <c r="Y553" t="s">
        <v>141</v>
      </c>
      <c r="Z553" t="s">
        <v>137</v>
      </c>
      <c r="AB553">
        <v>201901</v>
      </c>
      <c r="AC553">
        <v>162</v>
      </c>
      <c r="AD553">
        <v>155</v>
      </c>
      <c r="AE553" s="30">
        <v>43663</v>
      </c>
      <c r="AF553">
        <v>43</v>
      </c>
      <c r="AG553">
        <v>60.320210000000003</v>
      </c>
      <c r="AH553">
        <v>-174.09316999999999</v>
      </c>
      <c r="AI553" t="s">
        <v>175</v>
      </c>
      <c r="AJ553">
        <v>89</v>
      </c>
      <c r="AK553">
        <v>91</v>
      </c>
      <c r="AL553">
        <v>11.2</v>
      </c>
      <c r="AM553">
        <v>2.5</v>
      </c>
    </row>
    <row r="554" spans="1:39" x14ac:dyDescent="0.35">
      <c r="A554" s="10">
        <v>20192605</v>
      </c>
      <c r="B554" s="5" t="s">
        <v>33</v>
      </c>
      <c r="C554">
        <v>2</v>
      </c>
      <c r="D554" s="1">
        <v>49.45</v>
      </c>
      <c r="E554" s="1" t="s">
        <v>272</v>
      </c>
      <c r="F554" s="21">
        <v>3.9009620580687212</v>
      </c>
      <c r="G554" s="1" t="s">
        <v>154</v>
      </c>
      <c r="H554" s="1" t="str">
        <f t="shared" si="11"/>
        <v>1</v>
      </c>
      <c r="I554">
        <v>4</v>
      </c>
      <c r="J554">
        <v>4</v>
      </c>
      <c r="K554" s="7">
        <v>1</v>
      </c>
      <c r="L554">
        <v>4</v>
      </c>
      <c r="Q554">
        <v>2019</v>
      </c>
      <c r="R554" s="16" t="s">
        <v>240</v>
      </c>
      <c r="S554" t="s">
        <v>138</v>
      </c>
      <c r="T554" t="s">
        <v>139</v>
      </c>
      <c r="V554">
        <v>26</v>
      </c>
      <c r="W554" t="s">
        <v>70</v>
      </c>
      <c r="X554" t="s">
        <v>140</v>
      </c>
      <c r="Y554" t="s">
        <v>141</v>
      </c>
      <c r="Z554" t="s">
        <v>137</v>
      </c>
      <c r="AB554">
        <v>201901</v>
      </c>
      <c r="AC554">
        <v>162</v>
      </c>
      <c r="AD554">
        <v>155</v>
      </c>
      <c r="AE554" s="30">
        <v>43663</v>
      </c>
      <c r="AF554">
        <v>43</v>
      </c>
      <c r="AG554">
        <v>60.320210000000003</v>
      </c>
      <c r="AH554">
        <v>-174.09316999999999</v>
      </c>
      <c r="AI554" t="s">
        <v>175</v>
      </c>
      <c r="AJ554">
        <v>89</v>
      </c>
      <c r="AK554">
        <v>91</v>
      </c>
      <c r="AL554">
        <v>11.2</v>
      </c>
      <c r="AM554">
        <v>2.5</v>
      </c>
    </row>
    <row r="555" spans="1:39" x14ac:dyDescent="0.35">
      <c r="A555" s="10">
        <v>20192526</v>
      </c>
      <c r="B555" s="5" t="s">
        <v>33</v>
      </c>
      <c r="C555">
        <v>2</v>
      </c>
      <c r="D555" s="1">
        <v>49.48</v>
      </c>
      <c r="E555" s="1" t="s">
        <v>272</v>
      </c>
      <c r="F555" s="21">
        <v>3.9015685475242869</v>
      </c>
      <c r="G555" s="1" t="s">
        <v>154</v>
      </c>
      <c r="H555" s="1" t="str">
        <f t="shared" si="11"/>
        <v>1</v>
      </c>
      <c r="I555">
        <v>3</v>
      </c>
      <c r="J555">
        <v>4</v>
      </c>
      <c r="K555" s="7">
        <v>1</v>
      </c>
      <c r="L555">
        <v>6</v>
      </c>
      <c r="Q555">
        <v>2019</v>
      </c>
      <c r="R555" s="16" t="s">
        <v>240</v>
      </c>
      <c r="S555" t="s">
        <v>138</v>
      </c>
      <c r="T555" t="s">
        <v>139</v>
      </c>
      <c r="V555">
        <v>25</v>
      </c>
      <c r="W555" t="s">
        <v>90</v>
      </c>
      <c r="X555" t="s">
        <v>140</v>
      </c>
      <c r="Y555" t="s">
        <v>141</v>
      </c>
      <c r="Z555" t="s">
        <v>137</v>
      </c>
      <c r="AB555">
        <v>201901</v>
      </c>
      <c r="AC555">
        <v>162</v>
      </c>
      <c r="AD555">
        <v>155</v>
      </c>
      <c r="AE555" s="30">
        <v>43663</v>
      </c>
      <c r="AF555">
        <v>43</v>
      </c>
      <c r="AG555">
        <v>60.320210000000003</v>
      </c>
      <c r="AH555">
        <v>-174.09316999999999</v>
      </c>
      <c r="AI555" t="s">
        <v>175</v>
      </c>
      <c r="AJ555">
        <v>89</v>
      </c>
      <c r="AK555">
        <v>91</v>
      </c>
      <c r="AL555">
        <v>11.2</v>
      </c>
      <c r="AM555">
        <v>2.5</v>
      </c>
    </row>
    <row r="556" spans="1:39" x14ac:dyDescent="0.35">
      <c r="A556" s="11">
        <v>20192512</v>
      </c>
      <c r="B556" s="5" t="s">
        <v>33</v>
      </c>
      <c r="C556">
        <v>2</v>
      </c>
      <c r="D556" s="1">
        <v>49.5</v>
      </c>
      <c r="E556" s="1" t="s">
        <v>272</v>
      </c>
      <c r="F556" s="21">
        <v>3.9019726695746448</v>
      </c>
      <c r="G556" s="1" t="s">
        <v>154</v>
      </c>
      <c r="H556" s="1" t="str">
        <f t="shared" si="11"/>
        <v>1</v>
      </c>
      <c r="I556">
        <v>3</v>
      </c>
      <c r="J556">
        <v>4</v>
      </c>
      <c r="K556" s="7">
        <v>1</v>
      </c>
      <c r="L556">
        <v>5</v>
      </c>
      <c r="Q556">
        <v>2019</v>
      </c>
      <c r="R556" s="16" t="s">
        <v>240</v>
      </c>
      <c r="S556" t="s">
        <v>138</v>
      </c>
      <c r="T556" t="s">
        <v>139</v>
      </c>
      <c r="V556">
        <v>25</v>
      </c>
      <c r="W556" t="s">
        <v>77</v>
      </c>
      <c r="X556" t="s">
        <v>140</v>
      </c>
      <c r="Y556" t="s">
        <v>141</v>
      </c>
      <c r="Z556" t="s">
        <v>137</v>
      </c>
      <c r="AB556">
        <v>201901</v>
      </c>
      <c r="AC556">
        <v>162</v>
      </c>
      <c r="AD556">
        <v>155</v>
      </c>
      <c r="AE556" s="30">
        <v>43663</v>
      </c>
      <c r="AF556">
        <v>43</v>
      </c>
      <c r="AG556">
        <v>60.320210000000003</v>
      </c>
      <c r="AH556">
        <v>-174.09316999999999</v>
      </c>
      <c r="AI556" t="s">
        <v>175</v>
      </c>
      <c r="AJ556">
        <v>89</v>
      </c>
      <c r="AK556">
        <v>91</v>
      </c>
      <c r="AL556">
        <v>11.2</v>
      </c>
      <c r="AM556">
        <v>2.5</v>
      </c>
    </row>
    <row r="557" spans="1:39" x14ac:dyDescent="0.35">
      <c r="A557" s="10">
        <v>20193705</v>
      </c>
      <c r="B557" s="5" t="s">
        <v>33</v>
      </c>
      <c r="C557">
        <v>2</v>
      </c>
      <c r="D557" s="1">
        <v>49.58</v>
      </c>
      <c r="E557" s="1" t="s">
        <v>272</v>
      </c>
      <c r="F557" s="21">
        <v>3.9035875266070446</v>
      </c>
      <c r="G557" s="1" t="s">
        <v>154</v>
      </c>
      <c r="H557" s="1" t="str">
        <f t="shared" si="11"/>
        <v>1</v>
      </c>
      <c r="I557">
        <v>2</v>
      </c>
      <c r="J557">
        <v>4</v>
      </c>
      <c r="K557" s="7">
        <v>1</v>
      </c>
      <c r="L557">
        <v>6</v>
      </c>
      <c r="Q557">
        <v>2019</v>
      </c>
      <c r="R557" s="16" t="s">
        <v>240</v>
      </c>
      <c r="S557" t="s">
        <v>138</v>
      </c>
      <c r="T557" t="s">
        <v>139</v>
      </c>
      <c r="V557">
        <v>37</v>
      </c>
      <c r="W557" t="s">
        <v>70</v>
      </c>
      <c r="X557" t="s">
        <v>140</v>
      </c>
      <c r="Y557" t="s">
        <v>141</v>
      </c>
      <c r="Z557" t="s">
        <v>137</v>
      </c>
      <c r="AB557">
        <v>201901</v>
      </c>
      <c r="AC557">
        <v>94</v>
      </c>
      <c r="AD557">
        <v>171</v>
      </c>
      <c r="AE557" s="30">
        <v>43665</v>
      </c>
      <c r="AF557">
        <v>41</v>
      </c>
      <c r="AG557">
        <v>60.9998</v>
      </c>
      <c r="AH557">
        <v>-172.83647999999999</v>
      </c>
      <c r="AI557" t="s">
        <v>225</v>
      </c>
      <c r="AJ557">
        <v>64</v>
      </c>
      <c r="AK557">
        <v>66</v>
      </c>
      <c r="AL557">
        <v>10.5</v>
      </c>
      <c r="AM557">
        <v>2.2999999999999998</v>
      </c>
    </row>
    <row r="558" spans="1:39" x14ac:dyDescent="0.35">
      <c r="A558" s="10">
        <v>20192503</v>
      </c>
      <c r="B558" s="5" t="s">
        <v>33</v>
      </c>
      <c r="C558">
        <v>2</v>
      </c>
      <c r="D558" s="1">
        <v>49.62</v>
      </c>
      <c r="E558" s="1" t="s">
        <v>272</v>
      </c>
      <c r="F558" s="21">
        <v>3.9043939782636548</v>
      </c>
      <c r="G558" s="1" t="s">
        <v>154</v>
      </c>
      <c r="H558" s="1" t="str">
        <f t="shared" si="11"/>
        <v>1</v>
      </c>
      <c r="I558">
        <v>3</v>
      </c>
      <c r="J558">
        <v>4</v>
      </c>
      <c r="K558" s="7">
        <v>1</v>
      </c>
      <c r="L558">
        <v>5</v>
      </c>
      <c r="Q558">
        <v>2019</v>
      </c>
      <c r="R558" s="16" t="s">
        <v>240</v>
      </c>
      <c r="S558" t="s">
        <v>138</v>
      </c>
      <c r="T558" t="s">
        <v>139</v>
      </c>
      <c r="V558">
        <v>25</v>
      </c>
      <c r="W558" t="s">
        <v>68</v>
      </c>
      <c r="X558" t="s">
        <v>140</v>
      </c>
      <c r="Y558" t="s">
        <v>141</v>
      </c>
      <c r="Z558" t="s">
        <v>137</v>
      </c>
      <c r="AB558">
        <v>201901</v>
      </c>
      <c r="AC558">
        <v>162</v>
      </c>
      <c r="AD558">
        <v>155</v>
      </c>
      <c r="AE558" s="30">
        <v>43663</v>
      </c>
      <c r="AF558">
        <v>43</v>
      </c>
      <c r="AG558">
        <v>60.320210000000003</v>
      </c>
      <c r="AH558">
        <v>-174.09316999999999</v>
      </c>
      <c r="AI558" t="s">
        <v>175</v>
      </c>
      <c r="AJ558">
        <v>89</v>
      </c>
      <c r="AK558">
        <v>91</v>
      </c>
      <c r="AL558">
        <v>11.2</v>
      </c>
      <c r="AM558">
        <v>2.5</v>
      </c>
    </row>
    <row r="559" spans="1:39" x14ac:dyDescent="0.35">
      <c r="A559" s="11">
        <v>20192286</v>
      </c>
      <c r="B559" s="5" t="s">
        <v>33</v>
      </c>
      <c r="C559">
        <v>2</v>
      </c>
      <c r="D559" s="1">
        <v>49.64</v>
      </c>
      <c r="E559" s="1" t="s">
        <v>272</v>
      </c>
      <c r="F559" s="21">
        <v>3.9047969603364066</v>
      </c>
      <c r="G559" s="1" t="s">
        <v>154</v>
      </c>
      <c r="H559" s="1" t="str">
        <f t="shared" si="11"/>
        <v>1</v>
      </c>
      <c r="I559">
        <v>2</v>
      </c>
      <c r="J559">
        <v>4</v>
      </c>
      <c r="K559" s="7">
        <v>1</v>
      </c>
      <c r="L559">
        <v>5</v>
      </c>
      <c r="Q559">
        <v>2019</v>
      </c>
      <c r="R559" s="16" t="s">
        <v>240</v>
      </c>
      <c r="S559" t="s">
        <v>138</v>
      </c>
      <c r="T559" t="s">
        <v>139</v>
      </c>
      <c r="V559">
        <v>22</v>
      </c>
      <c r="W559" t="s">
        <v>48</v>
      </c>
      <c r="X559" t="s">
        <v>140</v>
      </c>
      <c r="Y559" t="s">
        <v>141</v>
      </c>
      <c r="Z559" t="s">
        <v>137</v>
      </c>
      <c r="AB559">
        <v>201901</v>
      </c>
      <c r="AC559">
        <v>94</v>
      </c>
      <c r="AD559">
        <v>171</v>
      </c>
      <c r="AE559" s="30">
        <v>43665</v>
      </c>
      <c r="AF559">
        <v>41</v>
      </c>
      <c r="AG559">
        <v>60.9998</v>
      </c>
      <c r="AH559">
        <v>-172.83647999999999</v>
      </c>
      <c r="AI559" t="s">
        <v>225</v>
      </c>
      <c r="AJ559">
        <v>64</v>
      </c>
      <c r="AK559">
        <v>66</v>
      </c>
      <c r="AL559">
        <v>10.5</v>
      </c>
      <c r="AM559">
        <v>2.2999999999999998</v>
      </c>
    </row>
    <row r="560" spans="1:39" x14ac:dyDescent="0.35">
      <c r="A560" s="10">
        <v>20192540</v>
      </c>
      <c r="B560" s="5" t="s">
        <v>33</v>
      </c>
      <c r="C560">
        <v>2</v>
      </c>
      <c r="D560" s="1">
        <v>49.73</v>
      </c>
      <c r="E560" s="1" t="s">
        <v>272</v>
      </c>
      <c r="F560" s="21">
        <v>3.9066083727266472</v>
      </c>
      <c r="G560" s="1" t="s">
        <v>154</v>
      </c>
      <c r="H560" s="1" t="str">
        <f t="shared" si="11"/>
        <v>1</v>
      </c>
      <c r="I560">
        <v>3</v>
      </c>
      <c r="J560">
        <v>4</v>
      </c>
      <c r="K560" s="7">
        <v>1</v>
      </c>
      <c r="L560">
        <v>4</v>
      </c>
      <c r="Q560">
        <v>2019</v>
      </c>
      <c r="R560" s="16" t="s">
        <v>240</v>
      </c>
      <c r="S560" t="s">
        <v>138</v>
      </c>
      <c r="T560" t="s">
        <v>139</v>
      </c>
      <c r="V560">
        <v>25</v>
      </c>
      <c r="W560" t="s">
        <v>103</v>
      </c>
      <c r="X560" t="s">
        <v>140</v>
      </c>
      <c r="Y560" t="s">
        <v>141</v>
      </c>
      <c r="Z560" t="s">
        <v>137</v>
      </c>
      <c r="AB560">
        <v>201901</v>
      </c>
      <c r="AC560">
        <v>162</v>
      </c>
      <c r="AD560">
        <v>155</v>
      </c>
      <c r="AE560" s="30">
        <v>43663</v>
      </c>
      <c r="AF560">
        <v>43</v>
      </c>
      <c r="AG560">
        <v>60.320210000000003</v>
      </c>
      <c r="AH560">
        <v>-174.09316999999999</v>
      </c>
      <c r="AI560" t="s">
        <v>175</v>
      </c>
      <c r="AJ560">
        <v>89</v>
      </c>
      <c r="AK560">
        <v>91</v>
      </c>
      <c r="AL560">
        <v>11.2</v>
      </c>
      <c r="AM560">
        <v>2.5</v>
      </c>
    </row>
    <row r="561" spans="1:39" x14ac:dyDescent="0.35">
      <c r="A561" s="11">
        <v>20192291</v>
      </c>
      <c r="B561" s="5" t="s">
        <v>33</v>
      </c>
      <c r="C561">
        <v>2</v>
      </c>
      <c r="D561" s="1">
        <v>49.77</v>
      </c>
      <c r="E561" s="1" t="s">
        <v>272</v>
      </c>
      <c r="F561" s="21">
        <v>3.9074123928704627</v>
      </c>
      <c r="G561" s="1" t="s">
        <v>154</v>
      </c>
      <c r="H561" s="1" t="str">
        <f t="shared" si="11"/>
        <v>1</v>
      </c>
      <c r="I561">
        <v>2</v>
      </c>
      <c r="J561">
        <v>4</v>
      </c>
      <c r="K561" s="7">
        <v>1</v>
      </c>
      <c r="L561">
        <v>5</v>
      </c>
      <c r="Q561">
        <v>2019</v>
      </c>
      <c r="R561" s="16" t="s">
        <v>240</v>
      </c>
      <c r="S561" t="s">
        <v>138</v>
      </c>
      <c r="T561" t="s">
        <v>139</v>
      </c>
      <c r="V561">
        <v>22</v>
      </c>
      <c r="W561" t="s">
        <v>52</v>
      </c>
      <c r="X561" t="s">
        <v>140</v>
      </c>
      <c r="Y561" t="s">
        <v>141</v>
      </c>
      <c r="Z561" t="s">
        <v>137</v>
      </c>
      <c r="AB561">
        <v>201901</v>
      </c>
      <c r="AC561">
        <v>94</v>
      </c>
      <c r="AD561">
        <v>171</v>
      </c>
      <c r="AE561" s="30">
        <v>43665</v>
      </c>
      <c r="AF561">
        <v>41</v>
      </c>
      <c r="AG561">
        <v>60.9998</v>
      </c>
      <c r="AH561">
        <v>-172.83647999999999</v>
      </c>
      <c r="AI561" t="s">
        <v>225</v>
      </c>
      <c r="AJ561">
        <v>64</v>
      </c>
      <c r="AK561">
        <v>66</v>
      </c>
      <c r="AL561">
        <v>10.5</v>
      </c>
      <c r="AM561">
        <v>2.2999999999999998</v>
      </c>
    </row>
    <row r="562" spans="1:39" x14ac:dyDescent="0.35">
      <c r="A562" s="10">
        <v>20192602</v>
      </c>
      <c r="B562" s="5" t="s">
        <v>33</v>
      </c>
      <c r="C562">
        <v>2</v>
      </c>
      <c r="D562" s="1">
        <v>49.82</v>
      </c>
      <c r="E562" s="1" t="s">
        <v>272</v>
      </c>
      <c r="F562" s="21">
        <v>3.9084165098340344</v>
      </c>
      <c r="G562" s="1" t="s">
        <v>154</v>
      </c>
      <c r="H562" s="1" t="str">
        <f t="shared" si="11"/>
        <v>1</v>
      </c>
      <c r="I562">
        <v>3</v>
      </c>
      <c r="J562">
        <v>4</v>
      </c>
      <c r="K562" s="7">
        <v>1</v>
      </c>
      <c r="L562">
        <v>5</v>
      </c>
      <c r="Q562">
        <v>2019</v>
      </c>
      <c r="R562" s="16" t="s">
        <v>240</v>
      </c>
      <c r="S562" t="s">
        <v>138</v>
      </c>
      <c r="T562" t="s">
        <v>139</v>
      </c>
      <c r="V562">
        <v>26</v>
      </c>
      <c r="W562" t="s">
        <v>67</v>
      </c>
      <c r="X562" t="s">
        <v>140</v>
      </c>
      <c r="Y562" t="s">
        <v>141</v>
      </c>
      <c r="Z562" t="s">
        <v>137</v>
      </c>
      <c r="AB562">
        <v>201901</v>
      </c>
      <c r="AC562">
        <v>162</v>
      </c>
      <c r="AD562">
        <v>155</v>
      </c>
      <c r="AE562" s="30">
        <v>43663</v>
      </c>
      <c r="AF562">
        <v>43</v>
      </c>
      <c r="AG562">
        <v>60.320210000000003</v>
      </c>
      <c r="AH562">
        <v>-174.09316999999999</v>
      </c>
      <c r="AI562" t="s">
        <v>175</v>
      </c>
      <c r="AJ562">
        <v>89</v>
      </c>
      <c r="AK562">
        <v>91</v>
      </c>
      <c r="AL562">
        <v>11.2</v>
      </c>
      <c r="AM562">
        <v>2.5</v>
      </c>
    </row>
    <row r="563" spans="1:39" x14ac:dyDescent="0.35">
      <c r="A563" s="10">
        <v>20192530</v>
      </c>
      <c r="B563" s="5" t="s">
        <v>33</v>
      </c>
      <c r="C563">
        <v>2</v>
      </c>
      <c r="D563" s="1">
        <v>49.85</v>
      </c>
      <c r="E563" s="1" t="s">
        <v>272</v>
      </c>
      <c r="F563" s="21">
        <v>3.9090184964078474</v>
      </c>
      <c r="G563" s="1" t="s">
        <v>154</v>
      </c>
      <c r="H563" s="1" t="str">
        <f t="shared" si="11"/>
        <v>1</v>
      </c>
      <c r="I563">
        <v>2</v>
      </c>
      <c r="J563">
        <v>4</v>
      </c>
      <c r="K563" s="7">
        <v>1</v>
      </c>
      <c r="L563">
        <v>5</v>
      </c>
      <c r="Q563">
        <v>2019</v>
      </c>
      <c r="R563" s="16" t="s">
        <v>240</v>
      </c>
      <c r="S563" t="s">
        <v>138</v>
      </c>
      <c r="T563" t="s">
        <v>139</v>
      </c>
      <c r="V563">
        <v>25</v>
      </c>
      <c r="W563" t="s">
        <v>94</v>
      </c>
      <c r="X563" t="s">
        <v>140</v>
      </c>
      <c r="Y563" t="s">
        <v>141</v>
      </c>
      <c r="Z563" t="s">
        <v>137</v>
      </c>
      <c r="AB563">
        <v>201901</v>
      </c>
      <c r="AC563">
        <v>162</v>
      </c>
      <c r="AD563">
        <v>155</v>
      </c>
      <c r="AE563" s="30">
        <v>43663</v>
      </c>
      <c r="AF563">
        <v>43</v>
      </c>
      <c r="AG563">
        <v>60.320210000000003</v>
      </c>
      <c r="AH563">
        <v>-174.09316999999999</v>
      </c>
      <c r="AI563" t="s">
        <v>175</v>
      </c>
      <c r="AJ563">
        <v>89</v>
      </c>
      <c r="AK563">
        <v>91</v>
      </c>
      <c r="AL563">
        <v>11.2</v>
      </c>
      <c r="AM563">
        <v>2.5</v>
      </c>
    </row>
    <row r="564" spans="1:39" x14ac:dyDescent="0.35">
      <c r="A564" s="11">
        <v>20192611</v>
      </c>
      <c r="B564" s="5" t="s">
        <v>33</v>
      </c>
      <c r="C564">
        <v>2</v>
      </c>
      <c r="D564" s="1">
        <v>49.95</v>
      </c>
      <c r="E564" s="1" t="s">
        <v>272</v>
      </c>
      <c r="F564" s="21">
        <v>3.9110225050945626</v>
      </c>
      <c r="G564" s="1" t="s">
        <v>154</v>
      </c>
      <c r="H564" s="1" t="str">
        <f t="shared" si="11"/>
        <v>1</v>
      </c>
      <c r="I564">
        <v>3</v>
      </c>
      <c r="J564">
        <v>4</v>
      </c>
      <c r="K564" s="7">
        <v>1</v>
      </c>
      <c r="L564">
        <v>6</v>
      </c>
      <c r="Q564">
        <v>2019</v>
      </c>
      <c r="R564" s="16" t="s">
        <v>240</v>
      </c>
      <c r="S564" t="s">
        <v>138</v>
      </c>
      <c r="T564" t="s">
        <v>139</v>
      </c>
      <c r="V564">
        <v>26</v>
      </c>
      <c r="W564" t="s">
        <v>76</v>
      </c>
      <c r="X564" t="s">
        <v>140</v>
      </c>
      <c r="Y564" t="s">
        <v>141</v>
      </c>
      <c r="Z564" t="s">
        <v>137</v>
      </c>
      <c r="AB564">
        <v>201901</v>
      </c>
      <c r="AC564">
        <v>162</v>
      </c>
      <c r="AD564">
        <v>167</v>
      </c>
      <c r="AE564" s="30">
        <v>43665</v>
      </c>
      <c r="AF564">
        <v>41</v>
      </c>
      <c r="AG564">
        <v>60.680840000000003</v>
      </c>
      <c r="AH564">
        <v>-174.12038999999999</v>
      </c>
      <c r="AI564" t="s">
        <v>179</v>
      </c>
      <c r="AJ564">
        <v>83</v>
      </c>
      <c r="AK564">
        <v>86</v>
      </c>
      <c r="AL564">
        <v>10.4</v>
      </c>
      <c r="AM564">
        <v>2.4</v>
      </c>
    </row>
    <row r="565" spans="1:39" x14ac:dyDescent="0.35">
      <c r="A565" s="10">
        <v>20193740</v>
      </c>
      <c r="B565" s="5" t="s">
        <v>33</v>
      </c>
      <c r="C565">
        <v>2</v>
      </c>
      <c r="D565" s="1">
        <v>50.02</v>
      </c>
      <c r="E565" s="1" t="s">
        <v>266</v>
      </c>
      <c r="F565" s="21">
        <v>3.9124229254494729</v>
      </c>
      <c r="G565" s="1" t="s">
        <v>154</v>
      </c>
      <c r="H565" s="1" t="str">
        <f t="shared" si="11"/>
        <v>1</v>
      </c>
      <c r="I565">
        <v>2</v>
      </c>
      <c r="J565">
        <v>4</v>
      </c>
      <c r="K565" s="7">
        <v>1</v>
      </c>
      <c r="L565">
        <v>5</v>
      </c>
      <c r="Q565">
        <v>2019</v>
      </c>
      <c r="R565" s="16" t="s">
        <v>240</v>
      </c>
      <c r="S565" t="s">
        <v>138</v>
      </c>
      <c r="T565" t="s">
        <v>139</v>
      </c>
      <c r="V565">
        <v>37</v>
      </c>
      <c r="W565" t="s">
        <v>103</v>
      </c>
      <c r="X565" t="s">
        <v>140</v>
      </c>
      <c r="Y565" t="s">
        <v>141</v>
      </c>
      <c r="Z565" t="s">
        <v>137</v>
      </c>
      <c r="AB565">
        <v>201901</v>
      </c>
      <c r="AC565">
        <v>94</v>
      </c>
      <c r="AD565">
        <v>175</v>
      </c>
      <c r="AE565" s="30">
        <v>43666</v>
      </c>
      <c r="AF565">
        <v>62</v>
      </c>
      <c r="AG565">
        <v>59.670439999999999</v>
      </c>
      <c r="AH565">
        <v>-174.44462999999999</v>
      </c>
      <c r="AI565" t="s">
        <v>227</v>
      </c>
      <c r="AJ565">
        <v>113</v>
      </c>
      <c r="AK565">
        <v>115</v>
      </c>
      <c r="AL565">
        <v>10.199999999999999</v>
      </c>
      <c r="AM565">
        <v>3.3</v>
      </c>
    </row>
    <row r="566" spans="1:39" x14ac:dyDescent="0.35">
      <c r="A566" s="12">
        <v>20193714</v>
      </c>
      <c r="B566" s="5" t="s">
        <v>33</v>
      </c>
      <c r="C566">
        <v>2</v>
      </c>
      <c r="D566" s="1">
        <v>50.06</v>
      </c>
      <c r="E566" s="1" t="s">
        <v>266</v>
      </c>
      <c r="F566" s="21">
        <v>3.9132222860036281</v>
      </c>
      <c r="G566" s="1" t="s">
        <v>154</v>
      </c>
      <c r="H566" s="1" t="str">
        <f t="shared" si="11"/>
        <v>1</v>
      </c>
      <c r="I566">
        <v>2</v>
      </c>
      <c r="J566">
        <v>4</v>
      </c>
      <c r="K566" s="7">
        <v>1</v>
      </c>
      <c r="L566">
        <v>5</v>
      </c>
      <c r="N566" s="8" t="s">
        <v>64</v>
      </c>
      <c r="Q566">
        <v>2019</v>
      </c>
      <c r="R566" s="16" t="s">
        <v>240</v>
      </c>
      <c r="S566" t="s">
        <v>138</v>
      </c>
      <c r="T566" t="s">
        <v>139</v>
      </c>
      <c r="V566">
        <v>37</v>
      </c>
      <c r="W566" t="s">
        <v>79</v>
      </c>
      <c r="X566" t="s">
        <v>140</v>
      </c>
      <c r="Y566" t="s">
        <v>141</v>
      </c>
      <c r="Z566" t="s">
        <v>137</v>
      </c>
      <c r="AB566">
        <v>201901</v>
      </c>
      <c r="AC566">
        <v>94</v>
      </c>
      <c r="AD566">
        <v>172</v>
      </c>
      <c r="AE566" s="30">
        <v>43665</v>
      </c>
      <c r="AF566">
        <v>41</v>
      </c>
      <c r="AG566">
        <v>60.998480000000001</v>
      </c>
      <c r="AH566">
        <v>-173.46872999999999</v>
      </c>
      <c r="AI566" t="s">
        <v>226</v>
      </c>
      <c r="AJ566">
        <v>73</v>
      </c>
      <c r="AK566">
        <v>75</v>
      </c>
      <c r="AL566">
        <v>10.7</v>
      </c>
      <c r="AM566">
        <v>2.2000000000000002</v>
      </c>
    </row>
    <row r="567" spans="1:39" x14ac:dyDescent="0.35">
      <c r="A567" s="10">
        <v>20192592</v>
      </c>
      <c r="B567" s="5" t="s">
        <v>33</v>
      </c>
      <c r="C567">
        <v>2</v>
      </c>
      <c r="D567">
        <v>50.12</v>
      </c>
      <c r="E567" s="1" t="s">
        <v>266</v>
      </c>
      <c r="F567" s="21">
        <v>3.9144201300278674</v>
      </c>
      <c r="G567" s="1" t="s">
        <v>154</v>
      </c>
      <c r="H567" s="1" t="str">
        <f t="shared" si="11"/>
        <v>1</v>
      </c>
      <c r="I567">
        <v>3</v>
      </c>
      <c r="J567">
        <v>4</v>
      </c>
      <c r="K567" s="7">
        <v>1</v>
      </c>
      <c r="L567">
        <v>5</v>
      </c>
      <c r="Q567">
        <v>2019</v>
      </c>
      <c r="R567" s="16" t="s">
        <v>240</v>
      </c>
      <c r="S567" t="s">
        <v>138</v>
      </c>
      <c r="T567" t="s">
        <v>139</v>
      </c>
      <c r="V567">
        <v>25</v>
      </c>
      <c r="W567" t="s">
        <v>53</v>
      </c>
      <c r="X567" t="s">
        <v>140</v>
      </c>
      <c r="Y567" t="s">
        <v>141</v>
      </c>
      <c r="Z567" t="s">
        <v>137</v>
      </c>
      <c r="AB567">
        <v>201901</v>
      </c>
      <c r="AC567">
        <v>162</v>
      </c>
      <c r="AD567">
        <v>155</v>
      </c>
      <c r="AE567" s="30">
        <v>43663</v>
      </c>
      <c r="AF567">
        <v>43</v>
      </c>
      <c r="AG567">
        <v>60.320210000000003</v>
      </c>
      <c r="AH567">
        <v>-174.09316999999999</v>
      </c>
      <c r="AI567" t="s">
        <v>175</v>
      </c>
      <c r="AJ567">
        <v>89</v>
      </c>
      <c r="AK567">
        <v>91</v>
      </c>
      <c r="AL567">
        <v>11.2</v>
      </c>
      <c r="AM567">
        <v>2.5</v>
      </c>
    </row>
    <row r="568" spans="1:39" x14ac:dyDescent="0.35">
      <c r="A568" s="10">
        <v>20192627</v>
      </c>
      <c r="B568" s="5" t="s">
        <v>33</v>
      </c>
      <c r="C568">
        <v>2</v>
      </c>
      <c r="D568" s="1">
        <v>50.23</v>
      </c>
      <c r="E568" s="1" t="s">
        <v>266</v>
      </c>
      <c r="F568" s="21">
        <v>3.9166124577619534</v>
      </c>
      <c r="G568" s="1" t="s">
        <v>154</v>
      </c>
      <c r="H568" s="1" t="str">
        <f t="shared" si="11"/>
        <v>1</v>
      </c>
      <c r="I568">
        <v>3</v>
      </c>
      <c r="J568">
        <v>4</v>
      </c>
      <c r="K568" s="7">
        <v>1</v>
      </c>
      <c r="L568">
        <v>4</v>
      </c>
      <c r="Q568">
        <v>2019</v>
      </c>
      <c r="R568" s="16" t="s">
        <v>240</v>
      </c>
      <c r="S568" t="s">
        <v>138</v>
      </c>
      <c r="T568" t="s">
        <v>139</v>
      </c>
      <c r="V568">
        <v>26</v>
      </c>
      <c r="W568" t="s">
        <v>91</v>
      </c>
      <c r="X568" t="s">
        <v>140</v>
      </c>
      <c r="Y568" t="s">
        <v>141</v>
      </c>
      <c r="Z568" t="s">
        <v>137</v>
      </c>
      <c r="AB568">
        <v>201901</v>
      </c>
      <c r="AC568">
        <v>162</v>
      </c>
      <c r="AD568">
        <v>167</v>
      </c>
      <c r="AE568" s="30">
        <v>43665</v>
      </c>
      <c r="AF568">
        <v>41</v>
      </c>
      <c r="AG568">
        <v>60.680840000000003</v>
      </c>
      <c r="AH568">
        <v>-174.12038999999999</v>
      </c>
      <c r="AI568" t="s">
        <v>179</v>
      </c>
      <c r="AJ568">
        <v>83</v>
      </c>
      <c r="AK568">
        <v>86</v>
      </c>
      <c r="AL568">
        <v>10.4</v>
      </c>
      <c r="AM568">
        <v>2.4</v>
      </c>
    </row>
    <row r="569" spans="1:39" x14ac:dyDescent="0.35">
      <c r="A569" s="10">
        <v>20192522</v>
      </c>
      <c r="B569" s="5" t="s">
        <v>33</v>
      </c>
      <c r="C569">
        <v>2</v>
      </c>
      <c r="D569">
        <v>50.24</v>
      </c>
      <c r="E569" s="1" t="s">
        <v>266</v>
      </c>
      <c r="F569" s="21">
        <v>3.9168115221599433</v>
      </c>
      <c r="G569" s="1" t="s">
        <v>154</v>
      </c>
      <c r="H569" s="1" t="str">
        <f t="shared" si="11"/>
        <v>1</v>
      </c>
      <c r="I569">
        <v>3</v>
      </c>
      <c r="J569">
        <v>4</v>
      </c>
      <c r="K569" s="7">
        <v>1</v>
      </c>
      <c r="L569">
        <v>5</v>
      </c>
      <c r="Q569">
        <v>2019</v>
      </c>
      <c r="R569" s="16" t="s">
        <v>240</v>
      </c>
      <c r="S569" t="s">
        <v>138</v>
      </c>
      <c r="T569" t="s">
        <v>139</v>
      </c>
      <c r="V569">
        <v>25</v>
      </c>
      <c r="W569" t="s">
        <v>86</v>
      </c>
      <c r="X569" t="s">
        <v>140</v>
      </c>
      <c r="Y569" t="s">
        <v>141</v>
      </c>
      <c r="Z569" t="s">
        <v>137</v>
      </c>
      <c r="AB569">
        <v>201901</v>
      </c>
      <c r="AC569">
        <v>162</v>
      </c>
      <c r="AD569">
        <v>155</v>
      </c>
      <c r="AE569" s="30">
        <v>43663</v>
      </c>
      <c r="AF569">
        <v>43</v>
      </c>
      <c r="AG569">
        <v>60.320210000000003</v>
      </c>
      <c r="AH569">
        <v>-174.09316999999999</v>
      </c>
      <c r="AI569" t="s">
        <v>175</v>
      </c>
      <c r="AJ569">
        <v>89</v>
      </c>
      <c r="AK569">
        <v>91</v>
      </c>
      <c r="AL569">
        <v>11.2</v>
      </c>
      <c r="AM569">
        <v>2.5</v>
      </c>
    </row>
    <row r="570" spans="1:39" x14ac:dyDescent="0.35">
      <c r="A570" s="10">
        <v>20192756</v>
      </c>
      <c r="B570" s="5" t="s">
        <v>33</v>
      </c>
      <c r="C570">
        <v>2</v>
      </c>
      <c r="D570" s="1">
        <v>50.25</v>
      </c>
      <c r="E570" s="1" t="s">
        <v>266</v>
      </c>
      <c r="F570" s="21">
        <v>3.9170105469391849</v>
      </c>
      <c r="G570" s="1" t="s">
        <v>154</v>
      </c>
      <c r="H570" s="1" t="str">
        <f t="shared" si="11"/>
        <v>1</v>
      </c>
      <c r="I570">
        <v>3</v>
      </c>
      <c r="J570">
        <v>4</v>
      </c>
      <c r="K570" s="7">
        <v>1</v>
      </c>
      <c r="L570">
        <v>4</v>
      </c>
      <c r="Q570">
        <v>2019</v>
      </c>
      <c r="R570" s="16" t="s">
        <v>240</v>
      </c>
      <c r="S570" t="s">
        <v>138</v>
      </c>
      <c r="T570" t="s">
        <v>139</v>
      </c>
      <c r="V570">
        <v>27</v>
      </c>
      <c r="W570" t="s">
        <v>119</v>
      </c>
      <c r="X570" t="s">
        <v>140</v>
      </c>
      <c r="Y570" t="s">
        <v>141</v>
      </c>
      <c r="Z570" t="s">
        <v>137</v>
      </c>
      <c r="AB570">
        <v>201901</v>
      </c>
      <c r="AC570">
        <v>162</v>
      </c>
      <c r="AD570">
        <v>155</v>
      </c>
      <c r="AE570" s="30">
        <v>43663</v>
      </c>
      <c r="AF570">
        <v>43</v>
      </c>
      <c r="AG570">
        <v>60.320210000000003</v>
      </c>
      <c r="AH570">
        <v>-174.09316999999999</v>
      </c>
      <c r="AI570" t="s">
        <v>175</v>
      </c>
      <c r="AJ570">
        <v>89</v>
      </c>
      <c r="AK570">
        <v>91</v>
      </c>
      <c r="AL570">
        <v>11.2</v>
      </c>
      <c r="AM570">
        <v>2.5</v>
      </c>
    </row>
    <row r="571" spans="1:39" x14ac:dyDescent="0.35">
      <c r="A571" s="10">
        <v>20192625</v>
      </c>
      <c r="B571" s="5" t="s">
        <v>33</v>
      </c>
      <c r="C571">
        <v>2</v>
      </c>
      <c r="D571" s="15">
        <v>50.3</v>
      </c>
      <c r="E571" s="1" t="s">
        <v>266</v>
      </c>
      <c r="F571" s="21">
        <v>3.9180050771056933</v>
      </c>
      <c r="G571" s="1" t="s">
        <v>154</v>
      </c>
      <c r="H571" s="1" t="str">
        <f t="shared" si="11"/>
        <v>1</v>
      </c>
      <c r="I571">
        <v>3</v>
      </c>
      <c r="J571">
        <v>4</v>
      </c>
      <c r="K571" s="7">
        <v>1</v>
      </c>
      <c r="L571">
        <v>4</v>
      </c>
      <c r="Q571">
        <v>2019</v>
      </c>
      <c r="R571" s="16" t="s">
        <v>240</v>
      </c>
      <c r="S571" t="s">
        <v>138</v>
      </c>
      <c r="T571" t="s">
        <v>139</v>
      </c>
      <c r="V571">
        <v>26</v>
      </c>
      <c r="W571" t="s">
        <v>89</v>
      </c>
      <c r="X571" t="s">
        <v>140</v>
      </c>
      <c r="Y571" t="s">
        <v>141</v>
      </c>
      <c r="Z571" t="s">
        <v>137</v>
      </c>
      <c r="AB571">
        <v>201901</v>
      </c>
      <c r="AC571">
        <v>162</v>
      </c>
      <c r="AD571">
        <v>167</v>
      </c>
      <c r="AE571" s="30">
        <v>43665</v>
      </c>
      <c r="AF571">
        <v>41</v>
      </c>
      <c r="AG571">
        <v>60.680840000000003</v>
      </c>
      <c r="AH571">
        <v>-174.12038999999999</v>
      </c>
      <c r="AI571" t="s">
        <v>179</v>
      </c>
      <c r="AJ571">
        <v>83</v>
      </c>
      <c r="AK571">
        <v>86</v>
      </c>
      <c r="AL571">
        <v>10.4</v>
      </c>
      <c r="AM571">
        <v>2.4</v>
      </c>
    </row>
    <row r="572" spans="1:39" x14ac:dyDescent="0.35">
      <c r="A572" s="10">
        <v>20192590</v>
      </c>
      <c r="B572" s="5" t="s">
        <v>33</v>
      </c>
      <c r="C572">
        <v>2</v>
      </c>
      <c r="D572" s="1">
        <v>50.3</v>
      </c>
      <c r="E572" s="1" t="s">
        <v>266</v>
      </c>
      <c r="F572" s="21">
        <v>3.9180050771056933</v>
      </c>
      <c r="G572" s="1" t="s">
        <v>154</v>
      </c>
      <c r="H572" s="1" t="str">
        <f t="shared" si="11"/>
        <v>1</v>
      </c>
      <c r="I572">
        <v>3</v>
      </c>
      <c r="J572">
        <v>4</v>
      </c>
      <c r="K572" s="7">
        <v>1</v>
      </c>
      <c r="L572">
        <v>4</v>
      </c>
      <c r="Q572">
        <v>2019</v>
      </c>
      <c r="R572" s="16" t="s">
        <v>240</v>
      </c>
      <c r="S572" t="s">
        <v>138</v>
      </c>
      <c r="T572" t="s">
        <v>139</v>
      </c>
      <c r="V572">
        <v>25</v>
      </c>
      <c r="W572" t="s">
        <v>51</v>
      </c>
      <c r="X572" t="s">
        <v>140</v>
      </c>
      <c r="Y572" t="s">
        <v>141</v>
      </c>
      <c r="Z572" t="s">
        <v>137</v>
      </c>
      <c r="AB572">
        <v>201901</v>
      </c>
      <c r="AC572">
        <v>162</v>
      </c>
      <c r="AD572">
        <v>155</v>
      </c>
      <c r="AE572" s="30">
        <v>43663</v>
      </c>
      <c r="AF572">
        <v>43</v>
      </c>
      <c r="AG572">
        <v>60.320210000000003</v>
      </c>
      <c r="AH572">
        <v>-174.09316999999999</v>
      </c>
      <c r="AI572" t="s">
        <v>175</v>
      </c>
      <c r="AJ572">
        <v>89</v>
      </c>
      <c r="AK572">
        <v>91</v>
      </c>
      <c r="AL572">
        <v>11.2</v>
      </c>
      <c r="AM572">
        <v>2.5</v>
      </c>
    </row>
    <row r="573" spans="1:39" x14ac:dyDescent="0.35">
      <c r="A573" s="10">
        <v>20192558</v>
      </c>
      <c r="B573" s="5" t="s">
        <v>33</v>
      </c>
      <c r="C573">
        <v>2</v>
      </c>
      <c r="D573" s="1">
        <v>50.3</v>
      </c>
      <c r="E573" s="1" t="s">
        <v>266</v>
      </c>
      <c r="F573" s="21">
        <v>3.9180050771056933</v>
      </c>
      <c r="G573" s="1" t="s">
        <v>154</v>
      </c>
      <c r="H573" s="1" t="str">
        <f t="shared" si="11"/>
        <v>1</v>
      </c>
      <c r="I573">
        <v>3</v>
      </c>
      <c r="J573">
        <v>4</v>
      </c>
      <c r="K573" s="7">
        <v>1</v>
      </c>
      <c r="L573">
        <v>5</v>
      </c>
      <c r="Q573">
        <v>2019</v>
      </c>
      <c r="R573" s="16" t="s">
        <v>240</v>
      </c>
      <c r="S573" t="s">
        <v>138</v>
      </c>
      <c r="T573" t="s">
        <v>139</v>
      </c>
      <c r="V573">
        <v>25</v>
      </c>
      <c r="W573" t="s">
        <v>121</v>
      </c>
      <c r="X573" t="s">
        <v>140</v>
      </c>
      <c r="Y573" t="s">
        <v>141</v>
      </c>
      <c r="Z573" t="s">
        <v>137</v>
      </c>
      <c r="AB573">
        <v>201901</v>
      </c>
      <c r="AC573">
        <v>162</v>
      </c>
      <c r="AD573">
        <v>157</v>
      </c>
      <c r="AE573" s="30">
        <v>43663</v>
      </c>
      <c r="AF573">
        <v>43</v>
      </c>
      <c r="AG573">
        <v>60.02807</v>
      </c>
      <c r="AH573">
        <v>-173.94195999999999</v>
      </c>
      <c r="AI573" t="s">
        <v>176</v>
      </c>
      <c r="AJ573">
        <v>94</v>
      </c>
      <c r="AK573">
        <v>96</v>
      </c>
      <c r="AL573">
        <v>10.8</v>
      </c>
      <c r="AM573">
        <v>2.6</v>
      </c>
    </row>
    <row r="574" spans="1:39" x14ac:dyDescent="0.35">
      <c r="A574" s="10">
        <v>20192524</v>
      </c>
      <c r="B574" s="5" t="s">
        <v>33</v>
      </c>
      <c r="C574">
        <v>2</v>
      </c>
      <c r="D574">
        <v>50.34</v>
      </c>
      <c r="E574" s="1" t="s">
        <v>266</v>
      </c>
      <c r="F574" s="21">
        <v>3.9187999897071699</v>
      </c>
      <c r="G574" s="1" t="s">
        <v>154</v>
      </c>
      <c r="H574" s="1" t="str">
        <f t="shared" si="11"/>
        <v>1</v>
      </c>
      <c r="I574">
        <v>3</v>
      </c>
      <c r="J574">
        <v>4</v>
      </c>
      <c r="K574" s="7">
        <v>1</v>
      </c>
      <c r="L574">
        <v>4</v>
      </c>
      <c r="Q574">
        <v>2019</v>
      </c>
      <c r="R574" s="16" t="s">
        <v>240</v>
      </c>
      <c r="S574" t="s">
        <v>138</v>
      </c>
      <c r="T574" t="s">
        <v>139</v>
      </c>
      <c r="V574">
        <v>25</v>
      </c>
      <c r="W574" t="s">
        <v>88</v>
      </c>
      <c r="X574" t="s">
        <v>140</v>
      </c>
      <c r="Y574" t="s">
        <v>141</v>
      </c>
      <c r="Z574" t="s">
        <v>137</v>
      </c>
      <c r="AB574">
        <v>201901</v>
      </c>
      <c r="AC574">
        <v>162</v>
      </c>
      <c r="AD574">
        <v>155</v>
      </c>
      <c r="AE574" s="30">
        <v>43663</v>
      </c>
      <c r="AF574">
        <v>43</v>
      </c>
      <c r="AG574">
        <v>60.320210000000003</v>
      </c>
      <c r="AH574">
        <v>-174.09316999999999</v>
      </c>
      <c r="AI574" t="s">
        <v>175</v>
      </c>
      <c r="AJ574">
        <v>89</v>
      </c>
      <c r="AK574">
        <v>91</v>
      </c>
      <c r="AL574">
        <v>11.2</v>
      </c>
      <c r="AM574">
        <v>2.5</v>
      </c>
    </row>
    <row r="575" spans="1:39" x14ac:dyDescent="0.35">
      <c r="A575" s="11">
        <v>20192282</v>
      </c>
      <c r="B575" s="5" t="s">
        <v>33</v>
      </c>
      <c r="C575">
        <v>2</v>
      </c>
      <c r="D575" s="1">
        <v>50.4</v>
      </c>
      <c r="E575" s="1" t="s">
        <v>266</v>
      </c>
      <c r="F575" s="21">
        <v>3.9199911750773229</v>
      </c>
      <c r="G575" s="1" t="s">
        <v>154</v>
      </c>
      <c r="H575" s="1" t="str">
        <f t="shared" si="11"/>
        <v>1</v>
      </c>
      <c r="I575">
        <v>2</v>
      </c>
      <c r="J575">
        <v>4</v>
      </c>
      <c r="K575" s="7">
        <v>1</v>
      </c>
      <c r="L575">
        <v>5</v>
      </c>
      <c r="Q575">
        <v>2019</v>
      </c>
      <c r="R575" s="16" t="s">
        <v>240</v>
      </c>
      <c r="S575" t="s">
        <v>138</v>
      </c>
      <c r="T575" t="s">
        <v>139</v>
      </c>
      <c r="V575">
        <v>22</v>
      </c>
      <c r="W575" t="s">
        <v>44</v>
      </c>
      <c r="X575" t="s">
        <v>140</v>
      </c>
      <c r="Y575" t="s">
        <v>141</v>
      </c>
      <c r="Z575" t="s">
        <v>137</v>
      </c>
      <c r="AB575">
        <v>201901</v>
      </c>
      <c r="AC575">
        <v>94</v>
      </c>
      <c r="AD575">
        <v>171</v>
      </c>
      <c r="AE575" s="30">
        <v>43665</v>
      </c>
      <c r="AF575">
        <v>41</v>
      </c>
      <c r="AG575">
        <v>60.9998</v>
      </c>
      <c r="AH575">
        <v>-172.83647999999999</v>
      </c>
      <c r="AI575" t="s">
        <v>225</v>
      </c>
      <c r="AJ575">
        <v>64</v>
      </c>
      <c r="AK575">
        <v>66</v>
      </c>
      <c r="AL575">
        <v>10.5</v>
      </c>
      <c r="AM575">
        <v>2.2999999999999998</v>
      </c>
    </row>
    <row r="576" spans="1:39" x14ac:dyDescent="0.35">
      <c r="A576" s="10">
        <v>20192644</v>
      </c>
      <c r="B576" s="5" t="s">
        <v>33</v>
      </c>
      <c r="C576">
        <v>2</v>
      </c>
      <c r="D576" s="1">
        <v>50.42</v>
      </c>
      <c r="E576" s="1" t="s">
        <v>266</v>
      </c>
      <c r="F576" s="21">
        <v>3.9203879217597737</v>
      </c>
      <c r="G576" s="1" t="s">
        <v>154</v>
      </c>
      <c r="H576" s="1" t="str">
        <f t="shared" si="11"/>
        <v>1</v>
      </c>
      <c r="I576">
        <v>3</v>
      </c>
      <c r="J576">
        <v>4</v>
      </c>
      <c r="K576" s="7">
        <v>1</v>
      </c>
      <c r="L576">
        <v>5</v>
      </c>
      <c r="Q576">
        <v>2019</v>
      </c>
      <c r="R576" s="16" t="s">
        <v>240</v>
      </c>
      <c r="S576" t="s">
        <v>138</v>
      </c>
      <c r="T576" t="s">
        <v>139</v>
      </c>
      <c r="V576">
        <v>26</v>
      </c>
      <c r="W576" t="s">
        <v>107</v>
      </c>
      <c r="X576" t="s">
        <v>140</v>
      </c>
      <c r="Y576" t="s">
        <v>141</v>
      </c>
      <c r="Z576" t="s">
        <v>137</v>
      </c>
      <c r="AB576">
        <v>201901</v>
      </c>
      <c r="AC576">
        <v>162</v>
      </c>
      <c r="AD576">
        <v>170</v>
      </c>
      <c r="AE576" s="30">
        <v>43666</v>
      </c>
      <c r="AF576">
        <v>61</v>
      </c>
      <c r="AG576">
        <v>59.68074</v>
      </c>
      <c r="AH576">
        <v>-175.12329</v>
      </c>
      <c r="AI576" t="s">
        <v>180</v>
      </c>
      <c r="AJ576">
        <v>122</v>
      </c>
      <c r="AK576">
        <v>125</v>
      </c>
      <c r="AL576">
        <v>10.199999999999999</v>
      </c>
      <c r="AM576">
        <v>3.4</v>
      </c>
    </row>
    <row r="577" spans="1:39" x14ac:dyDescent="0.35">
      <c r="A577" s="10">
        <v>20192624</v>
      </c>
      <c r="B577" s="5" t="s">
        <v>33</v>
      </c>
      <c r="C577">
        <v>2</v>
      </c>
      <c r="D577" s="1">
        <v>50.43</v>
      </c>
      <c r="E577" s="1" t="s">
        <v>266</v>
      </c>
      <c r="F577" s="21">
        <v>3.9205862360886341</v>
      </c>
      <c r="G577" s="1" t="s">
        <v>154</v>
      </c>
      <c r="H577" s="1" t="str">
        <f t="shared" si="11"/>
        <v>1</v>
      </c>
      <c r="I577">
        <v>3</v>
      </c>
      <c r="J577">
        <v>4</v>
      </c>
      <c r="K577" s="7">
        <v>1</v>
      </c>
      <c r="L577">
        <v>5</v>
      </c>
      <c r="Q577">
        <v>2019</v>
      </c>
      <c r="R577" s="16" t="s">
        <v>240</v>
      </c>
      <c r="S577" t="s">
        <v>138</v>
      </c>
      <c r="T577" t="s">
        <v>139</v>
      </c>
      <c r="V577">
        <v>26</v>
      </c>
      <c r="W577" t="s">
        <v>88</v>
      </c>
      <c r="X577" t="s">
        <v>140</v>
      </c>
      <c r="Y577" t="s">
        <v>141</v>
      </c>
      <c r="Z577" t="s">
        <v>137</v>
      </c>
      <c r="AB577">
        <v>201901</v>
      </c>
      <c r="AC577">
        <v>162</v>
      </c>
      <c r="AD577">
        <v>167</v>
      </c>
      <c r="AE577" s="30">
        <v>43665</v>
      </c>
      <c r="AF577">
        <v>41</v>
      </c>
      <c r="AG577">
        <v>60.680840000000003</v>
      </c>
      <c r="AH577">
        <v>-174.12038999999999</v>
      </c>
      <c r="AI577" t="s">
        <v>179</v>
      </c>
      <c r="AJ577">
        <v>83</v>
      </c>
      <c r="AK577">
        <v>86</v>
      </c>
      <c r="AL577">
        <v>10.4</v>
      </c>
      <c r="AM577">
        <v>2.4</v>
      </c>
    </row>
    <row r="578" spans="1:39" x14ac:dyDescent="0.35">
      <c r="A578" s="10">
        <v>20192563</v>
      </c>
      <c r="B578" s="5" t="s">
        <v>33</v>
      </c>
      <c r="C578">
        <v>2</v>
      </c>
      <c r="D578" s="1">
        <v>50.5</v>
      </c>
      <c r="E578" s="1" t="s">
        <v>266</v>
      </c>
      <c r="F578" s="21">
        <v>3.9219733362813143</v>
      </c>
      <c r="G578" s="1" t="s">
        <v>154</v>
      </c>
      <c r="H578" s="1" t="str">
        <f t="shared" si="11"/>
        <v>1</v>
      </c>
      <c r="I578">
        <v>2</v>
      </c>
      <c r="J578">
        <v>4</v>
      </c>
      <c r="K578" s="7">
        <v>1</v>
      </c>
      <c r="L578">
        <v>5</v>
      </c>
      <c r="Q578">
        <v>2019</v>
      </c>
      <c r="R578" s="16" t="s">
        <v>240</v>
      </c>
      <c r="S578" t="s">
        <v>138</v>
      </c>
      <c r="T578" t="s">
        <v>139</v>
      </c>
      <c r="V578">
        <v>25</v>
      </c>
      <c r="W578" t="s">
        <v>125</v>
      </c>
      <c r="X578" t="s">
        <v>140</v>
      </c>
      <c r="Y578" t="s">
        <v>141</v>
      </c>
      <c r="Z578" t="s">
        <v>137</v>
      </c>
      <c r="AB578">
        <v>201901</v>
      </c>
      <c r="AC578">
        <v>162</v>
      </c>
      <c r="AD578">
        <v>155</v>
      </c>
      <c r="AE578" s="30">
        <v>43663</v>
      </c>
      <c r="AF578">
        <v>43</v>
      </c>
      <c r="AG578">
        <v>60.320210000000003</v>
      </c>
      <c r="AH578">
        <v>-174.09316999999999</v>
      </c>
      <c r="AI578" t="s">
        <v>175</v>
      </c>
      <c r="AJ578">
        <v>89</v>
      </c>
      <c r="AK578">
        <v>91</v>
      </c>
      <c r="AL578">
        <v>11.2</v>
      </c>
      <c r="AM578">
        <v>2.5</v>
      </c>
    </row>
    <row r="579" spans="1:39" x14ac:dyDescent="0.35">
      <c r="A579" s="10">
        <v>20193701</v>
      </c>
      <c r="B579" s="5" t="s">
        <v>33</v>
      </c>
      <c r="C579">
        <v>2</v>
      </c>
      <c r="D579" s="1">
        <v>50.6</v>
      </c>
      <c r="E579" s="1" t="s">
        <v>266</v>
      </c>
      <c r="F579" s="21">
        <v>3.9239515762934198</v>
      </c>
      <c r="G579" s="1" t="s">
        <v>154</v>
      </c>
      <c r="H579" s="1" t="str">
        <f t="shared" ref="H579:H610" si="12">IF(G579="mat","1","0")</f>
        <v>1</v>
      </c>
      <c r="I579">
        <v>2</v>
      </c>
      <c r="J579">
        <v>4</v>
      </c>
      <c r="K579" s="7">
        <v>1</v>
      </c>
      <c r="L579">
        <v>5</v>
      </c>
      <c r="Q579">
        <v>2019</v>
      </c>
      <c r="R579" s="16" t="s">
        <v>240</v>
      </c>
      <c r="S579" t="s">
        <v>138</v>
      </c>
      <c r="T579" t="s">
        <v>139</v>
      </c>
      <c r="V579">
        <v>37</v>
      </c>
      <c r="W579" t="s">
        <v>66</v>
      </c>
      <c r="X579" t="s">
        <v>140</v>
      </c>
      <c r="Y579" t="s">
        <v>141</v>
      </c>
      <c r="Z579" t="s">
        <v>137</v>
      </c>
      <c r="AB579">
        <v>201901</v>
      </c>
      <c r="AC579">
        <v>94</v>
      </c>
      <c r="AD579">
        <v>171</v>
      </c>
      <c r="AE579" s="30">
        <v>43665</v>
      </c>
      <c r="AF579">
        <v>41</v>
      </c>
      <c r="AG579">
        <v>60.9998</v>
      </c>
      <c r="AH579">
        <v>-172.83647999999999</v>
      </c>
      <c r="AI579" t="s">
        <v>225</v>
      </c>
      <c r="AJ579">
        <v>64</v>
      </c>
      <c r="AK579">
        <v>66</v>
      </c>
      <c r="AL579">
        <v>10.5</v>
      </c>
      <c r="AM579">
        <v>2.2999999999999998</v>
      </c>
    </row>
    <row r="580" spans="1:39" x14ac:dyDescent="0.35">
      <c r="A580" s="11">
        <v>20192287</v>
      </c>
      <c r="B580" s="5" t="s">
        <v>33</v>
      </c>
      <c r="C580">
        <v>2</v>
      </c>
      <c r="D580" s="1">
        <v>50.62</v>
      </c>
      <c r="E580" s="1" t="s">
        <v>266</v>
      </c>
      <c r="F580" s="21">
        <v>3.9243467551169777</v>
      </c>
      <c r="G580" s="1" t="s">
        <v>154</v>
      </c>
      <c r="H580" s="1" t="str">
        <f t="shared" si="12"/>
        <v>1</v>
      </c>
      <c r="I580">
        <v>2</v>
      </c>
      <c r="J580">
        <v>4</v>
      </c>
      <c r="K580" s="7">
        <v>1</v>
      </c>
      <c r="L580">
        <v>5</v>
      </c>
      <c r="Q580">
        <v>2019</v>
      </c>
      <c r="R580" s="16" t="s">
        <v>240</v>
      </c>
      <c r="S580" t="s">
        <v>138</v>
      </c>
      <c r="T580" t="s">
        <v>139</v>
      </c>
      <c r="V580">
        <v>22</v>
      </c>
      <c r="W580" t="s">
        <v>49</v>
      </c>
      <c r="X580" t="s">
        <v>140</v>
      </c>
      <c r="Y580" t="s">
        <v>141</v>
      </c>
      <c r="Z580" t="s">
        <v>137</v>
      </c>
      <c r="AB580">
        <v>201901</v>
      </c>
      <c r="AC580">
        <v>94</v>
      </c>
      <c r="AD580">
        <v>171</v>
      </c>
      <c r="AE580" s="30">
        <v>43665</v>
      </c>
      <c r="AF580">
        <v>41</v>
      </c>
      <c r="AG580">
        <v>60.9998</v>
      </c>
      <c r="AH580">
        <v>-172.83647999999999</v>
      </c>
      <c r="AI580" t="s">
        <v>225</v>
      </c>
      <c r="AJ580">
        <v>64</v>
      </c>
      <c r="AK580">
        <v>66</v>
      </c>
      <c r="AL580">
        <v>10.5</v>
      </c>
      <c r="AM580">
        <v>2.2999999999999998</v>
      </c>
    </row>
    <row r="581" spans="1:39" x14ac:dyDescent="0.35">
      <c r="A581" s="10">
        <v>20192556</v>
      </c>
      <c r="B581" s="5" t="s">
        <v>33</v>
      </c>
      <c r="C581">
        <v>2</v>
      </c>
      <c r="D581" s="1">
        <v>50.63</v>
      </c>
      <c r="E581" s="1" t="s">
        <v>266</v>
      </c>
      <c r="F581" s="21">
        <v>3.9245442859818178</v>
      </c>
      <c r="G581" s="1" t="s">
        <v>154</v>
      </c>
      <c r="H581" s="1" t="str">
        <f t="shared" si="12"/>
        <v>1</v>
      </c>
      <c r="I581">
        <v>3</v>
      </c>
      <c r="J581">
        <v>4</v>
      </c>
      <c r="K581" s="7">
        <v>1</v>
      </c>
      <c r="L581">
        <v>3</v>
      </c>
      <c r="Q581">
        <v>2019</v>
      </c>
      <c r="R581" s="16" t="s">
        <v>240</v>
      </c>
      <c r="S581" t="s">
        <v>138</v>
      </c>
      <c r="T581" t="s">
        <v>139</v>
      </c>
      <c r="V581">
        <v>25</v>
      </c>
      <c r="W581" t="s">
        <v>119</v>
      </c>
      <c r="X581" t="s">
        <v>140</v>
      </c>
      <c r="Y581" t="s">
        <v>141</v>
      </c>
      <c r="Z581" t="s">
        <v>137</v>
      </c>
      <c r="AB581">
        <v>201901</v>
      </c>
      <c r="AC581">
        <v>162</v>
      </c>
      <c r="AD581">
        <v>157</v>
      </c>
      <c r="AE581" s="30">
        <v>43663</v>
      </c>
      <c r="AF581">
        <v>43</v>
      </c>
      <c r="AG581">
        <v>60.02807</v>
      </c>
      <c r="AH581">
        <v>-173.94195999999999</v>
      </c>
      <c r="AI581" t="s">
        <v>176</v>
      </c>
      <c r="AJ581">
        <v>94</v>
      </c>
      <c r="AK581">
        <v>96</v>
      </c>
      <c r="AL581">
        <v>10.8</v>
      </c>
      <c r="AM581">
        <v>2.6</v>
      </c>
    </row>
    <row r="582" spans="1:39" x14ac:dyDescent="0.35">
      <c r="A582" s="10">
        <v>20192591</v>
      </c>
      <c r="B582" s="5" t="s">
        <v>33</v>
      </c>
      <c r="C582">
        <v>2</v>
      </c>
      <c r="D582">
        <v>50.67</v>
      </c>
      <c r="E582" s="1" t="s">
        <v>266</v>
      </c>
      <c r="F582" s="21">
        <v>3.9253340194878183</v>
      </c>
      <c r="G582" s="1" t="s">
        <v>154</v>
      </c>
      <c r="H582" s="1" t="str">
        <f t="shared" si="12"/>
        <v>1</v>
      </c>
      <c r="I582">
        <v>3</v>
      </c>
      <c r="J582">
        <v>4</v>
      </c>
      <c r="K582" s="7">
        <v>1</v>
      </c>
      <c r="L582">
        <v>6</v>
      </c>
      <c r="Q582">
        <v>2019</v>
      </c>
      <c r="R582" s="16" t="s">
        <v>240</v>
      </c>
      <c r="S582" t="s">
        <v>138</v>
      </c>
      <c r="T582" t="s">
        <v>139</v>
      </c>
      <c r="V582">
        <v>25</v>
      </c>
      <c r="W582" t="s">
        <v>52</v>
      </c>
      <c r="X582" t="s">
        <v>140</v>
      </c>
      <c r="Y582" t="s">
        <v>141</v>
      </c>
      <c r="Z582" t="s">
        <v>137</v>
      </c>
      <c r="AB582">
        <v>201901</v>
      </c>
      <c r="AC582">
        <v>162</v>
      </c>
      <c r="AD582">
        <v>155</v>
      </c>
      <c r="AE582" s="30">
        <v>43663</v>
      </c>
      <c r="AF582">
        <v>43</v>
      </c>
      <c r="AG582">
        <v>60.320210000000003</v>
      </c>
      <c r="AH582">
        <v>-174.09316999999999</v>
      </c>
      <c r="AI582" t="s">
        <v>175</v>
      </c>
      <c r="AJ582">
        <v>89</v>
      </c>
      <c r="AK582">
        <v>91</v>
      </c>
      <c r="AL582">
        <v>11.2</v>
      </c>
      <c r="AM582">
        <v>2.5</v>
      </c>
    </row>
    <row r="583" spans="1:39" x14ac:dyDescent="0.35">
      <c r="A583" s="10">
        <v>20193722</v>
      </c>
      <c r="B583" s="5" t="s">
        <v>33</v>
      </c>
      <c r="C583">
        <v>2</v>
      </c>
      <c r="D583" s="1">
        <v>50.85</v>
      </c>
      <c r="E583" s="1" t="s">
        <v>266</v>
      </c>
      <c r="F583" s="21">
        <v>3.9288801224945691</v>
      </c>
      <c r="G583" s="1" t="s">
        <v>154</v>
      </c>
      <c r="H583" s="1" t="str">
        <f t="shared" si="12"/>
        <v>1</v>
      </c>
      <c r="I583">
        <v>2</v>
      </c>
      <c r="J583">
        <v>4</v>
      </c>
      <c r="K583" s="7">
        <v>1</v>
      </c>
      <c r="L583">
        <v>5</v>
      </c>
      <c r="Q583">
        <v>2019</v>
      </c>
      <c r="R583" s="16" t="s">
        <v>240</v>
      </c>
      <c r="S583" t="s">
        <v>138</v>
      </c>
      <c r="T583" t="s">
        <v>139</v>
      </c>
      <c r="V583">
        <v>37</v>
      </c>
      <c r="W583" t="s">
        <v>86</v>
      </c>
      <c r="X583" t="s">
        <v>140</v>
      </c>
      <c r="Y583" t="s">
        <v>141</v>
      </c>
      <c r="Z583" t="s">
        <v>137</v>
      </c>
      <c r="AB583">
        <v>201901</v>
      </c>
      <c r="AC583">
        <v>94</v>
      </c>
      <c r="AD583">
        <v>172</v>
      </c>
      <c r="AE583" s="30">
        <v>43665</v>
      </c>
      <c r="AF583">
        <v>41</v>
      </c>
      <c r="AG583">
        <v>60.998480000000001</v>
      </c>
      <c r="AH583">
        <v>-173.46872999999999</v>
      </c>
      <c r="AI583" t="s">
        <v>226</v>
      </c>
      <c r="AJ583">
        <v>73</v>
      </c>
      <c r="AK583">
        <v>75</v>
      </c>
      <c r="AL583">
        <v>10.7</v>
      </c>
      <c r="AM583">
        <v>2.2000000000000002</v>
      </c>
    </row>
    <row r="584" spans="1:39" x14ac:dyDescent="0.35">
      <c r="A584" s="10">
        <v>20192514</v>
      </c>
      <c r="B584" s="5" t="s">
        <v>33</v>
      </c>
      <c r="C584">
        <v>2</v>
      </c>
      <c r="D584" s="1">
        <v>50.87</v>
      </c>
      <c r="E584" s="1" t="s">
        <v>266</v>
      </c>
      <c r="F584" s="21">
        <v>3.9292733588346738</v>
      </c>
      <c r="G584" s="1" t="s">
        <v>154</v>
      </c>
      <c r="H584" s="1" t="str">
        <f t="shared" si="12"/>
        <v>1</v>
      </c>
      <c r="I584">
        <v>3</v>
      </c>
      <c r="J584">
        <v>4</v>
      </c>
      <c r="K584" s="7">
        <v>1</v>
      </c>
      <c r="L584">
        <v>5</v>
      </c>
      <c r="Q584">
        <v>2019</v>
      </c>
      <c r="R584" s="16" t="s">
        <v>240</v>
      </c>
      <c r="S584" t="s">
        <v>138</v>
      </c>
      <c r="T584" t="s">
        <v>139</v>
      </c>
      <c r="V584">
        <v>25</v>
      </c>
      <c r="W584" t="s">
        <v>79</v>
      </c>
      <c r="X584" t="s">
        <v>140</v>
      </c>
      <c r="Y584" t="s">
        <v>141</v>
      </c>
      <c r="Z584" t="s">
        <v>137</v>
      </c>
      <c r="AB584">
        <v>201901</v>
      </c>
      <c r="AC584">
        <v>162</v>
      </c>
      <c r="AD584">
        <v>155</v>
      </c>
      <c r="AE584" s="30">
        <v>43663</v>
      </c>
      <c r="AF584">
        <v>43</v>
      </c>
      <c r="AG584">
        <v>60.320210000000003</v>
      </c>
      <c r="AH584">
        <v>-174.09316999999999</v>
      </c>
      <c r="AI584" t="s">
        <v>175</v>
      </c>
      <c r="AJ584">
        <v>89</v>
      </c>
      <c r="AK584">
        <v>91</v>
      </c>
      <c r="AL584">
        <v>11.2</v>
      </c>
      <c r="AM584">
        <v>2.5</v>
      </c>
    </row>
    <row r="585" spans="1:39" x14ac:dyDescent="0.35">
      <c r="A585" s="11">
        <v>20192295</v>
      </c>
      <c r="B585" s="5" t="s">
        <v>33</v>
      </c>
      <c r="C585">
        <v>2</v>
      </c>
      <c r="D585" s="1">
        <v>50.93</v>
      </c>
      <c r="E585" s="1" t="s">
        <v>266</v>
      </c>
      <c r="F585" s="21">
        <v>3.9304521408965134</v>
      </c>
      <c r="G585" s="1" t="s">
        <v>154</v>
      </c>
      <c r="H585" s="1" t="str">
        <f t="shared" si="12"/>
        <v>1</v>
      </c>
      <c r="I585">
        <v>2</v>
      </c>
      <c r="J585">
        <v>4</v>
      </c>
      <c r="K585" s="7">
        <v>1</v>
      </c>
      <c r="L585">
        <v>5</v>
      </c>
      <c r="Q585">
        <v>2019</v>
      </c>
      <c r="R585" s="16" t="s">
        <v>240</v>
      </c>
      <c r="S585" t="s">
        <v>138</v>
      </c>
      <c r="T585" t="s">
        <v>139</v>
      </c>
      <c r="V585">
        <v>22</v>
      </c>
      <c r="W585" t="s">
        <v>56</v>
      </c>
      <c r="X585" t="s">
        <v>140</v>
      </c>
      <c r="Y585" t="s">
        <v>141</v>
      </c>
      <c r="Z585" t="s">
        <v>137</v>
      </c>
      <c r="AB585">
        <v>201901</v>
      </c>
      <c r="AC585">
        <v>94</v>
      </c>
      <c r="AD585">
        <v>171</v>
      </c>
      <c r="AE585" s="30">
        <v>43665</v>
      </c>
      <c r="AF585">
        <v>41</v>
      </c>
      <c r="AG585">
        <v>60.9998</v>
      </c>
      <c r="AH585">
        <v>-172.83647999999999</v>
      </c>
      <c r="AI585" t="s">
        <v>225</v>
      </c>
      <c r="AJ585">
        <v>64</v>
      </c>
      <c r="AK585">
        <v>66</v>
      </c>
      <c r="AL585">
        <v>10.5</v>
      </c>
      <c r="AM585">
        <v>2.2999999999999998</v>
      </c>
    </row>
    <row r="586" spans="1:39" x14ac:dyDescent="0.35">
      <c r="A586" s="10">
        <v>20192594</v>
      </c>
      <c r="B586" s="5" t="s">
        <v>33</v>
      </c>
      <c r="C586">
        <v>2</v>
      </c>
      <c r="D586">
        <v>50.97</v>
      </c>
      <c r="E586" s="1" t="s">
        <v>266</v>
      </c>
      <c r="F586" s="21">
        <v>3.9312372243519502</v>
      </c>
      <c r="G586" s="1" t="s">
        <v>154</v>
      </c>
      <c r="H586" s="1" t="str">
        <f t="shared" si="12"/>
        <v>1</v>
      </c>
      <c r="I586">
        <v>3</v>
      </c>
      <c r="J586">
        <v>4</v>
      </c>
      <c r="K586" s="7">
        <v>1</v>
      </c>
      <c r="L586">
        <v>5</v>
      </c>
      <c r="Q586">
        <v>2019</v>
      </c>
      <c r="R586" s="16" t="s">
        <v>240</v>
      </c>
      <c r="S586" t="s">
        <v>138</v>
      </c>
      <c r="T586" t="s">
        <v>139</v>
      </c>
      <c r="V586">
        <v>25</v>
      </c>
      <c r="W586" t="s">
        <v>55</v>
      </c>
      <c r="X586" t="s">
        <v>140</v>
      </c>
      <c r="Y586" t="s">
        <v>141</v>
      </c>
      <c r="Z586" t="s">
        <v>137</v>
      </c>
      <c r="AB586">
        <v>201901</v>
      </c>
      <c r="AC586">
        <v>162</v>
      </c>
      <c r="AD586">
        <v>155</v>
      </c>
      <c r="AE586" s="30">
        <v>43663</v>
      </c>
      <c r="AF586">
        <v>43</v>
      </c>
      <c r="AG586">
        <v>60.320210000000003</v>
      </c>
      <c r="AH586">
        <v>-174.09316999999999</v>
      </c>
      <c r="AI586" t="s">
        <v>175</v>
      </c>
      <c r="AJ586">
        <v>89</v>
      </c>
      <c r="AK586">
        <v>91</v>
      </c>
      <c r="AL586">
        <v>11.2</v>
      </c>
      <c r="AM586">
        <v>2.5</v>
      </c>
    </row>
    <row r="587" spans="1:39" x14ac:dyDescent="0.35">
      <c r="A587" s="10">
        <v>20192529</v>
      </c>
      <c r="B587" s="5" t="s">
        <v>33</v>
      </c>
      <c r="C587">
        <v>2</v>
      </c>
      <c r="D587" s="1">
        <v>51.1</v>
      </c>
      <c r="E587" s="1" t="s">
        <v>266</v>
      </c>
      <c r="F587" s="21">
        <v>3.9337844972096589</v>
      </c>
      <c r="G587" s="1" t="s">
        <v>154</v>
      </c>
      <c r="H587" s="1" t="str">
        <f t="shared" si="12"/>
        <v>1</v>
      </c>
      <c r="I587">
        <v>3</v>
      </c>
      <c r="J587">
        <v>4</v>
      </c>
      <c r="K587" s="7">
        <v>1</v>
      </c>
      <c r="L587">
        <v>5</v>
      </c>
      <c r="Q587">
        <v>2019</v>
      </c>
      <c r="R587" s="16" t="s">
        <v>240</v>
      </c>
      <c r="S587" t="s">
        <v>138</v>
      </c>
      <c r="T587" t="s">
        <v>139</v>
      </c>
      <c r="V587">
        <v>25</v>
      </c>
      <c r="W587" t="s">
        <v>93</v>
      </c>
      <c r="X587" t="s">
        <v>140</v>
      </c>
      <c r="Y587" t="s">
        <v>141</v>
      </c>
      <c r="Z587" t="s">
        <v>137</v>
      </c>
      <c r="AB587">
        <v>201901</v>
      </c>
      <c r="AC587">
        <v>162</v>
      </c>
      <c r="AD587">
        <v>155</v>
      </c>
      <c r="AE587" s="30">
        <v>43663</v>
      </c>
      <c r="AF587">
        <v>43</v>
      </c>
      <c r="AG587">
        <v>60.320210000000003</v>
      </c>
      <c r="AH587">
        <v>-174.09316999999999</v>
      </c>
      <c r="AI587" t="s">
        <v>175</v>
      </c>
      <c r="AJ587">
        <v>89</v>
      </c>
      <c r="AK587">
        <v>91</v>
      </c>
      <c r="AL587">
        <v>11.2</v>
      </c>
      <c r="AM587">
        <v>2.5</v>
      </c>
    </row>
    <row r="588" spans="1:39" x14ac:dyDescent="0.35">
      <c r="A588" s="10">
        <v>20192595</v>
      </c>
      <c r="B588" s="5" t="s">
        <v>33</v>
      </c>
      <c r="C588">
        <v>2</v>
      </c>
      <c r="D588">
        <v>51.26</v>
      </c>
      <c r="E588" s="1" t="s">
        <v>266</v>
      </c>
      <c r="F588" s="21">
        <v>3.9369107209359249</v>
      </c>
      <c r="G588" s="1" t="s">
        <v>154</v>
      </c>
      <c r="H588" s="1" t="str">
        <f t="shared" si="12"/>
        <v>1</v>
      </c>
      <c r="I588">
        <v>3</v>
      </c>
      <c r="J588">
        <v>4</v>
      </c>
      <c r="K588" s="7">
        <v>1</v>
      </c>
      <c r="L588">
        <v>4</v>
      </c>
      <c r="Q588">
        <v>2019</v>
      </c>
      <c r="R588" s="16" t="s">
        <v>240</v>
      </c>
      <c r="S588" t="s">
        <v>138</v>
      </c>
      <c r="T588" t="s">
        <v>139</v>
      </c>
      <c r="V588">
        <v>25</v>
      </c>
      <c r="W588" t="s">
        <v>56</v>
      </c>
      <c r="X588" t="s">
        <v>140</v>
      </c>
      <c r="Y588" t="s">
        <v>141</v>
      </c>
      <c r="Z588" t="s">
        <v>137</v>
      </c>
      <c r="AB588">
        <v>201901</v>
      </c>
      <c r="AC588">
        <v>162</v>
      </c>
      <c r="AD588">
        <v>155</v>
      </c>
      <c r="AE588" s="30">
        <v>43663</v>
      </c>
      <c r="AF588">
        <v>43</v>
      </c>
      <c r="AG588">
        <v>60.320210000000003</v>
      </c>
      <c r="AH588">
        <v>-174.09316999999999</v>
      </c>
      <c r="AI588" t="s">
        <v>175</v>
      </c>
      <c r="AJ588">
        <v>89</v>
      </c>
      <c r="AK588">
        <v>91</v>
      </c>
      <c r="AL588">
        <v>11.2</v>
      </c>
      <c r="AM588">
        <v>2.5</v>
      </c>
    </row>
    <row r="589" spans="1:39" x14ac:dyDescent="0.35">
      <c r="A589" s="10">
        <v>20192555</v>
      </c>
      <c r="B589" s="5" t="s">
        <v>33</v>
      </c>
      <c r="C589">
        <v>2</v>
      </c>
      <c r="D589" s="1">
        <v>51.28</v>
      </c>
      <c r="E589" s="1" t="s">
        <v>266</v>
      </c>
      <c r="F589" s="21">
        <v>3.9373008126124147</v>
      </c>
      <c r="G589" s="1" t="s">
        <v>154</v>
      </c>
      <c r="H589" s="1" t="str">
        <f t="shared" si="12"/>
        <v>1</v>
      </c>
      <c r="I589">
        <v>3</v>
      </c>
      <c r="J589">
        <v>4</v>
      </c>
      <c r="K589" s="7">
        <v>1</v>
      </c>
      <c r="L589">
        <v>5</v>
      </c>
      <c r="Q589">
        <v>2019</v>
      </c>
      <c r="R589" s="16" t="s">
        <v>240</v>
      </c>
      <c r="S589" t="s">
        <v>138</v>
      </c>
      <c r="T589" t="s">
        <v>139</v>
      </c>
      <c r="V589">
        <v>25</v>
      </c>
      <c r="W589" t="s">
        <v>118</v>
      </c>
      <c r="X589" t="s">
        <v>140</v>
      </c>
      <c r="Y589" t="s">
        <v>141</v>
      </c>
      <c r="Z589" t="s">
        <v>137</v>
      </c>
      <c r="AB589">
        <v>201901</v>
      </c>
      <c r="AC589">
        <v>162</v>
      </c>
      <c r="AD589">
        <v>157</v>
      </c>
      <c r="AE589" s="30">
        <v>43663</v>
      </c>
      <c r="AF589">
        <v>43</v>
      </c>
      <c r="AG589">
        <v>60.02807</v>
      </c>
      <c r="AH589">
        <v>-173.94195999999999</v>
      </c>
      <c r="AI589" t="s">
        <v>176</v>
      </c>
      <c r="AJ589">
        <v>94</v>
      </c>
      <c r="AK589">
        <v>96</v>
      </c>
      <c r="AL589">
        <v>10.8</v>
      </c>
      <c r="AM589">
        <v>2.6</v>
      </c>
    </row>
    <row r="590" spans="1:39" x14ac:dyDescent="0.35">
      <c r="A590" s="11">
        <v>20192284</v>
      </c>
      <c r="B590" s="5" t="s">
        <v>33</v>
      </c>
      <c r="C590">
        <v>2</v>
      </c>
      <c r="D590" s="1">
        <v>51.29</v>
      </c>
      <c r="E590" s="1" t="s">
        <v>266</v>
      </c>
      <c r="F590" s="21">
        <v>3.9374958014011772</v>
      </c>
      <c r="G590" s="1" t="s">
        <v>154</v>
      </c>
      <c r="H590" s="1" t="str">
        <f t="shared" si="12"/>
        <v>1</v>
      </c>
      <c r="I590">
        <v>2</v>
      </c>
      <c r="J590">
        <v>4</v>
      </c>
      <c r="K590" s="7">
        <v>1</v>
      </c>
      <c r="L590">
        <v>5</v>
      </c>
      <c r="Q590">
        <v>2019</v>
      </c>
      <c r="R590" s="16" t="s">
        <v>240</v>
      </c>
      <c r="S590" t="s">
        <v>138</v>
      </c>
      <c r="T590" t="s">
        <v>139</v>
      </c>
      <c r="V590">
        <v>22</v>
      </c>
      <c r="W590" t="s">
        <v>46</v>
      </c>
      <c r="X590" t="s">
        <v>140</v>
      </c>
      <c r="Y590" t="s">
        <v>141</v>
      </c>
      <c r="Z590" t="s">
        <v>137</v>
      </c>
      <c r="AB590">
        <v>201901</v>
      </c>
      <c r="AC590">
        <v>94</v>
      </c>
      <c r="AD590">
        <v>171</v>
      </c>
      <c r="AE590" s="30">
        <v>43665</v>
      </c>
      <c r="AF590">
        <v>41</v>
      </c>
      <c r="AG590">
        <v>60.9998</v>
      </c>
      <c r="AH590">
        <v>-172.83647999999999</v>
      </c>
      <c r="AI590" t="s">
        <v>225</v>
      </c>
      <c r="AJ590">
        <v>64</v>
      </c>
      <c r="AK590">
        <v>66</v>
      </c>
      <c r="AL590">
        <v>10.5</v>
      </c>
      <c r="AM590">
        <v>2.2999999999999998</v>
      </c>
    </row>
    <row r="591" spans="1:39" x14ac:dyDescent="0.35">
      <c r="A591" s="10">
        <v>20192517</v>
      </c>
      <c r="B591" s="5" t="s">
        <v>33</v>
      </c>
      <c r="C591">
        <v>2</v>
      </c>
      <c r="D591" s="16">
        <v>51.35</v>
      </c>
      <c r="E591" s="1" t="s">
        <v>266</v>
      </c>
      <c r="F591" s="21">
        <v>3.9386649363745674</v>
      </c>
      <c r="G591" s="1" t="s">
        <v>154</v>
      </c>
      <c r="H591" s="1" t="str">
        <f t="shared" si="12"/>
        <v>1</v>
      </c>
      <c r="I591">
        <v>3</v>
      </c>
      <c r="J591">
        <v>4</v>
      </c>
      <c r="K591" s="7">
        <v>1</v>
      </c>
      <c r="L591">
        <v>4</v>
      </c>
      <c r="Q591">
        <v>2019</v>
      </c>
      <c r="R591" s="16" t="s">
        <v>240</v>
      </c>
      <c r="S591" t="s">
        <v>138</v>
      </c>
      <c r="T591" t="s">
        <v>139</v>
      </c>
      <c r="V591">
        <v>25</v>
      </c>
      <c r="W591" t="s">
        <v>82</v>
      </c>
      <c r="X591" t="s">
        <v>140</v>
      </c>
      <c r="Y591" t="s">
        <v>141</v>
      </c>
      <c r="Z591" t="s">
        <v>137</v>
      </c>
      <c r="AB591">
        <v>201901</v>
      </c>
      <c r="AC591">
        <v>162</v>
      </c>
      <c r="AD591">
        <v>155</v>
      </c>
      <c r="AE591" s="30">
        <v>43663</v>
      </c>
      <c r="AF591">
        <v>43</v>
      </c>
      <c r="AG591">
        <v>60.320210000000003</v>
      </c>
      <c r="AH591">
        <v>-174.09316999999999</v>
      </c>
      <c r="AI591" t="s">
        <v>175</v>
      </c>
      <c r="AJ591">
        <v>89</v>
      </c>
      <c r="AK591">
        <v>91</v>
      </c>
      <c r="AL591">
        <v>11.2</v>
      </c>
      <c r="AM591">
        <v>2.5</v>
      </c>
    </row>
    <row r="592" spans="1:39" x14ac:dyDescent="0.35">
      <c r="A592" s="10">
        <v>20193748</v>
      </c>
      <c r="B592" s="5" t="s">
        <v>33</v>
      </c>
      <c r="C592">
        <v>2</v>
      </c>
      <c r="D592" s="1">
        <v>51.36</v>
      </c>
      <c r="E592" s="1" t="s">
        <v>266</v>
      </c>
      <c r="F592" s="21">
        <v>3.9388596593817056</v>
      </c>
      <c r="G592" s="1" t="s">
        <v>154</v>
      </c>
      <c r="H592" s="1" t="str">
        <f t="shared" si="12"/>
        <v>1</v>
      </c>
      <c r="I592">
        <v>2</v>
      </c>
      <c r="J592">
        <v>4</v>
      </c>
      <c r="K592" s="7">
        <v>1</v>
      </c>
      <c r="L592">
        <v>5</v>
      </c>
      <c r="Q592">
        <v>2019</v>
      </c>
      <c r="R592" s="16" t="s">
        <v>240</v>
      </c>
      <c r="S592" t="s">
        <v>138</v>
      </c>
      <c r="T592" t="s">
        <v>139</v>
      </c>
      <c r="V592">
        <v>37</v>
      </c>
      <c r="W592" t="s">
        <v>111</v>
      </c>
      <c r="X592" t="s">
        <v>140</v>
      </c>
      <c r="Y592" t="s">
        <v>141</v>
      </c>
      <c r="Z592" t="s">
        <v>137</v>
      </c>
      <c r="AB592">
        <v>201901</v>
      </c>
      <c r="AC592">
        <v>94</v>
      </c>
      <c r="AD592">
        <v>175</v>
      </c>
      <c r="AE592" s="30">
        <v>43666</v>
      </c>
      <c r="AF592">
        <v>62</v>
      </c>
      <c r="AG592">
        <v>59.670439999999999</v>
      </c>
      <c r="AH592">
        <v>-174.44462999999999</v>
      </c>
      <c r="AI592" t="s">
        <v>227</v>
      </c>
      <c r="AJ592">
        <v>113</v>
      </c>
      <c r="AK592">
        <v>115</v>
      </c>
      <c r="AL592">
        <v>10.199999999999999</v>
      </c>
      <c r="AM592">
        <v>3.3</v>
      </c>
    </row>
    <row r="593" spans="1:39" x14ac:dyDescent="0.35">
      <c r="A593" s="11">
        <v>20192608</v>
      </c>
      <c r="B593" s="5" t="s">
        <v>33</v>
      </c>
      <c r="C593">
        <v>2</v>
      </c>
      <c r="D593" s="1">
        <v>51.4</v>
      </c>
      <c r="E593" s="1" t="s">
        <v>266</v>
      </c>
      <c r="F593" s="21">
        <v>3.9396381724611196</v>
      </c>
      <c r="G593" s="1" t="s">
        <v>154</v>
      </c>
      <c r="H593" s="1" t="str">
        <f t="shared" si="12"/>
        <v>1</v>
      </c>
      <c r="I593">
        <v>3</v>
      </c>
      <c r="J593">
        <v>4</v>
      </c>
      <c r="K593" s="7">
        <v>1</v>
      </c>
      <c r="L593">
        <v>5</v>
      </c>
      <c r="Q593">
        <v>2019</v>
      </c>
      <c r="R593" s="16" t="s">
        <v>240</v>
      </c>
      <c r="S593" t="s">
        <v>138</v>
      </c>
      <c r="T593" t="s">
        <v>139</v>
      </c>
      <c r="V593">
        <v>26</v>
      </c>
      <c r="W593" t="s">
        <v>73</v>
      </c>
      <c r="X593" t="s">
        <v>140</v>
      </c>
      <c r="Y593" t="s">
        <v>141</v>
      </c>
      <c r="Z593" t="s">
        <v>137</v>
      </c>
      <c r="AB593">
        <v>201901</v>
      </c>
      <c r="AC593">
        <v>162</v>
      </c>
      <c r="AD593">
        <v>155</v>
      </c>
      <c r="AE593" s="30">
        <v>43663</v>
      </c>
      <c r="AF593">
        <v>43</v>
      </c>
      <c r="AG593">
        <v>60.320210000000003</v>
      </c>
      <c r="AH593">
        <v>-174.09316999999999</v>
      </c>
      <c r="AI593" t="s">
        <v>175</v>
      </c>
      <c r="AJ593">
        <v>89</v>
      </c>
      <c r="AK593">
        <v>91</v>
      </c>
      <c r="AL593">
        <v>11.2</v>
      </c>
      <c r="AM593">
        <v>2.5</v>
      </c>
    </row>
    <row r="594" spans="1:39" x14ac:dyDescent="0.35">
      <c r="A594" s="10">
        <v>20192630</v>
      </c>
      <c r="B594" s="5" t="s">
        <v>33</v>
      </c>
      <c r="C594">
        <v>2</v>
      </c>
      <c r="D594" s="1">
        <v>51.43</v>
      </c>
      <c r="E594" s="1" t="s">
        <v>266</v>
      </c>
      <c r="F594" s="21">
        <v>3.9402216597868249</v>
      </c>
      <c r="G594" s="1" t="s">
        <v>154</v>
      </c>
      <c r="H594" s="1" t="str">
        <f t="shared" si="12"/>
        <v>1</v>
      </c>
      <c r="I594">
        <v>3</v>
      </c>
      <c r="J594">
        <v>4</v>
      </c>
      <c r="K594" s="7">
        <v>1</v>
      </c>
      <c r="L594">
        <v>6</v>
      </c>
      <c r="Q594">
        <v>2019</v>
      </c>
      <c r="R594" s="16" t="s">
        <v>240</v>
      </c>
      <c r="S594" t="s">
        <v>138</v>
      </c>
      <c r="T594" t="s">
        <v>139</v>
      </c>
      <c r="V594">
        <v>26</v>
      </c>
      <c r="W594" t="s">
        <v>94</v>
      </c>
      <c r="X594" t="s">
        <v>140</v>
      </c>
      <c r="Y594" t="s">
        <v>141</v>
      </c>
      <c r="Z594" t="s">
        <v>137</v>
      </c>
      <c r="AB594">
        <v>201901</v>
      </c>
      <c r="AC594">
        <v>162</v>
      </c>
      <c r="AD594">
        <v>167</v>
      </c>
      <c r="AE594" s="30">
        <v>43665</v>
      </c>
      <c r="AF594">
        <v>41</v>
      </c>
      <c r="AG594">
        <v>60.680840000000003</v>
      </c>
      <c r="AH594">
        <v>-174.12038999999999</v>
      </c>
      <c r="AI594" t="s">
        <v>179</v>
      </c>
      <c r="AJ594">
        <v>83</v>
      </c>
      <c r="AK594">
        <v>86</v>
      </c>
      <c r="AL594">
        <v>10.4</v>
      </c>
      <c r="AM594">
        <v>2.4</v>
      </c>
    </row>
    <row r="595" spans="1:39" x14ac:dyDescent="0.35">
      <c r="A595" s="10">
        <v>20192509</v>
      </c>
      <c r="B595" s="5" t="s">
        <v>33</v>
      </c>
      <c r="C595">
        <v>2</v>
      </c>
      <c r="D595" s="15">
        <v>51.51</v>
      </c>
      <c r="E595" s="1" t="s">
        <v>266</v>
      </c>
      <c r="F595" s="21">
        <v>3.9417759635774936</v>
      </c>
      <c r="G595" s="1" t="s">
        <v>154</v>
      </c>
      <c r="H595" s="1" t="str">
        <f t="shared" si="12"/>
        <v>1</v>
      </c>
      <c r="I595">
        <v>2</v>
      </c>
      <c r="J595">
        <v>4</v>
      </c>
      <c r="K595" s="7">
        <v>1</v>
      </c>
      <c r="L595">
        <v>5</v>
      </c>
      <c r="Q595">
        <v>2019</v>
      </c>
      <c r="R595" s="16" t="s">
        <v>240</v>
      </c>
      <c r="S595" t="s">
        <v>138</v>
      </c>
      <c r="T595" t="s">
        <v>139</v>
      </c>
      <c r="V595">
        <v>25</v>
      </c>
      <c r="W595" t="s">
        <v>74</v>
      </c>
      <c r="X595" t="s">
        <v>140</v>
      </c>
      <c r="Y595" t="s">
        <v>141</v>
      </c>
      <c r="Z595" t="s">
        <v>137</v>
      </c>
      <c r="AB595">
        <v>201901</v>
      </c>
      <c r="AC595">
        <v>162</v>
      </c>
      <c r="AD595">
        <v>155</v>
      </c>
      <c r="AE595" s="30">
        <v>43663</v>
      </c>
      <c r="AF595">
        <v>43</v>
      </c>
      <c r="AG595">
        <v>60.320210000000003</v>
      </c>
      <c r="AH595">
        <v>-174.09316999999999</v>
      </c>
      <c r="AI595" t="s">
        <v>175</v>
      </c>
      <c r="AJ595">
        <v>89</v>
      </c>
      <c r="AK595">
        <v>91</v>
      </c>
      <c r="AL595">
        <v>11.2</v>
      </c>
      <c r="AM595">
        <v>2.5</v>
      </c>
    </row>
    <row r="596" spans="1:39" x14ac:dyDescent="0.35">
      <c r="A596" s="10">
        <v>20193742</v>
      </c>
      <c r="B596" s="5" t="s">
        <v>33</v>
      </c>
      <c r="C596">
        <v>2</v>
      </c>
      <c r="D596" s="1">
        <v>51.52</v>
      </c>
      <c r="E596" s="1" t="s">
        <v>266</v>
      </c>
      <c r="F596" s="21">
        <v>3.9419700817960983</v>
      </c>
      <c r="G596" s="1" t="s">
        <v>154</v>
      </c>
      <c r="H596" s="1" t="str">
        <f t="shared" si="12"/>
        <v>1</v>
      </c>
      <c r="I596">
        <v>2</v>
      </c>
      <c r="J596">
        <v>4</v>
      </c>
      <c r="K596" s="7">
        <v>1</v>
      </c>
      <c r="L596">
        <v>4</v>
      </c>
      <c r="Q596">
        <v>2019</v>
      </c>
      <c r="R596" s="16" t="s">
        <v>240</v>
      </c>
      <c r="S596" t="s">
        <v>138</v>
      </c>
      <c r="T596" t="s">
        <v>139</v>
      </c>
      <c r="V596">
        <v>37</v>
      </c>
      <c r="W596" t="s">
        <v>105</v>
      </c>
      <c r="X596" t="s">
        <v>140</v>
      </c>
      <c r="Y596" t="s">
        <v>141</v>
      </c>
      <c r="Z596" t="s">
        <v>137</v>
      </c>
      <c r="AB596">
        <v>201901</v>
      </c>
      <c r="AC596">
        <v>94</v>
      </c>
      <c r="AD596">
        <v>175</v>
      </c>
      <c r="AE596" s="30">
        <v>43666</v>
      </c>
      <c r="AF596">
        <v>62</v>
      </c>
      <c r="AG596">
        <v>59.670439999999999</v>
      </c>
      <c r="AH596">
        <v>-174.44462999999999</v>
      </c>
      <c r="AI596" t="s">
        <v>227</v>
      </c>
      <c r="AJ596">
        <v>113</v>
      </c>
      <c r="AK596">
        <v>115</v>
      </c>
      <c r="AL596">
        <v>10.199999999999999</v>
      </c>
      <c r="AM596">
        <v>3.3</v>
      </c>
    </row>
    <row r="597" spans="1:39" x14ac:dyDescent="0.35">
      <c r="A597" s="10">
        <v>20192505</v>
      </c>
      <c r="B597" s="5" t="s">
        <v>33</v>
      </c>
      <c r="C597">
        <v>2</v>
      </c>
      <c r="D597" s="1">
        <v>51.57</v>
      </c>
      <c r="E597" s="1" t="s">
        <v>266</v>
      </c>
      <c r="F597" s="21">
        <v>3.9429401080628677</v>
      </c>
      <c r="G597" s="1" t="s">
        <v>154</v>
      </c>
      <c r="H597" s="1" t="str">
        <f t="shared" si="12"/>
        <v>1</v>
      </c>
      <c r="I597">
        <v>3</v>
      </c>
      <c r="J597">
        <v>4</v>
      </c>
      <c r="K597" s="7">
        <v>1</v>
      </c>
      <c r="L597">
        <v>4</v>
      </c>
      <c r="Q597">
        <v>2019</v>
      </c>
      <c r="R597" s="16" t="s">
        <v>240</v>
      </c>
      <c r="S597" t="s">
        <v>138</v>
      </c>
      <c r="T597" t="s">
        <v>139</v>
      </c>
      <c r="V597">
        <v>25</v>
      </c>
      <c r="W597" t="s">
        <v>70</v>
      </c>
      <c r="X597" t="s">
        <v>140</v>
      </c>
      <c r="Y597" t="s">
        <v>141</v>
      </c>
      <c r="Z597" t="s">
        <v>137</v>
      </c>
      <c r="AB597">
        <v>201901</v>
      </c>
      <c r="AC597">
        <v>162</v>
      </c>
      <c r="AD597">
        <v>155</v>
      </c>
      <c r="AE597" s="30">
        <v>43663</v>
      </c>
      <c r="AF597">
        <v>43</v>
      </c>
      <c r="AG597">
        <v>60.320210000000003</v>
      </c>
      <c r="AH597">
        <v>-174.09316999999999</v>
      </c>
      <c r="AI597" t="s">
        <v>175</v>
      </c>
      <c r="AJ597">
        <v>89</v>
      </c>
      <c r="AK597">
        <v>91</v>
      </c>
      <c r="AL597">
        <v>11.2</v>
      </c>
      <c r="AM597">
        <v>2.5</v>
      </c>
    </row>
    <row r="598" spans="1:39" x14ac:dyDescent="0.35">
      <c r="A598" s="10">
        <v>20192596</v>
      </c>
      <c r="B598" s="5" t="s">
        <v>33</v>
      </c>
      <c r="C598">
        <v>2</v>
      </c>
      <c r="D598">
        <v>51.64</v>
      </c>
      <c r="E598" s="1" t="s">
        <v>266</v>
      </c>
      <c r="F598" s="21">
        <v>3.9442965659784419</v>
      </c>
      <c r="G598" s="1" t="s">
        <v>154</v>
      </c>
      <c r="H598" s="1" t="str">
        <f t="shared" si="12"/>
        <v>1</v>
      </c>
      <c r="I598">
        <v>3</v>
      </c>
      <c r="J598">
        <v>4</v>
      </c>
      <c r="K598" s="7">
        <v>1</v>
      </c>
      <c r="L598">
        <v>5</v>
      </c>
      <c r="Q598">
        <v>2019</v>
      </c>
      <c r="R598" s="16" t="s">
        <v>240</v>
      </c>
      <c r="S598" t="s">
        <v>138</v>
      </c>
      <c r="T598" t="s">
        <v>139</v>
      </c>
      <c r="V598">
        <v>25</v>
      </c>
      <c r="W598" t="s">
        <v>57</v>
      </c>
      <c r="X598" t="s">
        <v>140</v>
      </c>
      <c r="Y598" t="s">
        <v>141</v>
      </c>
      <c r="Z598" t="s">
        <v>137</v>
      </c>
      <c r="AB598">
        <v>201901</v>
      </c>
      <c r="AC598">
        <v>162</v>
      </c>
      <c r="AD598">
        <v>155</v>
      </c>
      <c r="AE598" s="30">
        <v>43663</v>
      </c>
      <c r="AF598">
        <v>43</v>
      </c>
      <c r="AG598">
        <v>60.320210000000003</v>
      </c>
      <c r="AH598">
        <v>-174.09316999999999</v>
      </c>
      <c r="AI598" t="s">
        <v>175</v>
      </c>
      <c r="AJ598">
        <v>89</v>
      </c>
      <c r="AK598">
        <v>91</v>
      </c>
      <c r="AL598">
        <v>11.2</v>
      </c>
      <c r="AM598">
        <v>2.5</v>
      </c>
    </row>
    <row r="599" spans="1:39" x14ac:dyDescent="0.35">
      <c r="A599" s="10">
        <v>20193715</v>
      </c>
      <c r="B599" s="5" t="s">
        <v>33</v>
      </c>
      <c r="C599">
        <v>2</v>
      </c>
      <c r="D599" s="1">
        <v>51.66</v>
      </c>
      <c r="E599" s="1" t="s">
        <v>266</v>
      </c>
      <c r="F599" s="21">
        <v>3.9446837876676946</v>
      </c>
      <c r="G599" s="1" t="s">
        <v>154</v>
      </c>
      <c r="H599" s="1" t="str">
        <f t="shared" si="12"/>
        <v>1</v>
      </c>
      <c r="I599">
        <v>2</v>
      </c>
      <c r="J599">
        <v>4</v>
      </c>
      <c r="K599" s="7">
        <v>1</v>
      </c>
      <c r="L599">
        <v>5</v>
      </c>
      <c r="Q599">
        <v>2019</v>
      </c>
      <c r="R599" s="16" t="s">
        <v>240</v>
      </c>
      <c r="S599" t="s">
        <v>138</v>
      </c>
      <c r="T599" t="s">
        <v>139</v>
      </c>
      <c r="V599">
        <v>37</v>
      </c>
      <c r="W599" t="s">
        <v>80</v>
      </c>
      <c r="X599" t="s">
        <v>140</v>
      </c>
      <c r="Y599" t="s">
        <v>141</v>
      </c>
      <c r="Z599" t="s">
        <v>137</v>
      </c>
      <c r="AB599">
        <v>201901</v>
      </c>
      <c r="AC599">
        <v>94</v>
      </c>
      <c r="AD599">
        <v>172</v>
      </c>
      <c r="AE599" s="30">
        <v>43665</v>
      </c>
      <c r="AF599">
        <v>41</v>
      </c>
      <c r="AG599">
        <v>60.998480000000001</v>
      </c>
      <c r="AH599">
        <v>-173.46872999999999</v>
      </c>
      <c r="AI599" t="s">
        <v>226</v>
      </c>
      <c r="AJ599">
        <v>73</v>
      </c>
      <c r="AK599">
        <v>75</v>
      </c>
      <c r="AL599">
        <v>10.7</v>
      </c>
      <c r="AM599">
        <v>2.2000000000000002</v>
      </c>
    </row>
    <row r="600" spans="1:39" x14ac:dyDescent="0.35">
      <c r="A600" s="10">
        <v>20192634</v>
      </c>
      <c r="B600" s="5" t="s">
        <v>33</v>
      </c>
      <c r="C600">
        <v>2</v>
      </c>
      <c r="D600" s="1">
        <v>51.83</v>
      </c>
      <c r="E600" s="1" t="s">
        <v>266</v>
      </c>
      <c r="F600" s="21">
        <v>3.9479691322016151</v>
      </c>
      <c r="G600" s="1" t="s">
        <v>154</v>
      </c>
      <c r="H600" s="1" t="str">
        <f t="shared" si="12"/>
        <v>1</v>
      </c>
      <c r="I600">
        <v>3</v>
      </c>
      <c r="J600">
        <v>4</v>
      </c>
      <c r="K600" s="7">
        <v>1</v>
      </c>
      <c r="L600">
        <v>5</v>
      </c>
      <c r="Q600">
        <v>2019</v>
      </c>
      <c r="R600" s="16" t="s">
        <v>240</v>
      </c>
      <c r="S600" t="s">
        <v>138</v>
      </c>
      <c r="T600" t="s">
        <v>139</v>
      </c>
      <c r="V600">
        <v>26</v>
      </c>
      <c r="W600" t="s">
        <v>98</v>
      </c>
      <c r="X600" t="s">
        <v>140</v>
      </c>
      <c r="Y600" t="s">
        <v>141</v>
      </c>
      <c r="Z600" t="s">
        <v>137</v>
      </c>
      <c r="AB600">
        <v>201901</v>
      </c>
      <c r="AC600">
        <v>162</v>
      </c>
      <c r="AD600">
        <v>170</v>
      </c>
      <c r="AE600" s="30">
        <v>43666</v>
      </c>
      <c r="AF600">
        <v>61</v>
      </c>
      <c r="AG600">
        <v>59.68074</v>
      </c>
      <c r="AH600">
        <v>-175.12329</v>
      </c>
      <c r="AI600" t="s">
        <v>180</v>
      </c>
      <c r="AJ600">
        <v>122</v>
      </c>
      <c r="AK600">
        <v>125</v>
      </c>
      <c r="AL600">
        <v>10.199999999999999</v>
      </c>
      <c r="AM600">
        <v>3.4</v>
      </c>
    </row>
    <row r="601" spans="1:39" x14ac:dyDescent="0.35">
      <c r="A601" s="10">
        <v>20192586</v>
      </c>
      <c r="B601" s="5" t="s">
        <v>33</v>
      </c>
      <c r="C601">
        <v>2</v>
      </c>
      <c r="D601" s="1">
        <v>52</v>
      </c>
      <c r="E601" s="1" t="s">
        <v>266</v>
      </c>
      <c r="F601" s="21">
        <v>3.9512437185814275</v>
      </c>
      <c r="G601" s="1" t="s">
        <v>154</v>
      </c>
      <c r="H601" s="1" t="str">
        <f t="shared" si="12"/>
        <v>1</v>
      </c>
      <c r="I601">
        <v>3</v>
      </c>
      <c r="J601">
        <v>4</v>
      </c>
      <c r="K601" s="7">
        <v>1</v>
      </c>
      <c r="L601">
        <v>5</v>
      </c>
      <c r="Q601">
        <v>2019</v>
      </c>
      <c r="R601" s="16" t="s">
        <v>240</v>
      </c>
      <c r="S601" t="s">
        <v>138</v>
      </c>
      <c r="T601" t="s">
        <v>139</v>
      </c>
      <c r="V601">
        <v>25</v>
      </c>
      <c r="W601" t="s">
        <v>48</v>
      </c>
      <c r="X601" t="s">
        <v>140</v>
      </c>
      <c r="Y601" t="s">
        <v>141</v>
      </c>
      <c r="Z601" t="s">
        <v>137</v>
      </c>
      <c r="AB601">
        <v>201901</v>
      </c>
      <c r="AC601">
        <v>162</v>
      </c>
      <c r="AD601">
        <v>155</v>
      </c>
      <c r="AE601" s="30">
        <v>43663</v>
      </c>
      <c r="AF601">
        <v>43</v>
      </c>
      <c r="AG601">
        <v>60.320210000000003</v>
      </c>
      <c r="AH601">
        <v>-174.09316999999999</v>
      </c>
      <c r="AI601" t="s">
        <v>175</v>
      </c>
      <c r="AJ601">
        <v>89</v>
      </c>
      <c r="AK601">
        <v>91</v>
      </c>
      <c r="AL601">
        <v>11.2</v>
      </c>
      <c r="AM601">
        <v>2.5</v>
      </c>
    </row>
    <row r="602" spans="1:39" x14ac:dyDescent="0.35">
      <c r="A602" s="10">
        <v>20192637</v>
      </c>
      <c r="B602" s="5" t="s">
        <v>33</v>
      </c>
      <c r="C602">
        <v>2</v>
      </c>
      <c r="D602" s="1">
        <v>52.11</v>
      </c>
      <c r="E602" s="1" t="s">
        <v>266</v>
      </c>
      <c r="F602" s="21">
        <v>3.9533568689211234</v>
      </c>
      <c r="G602" s="1" t="s">
        <v>154</v>
      </c>
      <c r="H602" s="1" t="str">
        <f t="shared" si="12"/>
        <v>1</v>
      </c>
      <c r="I602">
        <v>3</v>
      </c>
      <c r="J602">
        <v>4</v>
      </c>
      <c r="K602" s="7">
        <v>1</v>
      </c>
      <c r="L602">
        <v>5</v>
      </c>
      <c r="Q602">
        <v>2019</v>
      </c>
      <c r="R602" s="16" t="s">
        <v>240</v>
      </c>
      <c r="S602" t="s">
        <v>138</v>
      </c>
      <c r="T602" t="s">
        <v>139</v>
      </c>
      <c r="V602">
        <v>26</v>
      </c>
      <c r="W602" t="s">
        <v>101</v>
      </c>
      <c r="X602" t="s">
        <v>140</v>
      </c>
      <c r="Y602" t="s">
        <v>141</v>
      </c>
      <c r="Z602" t="s">
        <v>137</v>
      </c>
      <c r="AB602">
        <v>201901</v>
      </c>
      <c r="AC602">
        <v>162</v>
      </c>
      <c r="AD602">
        <v>170</v>
      </c>
      <c r="AE602" s="30">
        <v>43666</v>
      </c>
      <c r="AF602">
        <v>61</v>
      </c>
      <c r="AG602">
        <v>59.68074</v>
      </c>
      <c r="AH602">
        <v>-175.12329</v>
      </c>
      <c r="AI602" t="s">
        <v>180</v>
      </c>
      <c r="AJ602">
        <v>122</v>
      </c>
      <c r="AK602">
        <v>125</v>
      </c>
      <c r="AL602">
        <v>10.199999999999999</v>
      </c>
      <c r="AM602">
        <v>3.4</v>
      </c>
    </row>
    <row r="603" spans="1:39" x14ac:dyDescent="0.35">
      <c r="A603" s="10">
        <v>20193741</v>
      </c>
      <c r="B603" s="5" t="s">
        <v>33</v>
      </c>
      <c r="C603">
        <v>2</v>
      </c>
      <c r="D603" s="15">
        <v>52.15</v>
      </c>
      <c r="E603" s="1" t="s">
        <v>266</v>
      </c>
      <c r="F603" s="21">
        <v>3.9541241814467813</v>
      </c>
      <c r="G603" s="1" t="s">
        <v>154</v>
      </c>
      <c r="H603" s="1" t="str">
        <f t="shared" si="12"/>
        <v>1</v>
      </c>
      <c r="I603">
        <v>2</v>
      </c>
      <c r="J603">
        <v>4</v>
      </c>
      <c r="K603" s="7">
        <v>1</v>
      </c>
      <c r="L603">
        <v>5</v>
      </c>
      <c r="Q603">
        <v>2019</v>
      </c>
      <c r="R603" s="16" t="s">
        <v>240</v>
      </c>
      <c r="S603" t="s">
        <v>138</v>
      </c>
      <c r="T603" t="s">
        <v>139</v>
      </c>
      <c r="V603">
        <v>37</v>
      </c>
      <c r="W603" t="s">
        <v>104</v>
      </c>
      <c r="X603" t="s">
        <v>140</v>
      </c>
      <c r="Y603" t="s">
        <v>141</v>
      </c>
      <c r="Z603" t="s">
        <v>137</v>
      </c>
      <c r="AB603">
        <v>201901</v>
      </c>
      <c r="AC603">
        <v>94</v>
      </c>
      <c r="AD603">
        <v>175</v>
      </c>
      <c r="AE603" s="30">
        <v>43666</v>
      </c>
      <c r="AF603">
        <v>62</v>
      </c>
      <c r="AG603">
        <v>59.670439999999999</v>
      </c>
      <c r="AH603">
        <v>-174.44462999999999</v>
      </c>
      <c r="AI603" t="s">
        <v>227</v>
      </c>
      <c r="AJ603">
        <v>113</v>
      </c>
      <c r="AK603">
        <v>115</v>
      </c>
      <c r="AL603">
        <v>10.199999999999999</v>
      </c>
      <c r="AM603">
        <v>3.3</v>
      </c>
    </row>
    <row r="604" spans="1:39" x14ac:dyDescent="0.35">
      <c r="A604" s="10">
        <v>20192587</v>
      </c>
      <c r="B604" s="5" t="s">
        <v>33</v>
      </c>
      <c r="C604">
        <v>2</v>
      </c>
      <c r="D604" s="1">
        <v>52.36</v>
      </c>
      <c r="E604" s="1" t="s">
        <v>266</v>
      </c>
      <c r="F604" s="21">
        <v>3.9581429410416993</v>
      </c>
      <c r="G604" s="1" t="s">
        <v>154</v>
      </c>
      <c r="H604" s="1" t="str">
        <f t="shared" si="12"/>
        <v>1</v>
      </c>
      <c r="I604">
        <v>3</v>
      </c>
      <c r="J604">
        <v>4</v>
      </c>
      <c r="K604" s="7">
        <v>1</v>
      </c>
      <c r="L604">
        <v>5</v>
      </c>
      <c r="Q604">
        <v>2019</v>
      </c>
      <c r="R604" s="16" t="s">
        <v>240</v>
      </c>
      <c r="S604" t="s">
        <v>138</v>
      </c>
      <c r="T604" t="s">
        <v>139</v>
      </c>
      <c r="V604">
        <v>25</v>
      </c>
      <c r="W604" t="s">
        <v>49</v>
      </c>
      <c r="X604" t="s">
        <v>140</v>
      </c>
      <c r="Y604" t="s">
        <v>141</v>
      </c>
      <c r="Z604" t="s">
        <v>137</v>
      </c>
      <c r="AB604">
        <v>201901</v>
      </c>
      <c r="AC604">
        <v>162</v>
      </c>
      <c r="AD604">
        <v>155</v>
      </c>
      <c r="AE604" s="30">
        <v>43663</v>
      </c>
      <c r="AF604">
        <v>43</v>
      </c>
      <c r="AG604">
        <v>60.320210000000003</v>
      </c>
      <c r="AH604">
        <v>-174.09316999999999</v>
      </c>
      <c r="AI604" t="s">
        <v>175</v>
      </c>
      <c r="AJ604">
        <v>89</v>
      </c>
      <c r="AK604">
        <v>91</v>
      </c>
      <c r="AL604">
        <v>11.2</v>
      </c>
      <c r="AM604">
        <v>2.5</v>
      </c>
    </row>
    <row r="605" spans="1:39" x14ac:dyDescent="0.35">
      <c r="A605" s="10">
        <v>20193721</v>
      </c>
      <c r="B605" s="5" t="s">
        <v>33</v>
      </c>
      <c r="C605">
        <v>2</v>
      </c>
      <c r="D605" s="1">
        <v>52.44</v>
      </c>
      <c r="E605" s="1" t="s">
        <v>266</v>
      </c>
      <c r="F605" s="21">
        <v>3.9596696588954989</v>
      </c>
      <c r="G605" s="1" t="s">
        <v>154</v>
      </c>
      <c r="H605" s="1" t="str">
        <f t="shared" si="12"/>
        <v>1</v>
      </c>
      <c r="I605">
        <v>2</v>
      </c>
      <c r="J605">
        <v>4</v>
      </c>
      <c r="K605" s="7">
        <v>1</v>
      </c>
      <c r="L605">
        <v>5</v>
      </c>
      <c r="Q605">
        <v>2019</v>
      </c>
      <c r="R605" s="16" t="s">
        <v>240</v>
      </c>
      <c r="S605" t="s">
        <v>138</v>
      </c>
      <c r="T605" t="s">
        <v>139</v>
      </c>
      <c r="V605">
        <v>37</v>
      </c>
      <c r="W605" t="s">
        <v>85</v>
      </c>
      <c r="X605" t="s">
        <v>140</v>
      </c>
      <c r="Y605" t="s">
        <v>141</v>
      </c>
      <c r="Z605" t="s">
        <v>137</v>
      </c>
      <c r="AB605">
        <v>201901</v>
      </c>
      <c r="AC605">
        <v>94</v>
      </c>
      <c r="AD605">
        <v>172</v>
      </c>
      <c r="AE605" s="30">
        <v>43665</v>
      </c>
      <c r="AF605">
        <v>41</v>
      </c>
      <c r="AG605">
        <v>60.998480000000001</v>
      </c>
      <c r="AH605">
        <v>-173.46872999999999</v>
      </c>
      <c r="AI605" t="s">
        <v>226</v>
      </c>
      <c r="AJ605">
        <v>73</v>
      </c>
      <c r="AK605">
        <v>75</v>
      </c>
      <c r="AL605">
        <v>10.7</v>
      </c>
      <c r="AM605">
        <v>2.2000000000000002</v>
      </c>
    </row>
    <row r="606" spans="1:39" x14ac:dyDescent="0.35">
      <c r="A606" s="10">
        <v>20193727</v>
      </c>
      <c r="B606" s="5" t="s">
        <v>33</v>
      </c>
      <c r="C606">
        <v>2</v>
      </c>
      <c r="D606" s="1">
        <v>52.48</v>
      </c>
      <c r="E606" s="1" t="s">
        <v>266</v>
      </c>
      <c r="F606" s="21">
        <v>3.9604321446358335</v>
      </c>
      <c r="G606" s="1" t="s">
        <v>154</v>
      </c>
      <c r="H606" s="1" t="str">
        <f t="shared" si="12"/>
        <v>1</v>
      </c>
      <c r="I606">
        <v>2</v>
      </c>
      <c r="J606">
        <v>4</v>
      </c>
      <c r="K606" s="7">
        <v>1</v>
      </c>
      <c r="L606">
        <v>5</v>
      </c>
      <c r="Q606">
        <v>2019</v>
      </c>
      <c r="R606" s="16" t="s">
        <v>240</v>
      </c>
      <c r="S606" t="s">
        <v>138</v>
      </c>
      <c r="T606" t="s">
        <v>139</v>
      </c>
      <c r="V606">
        <v>37</v>
      </c>
      <c r="W606" t="s">
        <v>91</v>
      </c>
      <c r="X606" t="s">
        <v>140</v>
      </c>
      <c r="Y606" t="s">
        <v>141</v>
      </c>
      <c r="Z606" t="s">
        <v>137</v>
      </c>
      <c r="AB606">
        <v>201901</v>
      </c>
      <c r="AC606">
        <v>94</v>
      </c>
      <c r="AD606">
        <v>172</v>
      </c>
      <c r="AE606" s="30">
        <v>43665</v>
      </c>
      <c r="AF606">
        <v>41</v>
      </c>
      <c r="AG606">
        <v>60.998480000000001</v>
      </c>
      <c r="AH606">
        <v>-173.46872999999999</v>
      </c>
      <c r="AI606" t="s">
        <v>226</v>
      </c>
      <c r="AJ606">
        <v>73</v>
      </c>
      <c r="AK606">
        <v>75</v>
      </c>
      <c r="AL606">
        <v>10.7</v>
      </c>
      <c r="AM606">
        <v>2.2000000000000002</v>
      </c>
    </row>
    <row r="607" spans="1:39" x14ac:dyDescent="0.35">
      <c r="A607" s="10">
        <v>20193731</v>
      </c>
      <c r="B607" s="5" t="s">
        <v>33</v>
      </c>
      <c r="C607">
        <v>2</v>
      </c>
      <c r="D607" s="1">
        <v>52.52</v>
      </c>
      <c r="E607" s="1" t="s">
        <v>266</v>
      </c>
      <c r="F607" s="21">
        <v>3.9611940494345954</v>
      </c>
      <c r="G607" s="1" t="s">
        <v>154</v>
      </c>
      <c r="H607" s="1" t="str">
        <f t="shared" si="12"/>
        <v>1</v>
      </c>
      <c r="I607">
        <v>2</v>
      </c>
      <c r="J607">
        <v>4</v>
      </c>
      <c r="K607" s="7">
        <v>1</v>
      </c>
      <c r="L607">
        <v>5</v>
      </c>
      <c r="Q607">
        <v>2019</v>
      </c>
      <c r="R607" s="16" t="s">
        <v>240</v>
      </c>
      <c r="S607" t="s">
        <v>138</v>
      </c>
      <c r="T607" t="s">
        <v>139</v>
      </c>
      <c r="V607">
        <v>37</v>
      </c>
      <c r="W607" t="s">
        <v>95</v>
      </c>
      <c r="X607" t="s">
        <v>140</v>
      </c>
      <c r="Y607" t="s">
        <v>141</v>
      </c>
      <c r="Z607" t="s">
        <v>137</v>
      </c>
      <c r="AB607">
        <v>201901</v>
      </c>
      <c r="AC607">
        <v>94</v>
      </c>
      <c r="AD607">
        <v>175</v>
      </c>
      <c r="AE607" s="30">
        <v>43666</v>
      </c>
      <c r="AF607">
        <v>62</v>
      </c>
      <c r="AG607">
        <v>59.670439999999999</v>
      </c>
      <c r="AH607">
        <v>-174.44462999999999</v>
      </c>
      <c r="AI607" t="s">
        <v>227</v>
      </c>
      <c r="AJ607">
        <v>113</v>
      </c>
      <c r="AK607">
        <v>115</v>
      </c>
      <c r="AL607">
        <v>10.199999999999999</v>
      </c>
      <c r="AM607">
        <v>3.3</v>
      </c>
    </row>
    <row r="608" spans="1:39" x14ac:dyDescent="0.35">
      <c r="A608" s="11">
        <v>20192285</v>
      </c>
      <c r="B608" s="5" t="s">
        <v>33</v>
      </c>
      <c r="C608">
        <v>2</v>
      </c>
      <c r="D608" s="1">
        <v>52.56</v>
      </c>
      <c r="E608" s="1" t="s">
        <v>266</v>
      </c>
      <c r="F608" s="21">
        <v>3.9619553741763549</v>
      </c>
      <c r="G608" s="1" t="s">
        <v>154</v>
      </c>
      <c r="H608" s="1" t="str">
        <f t="shared" si="12"/>
        <v>1</v>
      </c>
      <c r="I608">
        <v>2</v>
      </c>
      <c r="J608">
        <v>4</v>
      </c>
      <c r="K608" s="7">
        <v>1</v>
      </c>
      <c r="L608">
        <v>5</v>
      </c>
      <c r="Q608">
        <v>2019</v>
      </c>
      <c r="R608" s="16" t="s">
        <v>240</v>
      </c>
      <c r="S608" t="s">
        <v>138</v>
      </c>
      <c r="T608" t="s">
        <v>139</v>
      </c>
      <c r="V608">
        <v>22</v>
      </c>
      <c r="W608" t="s">
        <v>47</v>
      </c>
      <c r="X608" t="s">
        <v>140</v>
      </c>
      <c r="Y608" t="s">
        <v>141</v>
      </c>
      <c r="Z608" t="s">
        <v>137</v>
      </c>
      <c r="AB608">
        <v>201901</v>
      </c>
      <c r="AC608">
        <v>94</v>
      </c>
      <c r="AD608">
        <v>171</v>
      </c>
      <c r="AE608" s="30">
        <v>43665</v>
      </c>
      <c r="AF608">
        <v>41</v>
      </c>
      <c r="AG608">
        <v>60.9998</v>
      </c>
      <c r="AH608">
        <v>-172.83647999999999</v>
      </c>
      <c r="AI608" t="s">
        <v>225</v>
      </c>
      <c r="AJ608">
        <v>64</v>
      </c>
      <c r="AK608">
        <v>66</v>
      </c>
      <c r="AL608">
        <v>10.5</v>
      </c>
      <c r="AM608">
        <v>2.2999999999999998</v>
      </c>
    </row>
    <row r="609" spans="1:39" x14ac:dyDescent="0.35">
      <c r="A609" s="10">
        <v>20192523</v>
      </c>
      <c r="B609" s="5" t="s">
        <v>33</v>
      </c>
      <c r="C609">
        <v>2</v>
      </c>
      <c r="D609">
        <v>52.56</v>
      </c>
      <c r="E609" s="1" t="s">
        <v>266</v>
      </c>
      <c r="F609" s="21">
        <v>3.9619553741763549</v>
      </c>
      <c r="G609" s="1" t="s">
        <v>154</v>
      </c>
      <c r="H609" s="1" t="str">
        <f t="shared" si="12"/>
        <v>1</v>
      </c>
      <c r="I609">
        <v>3</v>
      </c>
      <c r="J609">
        <v>4</v>
      </c>
      <c r="K609" s="7">
        <v>1</v>
      </c>
      <c r="L609">
        <v>5</v>
      </c>
      <c r="O609">
        <v>387</v>
      </c>
      <c r="Q609">
        <v>2019</v>
      </c>
      <c r="R609" s="16" t="s">
        <v>240</v>
      </c>
      <c r="S609" t="s">
        <v>138</v>
      </c>
      <c r="T609" t="s">
        <v>139</v>
      </c>
      <c r="V609">
        <v>25</v>
      </c>
      <c r="W609" t="s">
        <v>87</v>
      </c>
      <c r="X609" t="s">
        <v>140</v>
      </c>
      <c r="Y609" t="s">
        <v>141</v>
      </c>
      <c r="Z609" t="s">
        <v>137</v>
      </c>
      <c r="AB609">
        <v>201901</v>
      </c>
      <c r="AC609">
        <v>162</v>
      </c>
      <c r="AD609">
        <v>155</v>
      </c>
      <c r="AE609" s="30">
        <v>43663</v>
      </c>
      <c r="AF609">
        <v>43</v>
      </c>
      <c r="AG609">
        <v>60.320210000000003</v>
      </c>
      <c r="AH609">
        <v>-174.09316999999999</v>
      </c>
      <c r="AI609" t="s">
        <v>175</v>
      </c>
      <c r="AJ609">
        <v>89</v>
      </c>
      <c r="AK609">
        <v>91</v>
      </c>
      <c r="AL609">
        <v>11.2</v>
      </c>
      <c r="AM609">
        <v>2.5</v>
      </c>
    </row>
    <row r="610" spans="1:39" x14ac:dyDescent="0.35">
      <c r="A610" s="10">
        <v>20193716</v>
      </c>
      <c r="B610" s="5" t="s">
        <v>33</v>
      </c>
      <c r="C610">
        <v>2</v>
      </c>
      <c r="D610" s="1">
        <v>52.67</v>
      </c>
      <c r="E610" s="1" t="s">
        <v>266</v>
      </c>
      <c r="F610" s="21">
        <v>3.9640460334952978</v>
      </c>
      <c r="G610" s="1" t="s">
        <v>154</v>
      </c>
      <c r="H610" s="1" t="str">
        <f t="shared" si="12"/>
        <v>1</v>
      </c>
      <c r="I610">
        <v>2</v>
      </c>
      <c r="J610">
        <v>4</v>
      </c>
      <c r="K610" s="7">
        <v>1</v>
      </c>
      <c r="L610">
        <v>6</v>
      </c>
      <c r="Q610">
        <v>2019</v>
      </c>
      <c r="R610" s="16" t="s">
        <v>240</v>
      </c>
      <c r="S610" t="s">
        <v>138</v>
      </c>
      <c r="T610" t="s">
        <v>139</v>
      </c>
      <c r="V610">
        <v>37</v>
      </c>
      <c r="W610" t="s">
        <v>81</v>
      </c>
      <c r="X610" t="s">
        <v>140</v>
      </c>
      <c r="Y610" t="s">
        <v>141</v>
      </c>
      <c r="Z610" t="s">
        <v>137</v>
      </c>
      <c r="AB610">
        <v>201901</v>
      </c>
      <c r="AC610">
        <v>94</v>
      </c>
      <c r="AD610">
        <v>172</v>
      </c>
      <c r="AE610" s="30">
        <v>43665</v>
      </c>
      <c r="AF610">
        <v>41</v>
      </c>
      <c r="AG610">
        <v>60.998480000000001</v>
      </c>
      <c r="AH610">
        <v>-173.46872999999999</v>
      </c>
      <c r="AI610" t="s">
        <v>226</v>
      </c>
      <c r="AJ610">
        <v>73</v>
      </c>
      <c r="AK610">
        <v>75</v>
      </c>
      <c r="AL610">
        <v>10.7</v>
      </c>
      <c r="AM610">
        <v>2.2000000000000002</v>
      </c>
    </row>
    <row r="611" spans="1:39" x14ac:dyDescent="0.35">
      <c r="A611" s="10">
        <v>20193725</v>
      </c>
      <c r="B611" s="5" t="s">
        <v>33</v>
      </c>
      <c r="C611">
        <v>2</v>
      </c>
      <c r="D611" s="15">
        <v>52.72</v>
      </c>
      <c r="E611" s="1" t="s">
        <v>266</v>
      </c>
      <c r="F611" s="21">
        <v>3.9649948901942516</v>
      </c>
      <c r="G611" s="1" t="s">
        <v>154</v>
      </c>
      <c r="H611" s="1" t="str">
        <f t="shared" ref="H611:H642" si="13">IF(G611="mat","1","0")</f>
        <v>1</v>
      </c>
      <c r="I611">
        <v>2</v>
      </c>
      <c r="J611">
        <v>4</v>
      </c>
      <c r="K611" s="7">
        <v>1</v>
      </c>
      <c r="L611">
        <v>5</v>
      </c>
      <c r="Q611">
        <v>2019</v>
      </c>
      <c r="R611" s="16" t="s">
        <v>240</v>
      </c>
      <c r="S611" t="s">
        <v>138</v>
      </c>
      <c r="T611" t="s">
        <v>139</v>
      </c>
      <c r="V611">
        <v>37</v>
      </c>
      <c r="W611" t="s">
        <v>89</v>
      </c>
      <c r="X611" t="s">
        <v>140</v>
      </c>
      <c r="Y611" t="s">
        <v>141</v>
      </c>
      <c r="Z611" t="s">
        <v>137</v>
      </c>
      <c r="AB611">
        <v>201901</v>
      </c>
      <c r="AC611">
        <v>94</v>
      </c>
      <c r="AD611">
        <v>172</v>
      </c>
      <c r="AE611" s="30">
        <v>43665</v>
      </c>
      <c r="AF611">
        <v>41</v>
      </c>
      <c r="AG611">
        <v>60.998480000000001</v>
      </c>
      <c r="AH611">
        <v>-173.46872999999999</v>
      </c>
      <c r="AI611" t="s">
        <v>226</v>
      </c>
      <c r="AJ611">
        <v>73</v>
      </c>
      <c r="AK611">
        <v>75</v>
      </c>
      <c r="AL611">
        <v>10.7</v>
      </c>
      <c r="AM611">
        <v>2.2000000000000002</v>
      </c>
    </row>
    <row r="612" spans="1:39" x14ac:dyDescent="0.35">
      <c r="A612" s="10">
        <v>20193723</v>
      </c>
      <c r="B612" s="5" t="s">
        <v>33</v>
      </c>
      <c r="C612">
        <v>2</v>
      </c>
      <c r="D612" s="1">
        <v>52.77</v>
      </c>
      <c r="E612" s="1" t="s">
        <v>266</v>
      </c>
      <c r="F612" s="21">
        <v>3.9659428474175766</v>
      </c>
      <c r="G612" s="1" t="s">
        <v>154</v>
      </c>
      <c r="H612" s="1" t="str">
        <f t="shared" si="13"/>
        <v>1</v>
      </c>
      <c r="I612">
        <v>2</v>
      </c>
      <c r="J612">
        <v>4</v>
      </c>
      <c r="K612" s="7">
        <v>1</v>
      </c>
      <c r="L612">
        <v>5</v>
      </c>
      <c r="Q612">
        <v>2019</v>
      </c>
      <c r="R612" s="16" t="s">
        <v>240</v>
      </c>
      <c r="S612" t="s">
        <v>138</v>
      </c>
      <c r="T612" t="s">
        <v>139</v>
      </c>
      <c r="V612">
        <v>37</v>
      </c>
      <c r="W612" t="s">
        <v>87</v>
      </c>
      <c r="X612" t="s">
        <v>140</v>
      </c>
      <c r="Y612" t="s">
        <v>141</v>
      </c>
      <c r="Z612" t="s">
        <v>137</v>
      </c>
      <c r="AB612">
        <v>201901</v>
      </c>
      <c r="AC612">
        <v>94</v>
      </c>
      <c r="AD612">
        <v>172</v>
      </c>
      <c r="AE612" s="30">
        <v>43665</v>
      </c>
      <c r="AF612">
        <v>41</v>
      </c>
      <c r="AG612">
        <v>60.998480000000001</v>
      </c>
      <c r="AH612">
        <v>-173.46872999999999</v>
      </c>
      <c r="AI612" t="s">
        <v>226</v>
      </c>
      <c r="AJ612">
        <v>73</v>
      </c>
      <c r="AK612">
        <v>75</v>
      </c>
      <c r="AL612">
        <v>10.7</v>
      </c>
      <c r="AM612">
        <v>2.2000000000000002</v>
      </c>
    </row>
    <row r="613" spans="1:39" x14ac:dyDescent="0.35">
      <c r="A613" s="11">
        <v>20192288</v>
      </c>
      <c r="B613" s="5" t="s">
        <v>33</v>
      </c>
      <c r="C613">
        <v>2</v>
      </c>
      <c r="D613" s="1">
        <v>52.87</v>
      </c>
      <c r="E613" s="1" t="s">
        <v>266</v>
      </c>
      <c r="F613" s="21">
        <v>3.9678360702473587</v>
      </c>
      <c r="G613" s="1" t="s">
        <v>154</v>
      </c>
      <c r="H613" s="1" t="str">
        <f t="shared" si="13"/>
        <v>1</v>
      </c>
      <c r="I613">
        <v>2</v>
      </c>
      <c r="J613">
        <v>4</v>
      </c>
      <c r="K613" s="7">
        <v>1</v>
      </c>
      <c r="L613">
        <v>5</v>
      </c>
      <c r="Q613">
        <v>2019</v>
      </c>
      <c r="R613" s="16" t="s">
        <v>240</v>
      </c>
      <c r="S613" t="s">
        <v>138</v>
      </c>
      <c r="T613" t="s">
        <v>139</v>
      </c>
      <c r="V613">
        <v>22</v>
      </c>
      <c r="W613" t="s">
        <v>50</v>
      </c>
      <c r="X613" t="s">
        <v>140</v>
      </c>
      <c r="Y613" t="s">
        <v>141</v>
      </c>
      <c r="Z613" t="s">
        <v>137</v>
      </c>
      <c r="AB613">
        <v>201901</v>
      </c>
      <c r="AC613">
        <v>94</v>
      </c>
      <c r="AD613">
        <v>171</v>
      </c>
      <c r="AE613" s="30">
        <v>43665</v>
      </c>
      <c r="AF613">
        <v>41</v>
      </c>
      <c r="AG613">
        <v>60.9998</v>
      </c>
      <c r="AH613">
        <v>-172.83647999999999</v>
      </c>
      <c r="AI613" t="s">
        <v>225</v>
      </c>
      <c r="AJ613">
        <v>64</v>
      </c>
      <c r="AK613">
        <v>66</v>
      </c>
      <c r="AL613">
        <v>10.5</v>
      </c>
      <c r="AM613">
        <v>2.2999999999999998</v>
      </c>
    </row>
    <row r="614" spans="1:39" x14ac:dyDescent="0.35">
      <c r="A614" s="10">
        <v>20192504</v>
      </c>
      <c r="B614" s="5" t="s">
        <v>33</v>
      </c>
      <c r="C614">
        <v>2</v>
      </c>
      <c r="D614" s="1">
        <v>52.88</v>
      </c>
      <c r="E614" s="1" t="s">
        <v>266</v>
      </c>
      <c r="F614" s="21">
        <v>3.9680251955434307</v>
      </c>
      <c r="G614" s="1" t="s">
        <v>154</v>
      </c>
      <c r="H614" s="1" t="str">
        <f t="shared" si="13"/>
        <v>1</v>
      </c>
      <c r="I614">
        <v>3</v>
      </c>
      <c r="J614">
        <v>4</v>
      </c>
      <c r="K614" s="7">
        <v>1</v>
      </c>
      <c r="L614">
        <v>5</v>
      </c>
      <c r="Q614">
        <v>2019</v>
      </c>
      <c r="R614" s="16" t="s">
        <v>240</v>
      </c>
      <c r="S614" t="s">
        <v>138</v>
      </c>
      <c r="T614" t="s">
        <v>139</v>
      </c>
      <c r="V614">
        <v>25</v>
      </c>
      <c r="W614" t="s">
        <v>69</v>
      </c>
      <c r="X614" t="s">
        <v>140</v>
      </c>
      <c r="Y614" t="s">
        <v>141</v>
      </c>
      <c r="Z614" t="s">
        <v>137</v>
      </c>
      <c r="AB614">
        <v>201901</v>
      </c>
      <c r="AC614">
        <v>162</v>
      </c>
      <c r="AD614">
        <v>155</v>
      </c>
      <c r="AE614" s="30">
        <v>43663</v>
      </c>
      <c r="AF614">
        <v>43</v>
      </c>
      <c r="AG614">
        <v>60.320210000000003</v>
      </c>
      <c r="AH614">
        <v>-174.09316999999999</v>
      </c>
      <c r="AI614" t="s">
        <v>175</v>
      </c>
      <c r="AJ614">
        <v>89</v>
      </c>
      <c r="AK614">
        <v>91</v>
      </c>
      <c r="AL614">
        <v>11.2</v>
      </c>
      <c r="AM614">
        <v>2.5</v>
      </c>
    </row>
    <row r="615" spans="1:39" x14ac:dyDescent="0.35">
      <c r="A615" s="10">
        <v>20192588</v>
      </c>
      <c r="B615" s="5" t="s">
        <v>33</v>
      </c>
      <c r="C615">
        <v>2</v>
      </c>
      <c r="D615" s="1">
        <v>52.92</v>
      </c>
      <c r="E615" s="1" t="s">
        <v>266</v>
      </c>
      <c r="F615" s="21">
        <v>3.968781339246755</v>
      </c>
      <c r="G615" s="1" t="s">
        <v>154</v>
      </c>
      <c r="H615" s="1" t="str">
        <f t="shared" si="13"/>
        <v>1</v>
      </c>
      <c r="I615">
        <v>3</v>
      </c>
      <c r="J615">
        <v>4</v>
      </c>
      <c r="K615" s="7">
        <v>1</v>
      </c>
      <c r="L615">
        <v>5</v>
      </c>
      <c r="Q615">
        <v>2019</v>
      </c>
      <c r="R615" s="16" t="s">
        <v>240</v>
      </c>
      <c r="S615" t="s">
        <v>138</v>
      </c>
      <c r="T615" t="s">
        <v>139</v>
      </c>
      <c r="V615">
        <v>25</v>
      </c>
      <c r="W615" t="s">
        <v>50</v>
      </c>
      <c r="X615" t="s">
        <v>140</v>
      </c>
      <c r="Y615" t="s">
        <v>141</v>
      </c>
      <c r="Z615" t="s">
        <v>137</v>
      </c>
      <c r="AB615">
        <v>201901</v>
      </c>
      <c r="AC615">
        <v>162</v>
      </c>
      <c r="AD615">
        <v>155</v>
      </c>
      <c r="AE615" s="30">
        <v>43663</v>
      </c>
      <c r="AF615">
        <v>43</v>
      </c>
      <c r="AG615">
        <v>60.320210000000003</v>
      </c>
      <c r="AH615">
        <v>-174.09316999999999</v>
      </c>
      <c r="AI615" t="s">
        <v>175</v>
      </c>
      <c r="AJ615">
        <v>89</v>
      </c>
      <c r="AK615">
        <v>91</v>
      </c>
      <c r="AL615">
        <v>11.2</v>
      </c>
      <c r="AM615">
        <v>2.5</v>
      </c>
    </row>
    <row r="616" spans="1:39" x14ac:dyDescent="0.35">
      <c r="A616" s="10">
        <v>20193713</v>
      </c>
      <c r="B616" s="5" t="s">
        <v>33</v>
      </c>
      <c r="C616">
        <v>2</v>
      </c>
      <c r="D616" s="1">
        <v>52.96</v>
      </c>
      <c r="E616" s="1" t="s">
        <v>266</v>
      </c>
      <c r="F616" s="21">
        <v>3.9695369116287527</v>
      </c>
      <c r="G616" s="1" t="s">
        <v>154</v>
      </c>
      <c r="H616" s="1" t="str">
        <f t="shared" si="13"/>
        <v>1</v>
      </c>
      <c r="I616">
        <v>2</v>
      </c>
      <c r="J616">
        <v>4</v>
      </c>
      <c r="K616" s="7">
        <v>1</v>
      </c>
      <c r="L616">
        <v>5</v>
      </c>
      <c r="Q616">
        <v>2019</v>
      </c>
      <c r="R616" s="16" t="s">
        <v>240</v>
      </c>
      <c r="S616" t="s">
        <v>138</v>
      </c>
      <c r="T616" t="s">
        <v>139</v>
      </c>
      <c r="V616">
        <v>37</v>
      </c>
      <c r="W616" t="s">
        <v>78</v>
      </c>
      <c r="X616" t="s">
        <v>140</v>
      </c>
      <c r="Y616" t="s">
        <v>141</v>
      </c>
      <c r="Z616" t="s">
        <v>137</v>
      </c>
      <c r="AB616">
        <v>201901</v>
      </c>
      <c r="AC616">
        <v>94</v>
      </c>
      <c r="AD616">
        <v>172</v>
      </c>
      <c r="AE616" s="30">
        <v>43665</v>
      </c>
      <c r="AF616">
        <v>41</v>
      </c>
      <c r="AG616">
        <v>60.998480000000001</v>
      </c>
      <c r="AH616">
        <v>-173.46872999999999</v>
      </c>
      <c r="AI616" t="s">
        <v>226</v>
      </c>
      <c r="AJ616">
        <v>73</v>
      </c>
      <c r="AK616">
        <v>75</v>
      </c>
      <c r="AL616">
        <v>10.7</v>
      </c>
      <c r="AM616">
        <v>2.2000000000000002</v>
      </c>
    </row>
    <row r="617" spans="1:39" x14ac:dyDescent="0.35">
      <c r="A617" s="10">
        <v>20192510</v>
      </c>
      <c r="B617" s="5" t="s">
        <v>33</v>
      </c>
      <c r="C617">
        <v>2</v>
      </c>
      <c r="D617" s="1">
        <v>53.14</v>
      </c>
      <c r="E617" s="1" t="s">
        <v>266</v>
      </c>
      <c r="F617" s="21">
        <v>3.9729299403316674</v>
      </c>
      <c r="G617" s="1" t="s">
        <v>154</v>
      </c>
      <c r="H617" s="1" t="str">
        <f t="shared" si="13"/>
        <v>1</v>
      </c>
      <c r="I617">
        <v>2</v>
      </c>
      <c r="J617">
        <v>4</v>
      </c>
      <c r="K617" s="7">
        <v>1</v>
      </c>
      <c r="L617">
        <v>5</v>
      </c>
      <c r="Q617">
        <v>2019</v>
      </c>
      <c r="R617" s="16" t="s">
        <v>240</v>
      </c>
      <c r="S617" t="s">
        <v>138</v>
      </c>
      <c r="T617" t="s">
        <v>139</v>
      </c>
      <c r="V617">
        <v>25</v>
      </c>
      <c r="W617" t="s">
        <v>75</v>
      </c>
      <c r="X617" t="s">
        <v>140</v>
      </c>
      <c r="Y617" t="s">
        <v>141</v>
      </c>
      <c r="Z617" t="s">
        <v>137</v>
      </c>
      <c r="AB617">
        <v>201901</v>
      </c>
      <c r="AC617">
        <v>162</v>
      </c>
      <c r="AD617">
        <v>155</v>
      </c>
      <c r="AE617" s="30">
        <v>43663</v>
      </c>
      <c r="AF617">
        <v>43</v>
      </c>
      <c r="AG617">
        <v>60.320210000000003</v>
      </c>
      <c r="AH617">
        <v>-174.09316999999999</v>
      </c>
      <c r="AI617" t="s">
        <v>175</v>
      </c>
      <c r="AJ617">
        <v>89</v>
      </c>
      <c r="AK617">
        <v>91</v>
      </c>
      <c r="AL617">
        <v>11.2</v>
      </c>
      <c r="AM617">
        <v>2.5</v>
      </c>
    </row>
    <row r="618" spans="1:39" x14ac:dyDescent="0.35">
      <c r="A618" s="10">
        <v>20193732</v>
      </c>
      <c r="B618" s="5" t="s">
        <v>33</v>
      </c>
      <c r="C618">
        <v>2</v>
      </c>
      <c r="D618" s="1">
        <v>53.27</v>
      </c>
      <c r="E618" s="1" t="s">
        <v>266</v>
      </c>
      <c r="F618" s="21">
        <v>3.9753733209289077</v>
      </c>
      <c r="G618" s="1" t="s">
        <v>154</v>
      </c>
      <c r="H618" s="1" t="str">
        <f t="shared" si="13"/>
        <v>1</v>
      </c>
      <c r="I618">
        <v>2</v>
      </c>
      <c r="J618">
        <v>4</v>
      </c>
      <c r="K618" s="7">
        <v>1</v>
      </c>
      <c r="L618">
        <v>5</v>
      </c>
      <c r="Q618">
        <v>2019</v>
      </c>
      <c r="R618" s="16" t="s">
        <v>240</v>
      </c>
      <c r="S618" t="s">
        <v>138</v>
      </c>
      <c r="T618" t="s">
        <v>139</v>
      </c>
      <c r="V618">
        <v>37</v>
      </c>
      <c r="W618" t="s">
        <v>96</v>
      </c>
      <c r="X618" t="s">
        <v>140</v>
      </c>
      <c r="Y618" t="s">
        <v>141</v>
      </c>
      <c r="Z618" t="s">
        <v>137</v>
      </c>
      <c r="AB618">
        <v>201901</v>
      </c>
      <c r="AC618">
        <v>94</v>
      </c>
      <c r="AD618">
        <v>175</v>
      </c>
      <c r="AE618" s="30">
        <v>43666</v>
      </c>
      <c r="AF618">
        <v>62</v>
      </c>
      <c r="AG618">
        <v>59.670439999999999</v>
      </c>
      <c r="AH618">
        <v>-174.44462999999999</v>
      </c>
      <c r="AI618" t="s">
        <v>227</v>
      </c>
      <c r="AJ618">
        <v>113</v>
      </c>
      <c r="AK618">
        <v>115</v>
      </c>
      <c r="AL618">
        <v>10.199999999999999</v>
      </c>
      <c r="AM618">
        <v>3.3</v>
      </c>
    </row>
    <row r="619" spans="1:39" x14ac:dyDescent="0.35">
      <c r="A619" s="10">
        <v>20193709</v>
      </c>
      <c r="B619" s="5" t="s">
        <v>33</v>
      </c>
      <c r="C619">
        <v>2</v>
      </c>
      <c r="D619" s="15">
        <v>53.3</v>
      </c>
      <c r="E619" s="1" t="s">
        <v>266</v>
      </c>
      <c r="F619" s="21">
        <v>3.9759363311717988</v>
      </c>
      <c r="G619" s="1" t="s">
        <v>154</v>
      </c>
      <c r="H619" s="1" t="str">
        <f t="shared" si="13"/>
        <v>1</v>
      </c>
      <c r="I619">
        <v>2</v>
      </c>
      <c r="J619">
        <v>4</v>
      </c>
      <c r="K619" s="7">
        <v>1</v>
      </c>
      <c r="L619">
        <v>5</v>
      </c>
      <c r="Q619">
        <v>2019</v>
      </c>
      <c r="R619" s="16" t="s">
        <v>240</v>
      </c>
      <c r="S619" t="s">
        <v>138</v>
      </c>
      <c r="T619" t="s">
        <v>139</v>
      </c>
      <c r="V619">
        <v>37</v>
      </c>
      <c r="W619" t="s">
        <v>74</v>
      </c>
      <c r="X619" t="s">
        <v>140</v>
      </c>
      <c r="Y619" t="s">
        <v>141</v>
      </c>
      <c r="Z619" t="s">
        <v>137</v>
      </c>
      <c r="AB619">
        <v>201901</v>
      </c>
      <c r="AC619">
        <v>94</v>
      </c>
      <c r="AD619">
        <v>172</v>
      </c>
      <c r="AE619" s="30">
        <v>43665</v>
      </c>
      <c r="AF619">
        <v>41</v>
      </c>
      <c r="AG619">
        <v>60.998480000000001</v>
      </c>
      <c r="AH619">
        <v>-173.46872999999999</v>
      </c>
      <c r="AI619" t="s">
        <v>226</v>
      </c>
      <c r="AJ619">
        <v>73</v>
      </c>
      <c r="AK619">
        <v>75</v>
      </c>
      <c r="AL619">
        <v>10.7</v>
      </c>
      <c r="AM619">
        <v>2.2000000000000002</v>
      </c>
    </row>
    <row r="620" spans="1:39" x14ac:dyDescent="0.35">
      <c r="A620" s="11">
        <v>20193711</v>
      </c>
      <c r="B620" s="5" t="s">
        <v>33</v>
      </c>
      <c r="C620">
        <v>2</v>
      </c>
      <c r="D620" s="1">
        <v>53.42</v>
      </c>
      <c r="E620" s="1" t="s">
        <v>266</v>
      </c>
      <c r="F620" s="21">
        <v>3.9781852076818147</v>
      </c>
      <c r="G620" s="1" t="s">
        <v>154</v>
      </c>
      <c r="H620" s="1" t="str">
        <f t="shared" si="13"/>
        <v>1</v>
      </c>
      <c r="I620">
        <v>2</v>
      </c>
      <c r="J620">
        <v>4</v>
      </c>
      <c r="K620" s="7">
        <v>1</v>
      </c>
      <c r="L620">
        <v>5</v>
      </c>
      <c r="Q620">
        <v>2019</v>
      </c>
      <c r="R620" s="16" t="s">
        <v>240</v>
      </c>
      <c r="S620" t="s">
        <v>138</v>
      </c>
      <c r="T620" t="s">
        <v>139</v>
      </c>
      <c r="V620">
        <v>37</v>
      </c>
      <c r="W620" t="s">
        <v>76</v>
      </c>
      <c r="X620" t="s">
        <v>140</v>
      </c>
      <c r="Y620" t="s">
        <v>141</v>
      </c>
      <c r="Z620" t="s">
        <v>137</v>
      </c>
      <c r="AB620">
        <v>201901</v>
      </c>
      <c r="AC620">
        <v>94</v>
      </c>
      <c r="AD620">
        <v>172</v>
      </c>
      <c r="AE620" s="30">
        <v>43665</v>
      </c>
      <c r="AF620">
        <v>41</v>
      </c>
      <c r="AG620">
        <v>60.998480000000001</v>
      </c>
      <c r="AH620">
        <v>-173.46872999999999</v>
      </c>
      <c r="AI620" t="s">
        <v>226</v>
      </c>
      <c r="AJ620">
        <v>73</v>
      </c>
      <c r="AK620">
        <v>75</v>
      </c>
      <c r="AL620">
        <v>10.7</v>
      </c>
      <c r="AM620">
        <v>2.2000000000000002</v>
      </c>
    </row>
    <row r="621" spans="1:39" x14ac:dyDescent="0.35">
      <c r="A621" s="10">
        <v>20192640</v>
      </c>
      <c r="B621" s="5" t="s">
        <v>33</v>
      </c>
      <c r="C621">
        <v>2</v>
      </c>
      <c r="D621" s="1">
        <v>53.46</v>
      </c>
      <c r="E621" s="1" t="s">
        <v>266</v>
      </c>
      <c r="F621" s="21">
        <v>3.978933710710773</v>
      </c>
      <c r="G621" s="1" t="s">
        <v>154</v>
      </c>
      <c r="H621" s="1" t="str">
        <f t="shared" si="13"/>
        <v>1</v>
      </c>
      <c r="I621">
        <v>3</v>
      </c>
      <c r="J621">
        <v>4</v>
      </c>
      <c r="K621" s="7">
        <v>1</v>
      </c>
      <c r="L621">
        <v>4</v>
      </c>
      <c r="Q621">
        <v>2019</v>
      </c>
      <c r="R621" s="16" t="s">
        <v>240</v>
      </c>
      <c r="S621" t="s">
        <v>138</v>
      </c>
      <c r="T621" t="s">
        <v>139</v>
      </c>
      <c r="V621">
        <v>26</v>
      </c>
      <c r="W621" t="s">
        <v>103</v>
      </c>
      <c r="X621" t="s">
        <v>140</v>
      </c>
      <c r="Y621" t="s">
        <v>141</v>
      </c>
      <c r="Z621" t="s">
        <v>137</v>
      </c>
      <c r="AB621">
        <v>201901</v>
      </c>
      <c r="AC621">
        <v>162</v>
      </c>
      <c r="AD621">
        <v>170</v>
      </c>
      <c r="AE621" s="30">
        <v>43666</v>
      </c>
      <c r="AF621">
        <v>61</v>
      </c>
      <c r="AG621">
        <v>59.68074</v>
      </c>
      <c r="AH621">
        <v>-175.12329</v>
      </c>
      <c r="AI621" t="s">
        <v>180</v>
      </c>
      <c r="AJ621">
        <v>122</v>
      </c>
      <c r="AK621">
        <v>125</v>
      </c>
      <c r="AL621">
        <v>10.199999999999999</v>
      </c>
      <c r="AM621">
        <v>3.4</v>
      </c>
    </row>
    <row r="622" spans="1:39" x14ac:dyDescent="0.35">
      <c r="A622" s="10">
        <v>20192603</v>
      </c>
      <c r="B622" s="5" t="s">
        <v>33</v>
      </c>
      <c r="C622">
        <v>2</v>
      </c>
      <c r="D622" s="1">
        <v>53.48</v>
      </c>
      <c r="E622" s="1" t="s">
        <v>266</v>
      </c>
      <c r="F622" s="21">
        <v>3.9793077522337423</v>
      </c>
      <c r="G622" s="1" t="s">
        <v>154</v>
      </c>
      <c r="H622" s="1" t="str">
        <f t="shared" si="13"/>
        <v>1</v>
      </c>
      <c r="I622">
        <v>4</v>
      </c>
      <c r="J622">
        <v>4</v>
      </c>
      <c r="K622" s="7">
        <v>1</v>
      </c>
      <c r="L622">
        <v>4</v>
      </c>
      <c r="Q622">
        <v>2019</v>
      </c>
      <c r="R622" s="16" t="s">
        <v>240</v>
      </c>
      <c r="S622" t="s">
        <v>138</v>
      </c>
      <c r="T622" t="s">
        <v>139</v>
      </c>
      <c r="V622">
        <v>26</v>
      </c>
      <c r="W622" t="s">
        <v>68</v>
      </c>
      <c r="X622" t="s">
        <v>140</v>
      </c>
      <c r="Y622" t="s">
        <v>141</v>
      </c>
      <c r="Z622" t="s">
        <v>137</v>
      </c>
      <c r="AB622">
        <v>201901</v>
      </c>
      <c r="AC622">
        <v>162</v>
      </c>
      <c r="AD622">
        <v>155</v>
      </c>
      <c r="AE622" s="30">
        <v>43663</v>
      </c>
      <c r="AF622">
        <v>43</v>
      </c>
      <c r="AG622">
        <v>60.320210000000003</v>
      </c>
      <c r="AH622">
        <v>-174.09316999999999</v>
      </c>
      <c r="AI622" t="s">
        <v>175</v>
      </c>
      <c r="AJ622">
        <v>89</v>
      </c>
      <c r="AK622">
        <v>91</v>
      </c>
      <c r="AL622">
        <v>11.2</v>
      </c>
      <c r="AM622">
        <v>2.5</v>
      </c>
    </row>
    <row r="623" spans="1:39" x14ac:dyDescent="0.35">
      <c r="A623" s="11">
        <v>20192294</v>
      </c>
      <c r="B623" s="5" t="s">
        <v>33</v>
      </c>
      <c r="C623">
        <v>2</v>
      </c>
      <c r="D623" s="1">
        <v>53.6</v>
      </c>
      <c r="E623" s="1" t="s">
        <v>266</v>
      </c>
      <c r="F623" s="21">
        <v>3.9815490680767565</v>
      </c>
      <c r="G623" s="1" t="s">
        <v>154</v>
      </c>
      <c r="H623" s="1" t="str">
        <f t="shared" si="13"/>
        <v>1</v>
      </c>
      <c r="I623">
        <v>2</v>
      </c>
      <c r="J623">
        <v>4</v>
      </c>
      <c r="K623" s="7">
        <v>1</v>
      </c>
      <c r="L623">
        <v>5</v>
      </c>
      <c r="Q623">
        <v>2019</v>
      </c>
      <c r="R623" s="16" t="s">
        <v>240</v>
      </c>
      <c r="S623" t="s">
        <v>138</v>
      </c>
      <c r="T623" t="s">
        <v>139</v>
      </c>
      <c r="V623">
        <v>22</v>
      </c>
      <c r="W623" t="s">
        <v>55</v>
      </c>
      <c r="X623" t="s">
        <v>140</v>
      </c>
      <c r="Y623" t="s">
        <v>141</v>
      </c>
      <c r="Z623" t="s">
        <v>137</v>
      </c>
      <c r="AB623">
        <v>201901</v>
      </c>
      <c r="AC623">
        <v>94</v>
      </c>
      <c r="AD623">
        <v>171</v>
      </c>
      <c r="AE623" s="30">
        <v>43665</v>
      </c>
      <c r="AF623">
        <v>41</v>
      </c>
      <c r="AG623">
        <v>60.9998</v>
      </c>
      <c r="AH623">
        <v>-172.83647999999999</v>
      </c>
      <c r="AI623" t="s">
        <v>225</v>
      </c>
      <c r="AJ623">
        <v>64</v>
      </c>
      <c r="AK623">
        <v>66</v>
      </c>
      <c r="AL623">
        <v>10.5</v>
      </c>
      <c r="AM623">
        <v>2.2999999999999998</v>
      </c>
    </row>
    <row r="624" spans="1:39" x14ac:dyDescent="0.35">
      <c r="A624" s="11">
        <v>20192296</v>
      </c>
      <c r="B624" s="5" t="s">
        <v>33</v>
      </c>
      <c r="C624">
        <v>2</v>
      </c>
      <c r="D624" s="1">
        <v>53.65</v>
      </c>
      <c r="E624" s="1" t="s">
        <v>266</v>
      </c>
      <c r="F624" s="21">
        <v>3.9824814690767076</v>
      </c>
      <c r="G624" s="1" t="s">
        <v>154</v>
      </c>
      <c r="H624" s="1" t="str">
        <f t="shared" si="13"/>
        <v>1</v>
      </c>
      <c r="I624">
        <v>2</v>
      </c>
      <c r="J624">
        <v>4</v>
      </c>
      <c r="K624" s="7">
        <v>1</v>
      </c>
      <c r="L624">
        <v>5</v>
      </c>
      <c r="Q624">
        <v>2019</v>
      </c>
      <c r="R624" s="16" t="s">
        <v>240</v>
      </c>
      <c r="S624" t="s">
        <v>138</v>
      </c>
      <c r="T624" t="s">
        <v>139</v>
      </c>
      <c r="V624">
        <v>22</v>
      </c>
      <c r="W624" t="s">
        <v>57</v>
      </c>
      <c r="X624" t="s">
        <v>140</v>
      </c>
      <c r="Y624" t="s">
        <v>141</v>
      </c>
      <c r="Z624" t="s">
        <v>137</v>
      </c>
      <c r="AB624">
        <v>201901</v>
      </c>
      <c r="AC624">
        <v>94</v>
      </c>
      <c r="AD624">
        <v>171</v>
      </c>
      <c r="AE624" s="30">
        <v>43665</v>
      </c>
      <c r="AF624">
        <v>41</v>
      </c>
      <c r="AG624">
        <v>60.9998</v>
      </c>
      <c r="AH624">
        <v>-172.83647999999999</v>
      </c>
      <c r="AI624" t="s">
        <v>225</v>
      </c>
      <c r="AJ624">
        <v>64</v>
      </c>
      <c r="AK624">
        <v>66</v>
      </c>
      <c r="AL624">
        <v>10.5</v>
      </c>
      <c r="AM624">
        <v>2.2999999999999998</v>
      </c>
    </row>
    <row r="625" spans="1:43" x14ac:dyDescent="0.35">
      <c r="A625" s="10">
        <v>20192623</v>
      </c>
      <c r="B625" s="5" t="s">
        <v>33</v>
      </c>
      <c r="C625">
        <v>2</v>
      </c>
      <c r="D625" s="1">
        <v>53.76</v>
      </c>
      <c r="E625" s="1" t="s">
        <v>266</v>
      </c>
      <c r="F625" s="21">
        <v>3.9845296962148939</v>
      </c>
      <c r="G625" s="1" t="s">
        <v>154</v>
      </c>
      <c r="H625" s="1" t="str">
        <f t="shared" si="13"/>
        <v>1</v>
      </c>
      <c r="I625">
        <v>3</v>
      </c>
      <c r="J625">
        <v>4</v>
      </c>
      <c r="K625" s="7">
        <v>1</v>
      </c>
      <c r="L625">
        <v>4</v>
      </c>
      <c r="Q625">
        <v>2019</v>
      </c>
      <c r="R625" s="16" t="s">
        <v>240</v>
      </c>
      <c r="S625" t="s">
        <v>138</v>
      </c>
      <c r="T625" t="s">
        <v>139</v>
      </c>
      <c r="V625">
        <v>26</v>
      </c>
      <c r="W625" t="s">
        <v>87</v>
      </c>
      <c r="X625" t="s">
        <v>140</v>
      </c>
      <c r="Y625" t="s">
        <v>141</v>
      </c>
      <c r="Z625" t="s">
        <v>137</v>
      </c>
      <c r="AB625">
        <v>201901</v>
      </c>
      <c r="AC625">
        <v>162</v>
      </c>
      <c r="AD625">
        <v>167</v>
      </c>
      <c r="AE625" s="30">
        <v>43665</v>
      </c>
      <c r="AF625">
        <v>41</v>
      </c>
      <c r="AG625">
        <v>60.680840000000003</v>
      </c>
      <c r="AH625">
        <v>-174.12038999999999</v>
      </c>
      <c r="AI625" t="s">
        <v>179</v>
      </c>
      <c r="AJ625">
        <v>83</v>
      </c>
      <c r="AK625">
        <v>86</v>
      </c>
      <c r="AL625">
        <v>10.4</v>
      </c>
      <c r="AM625">
        <v>2.4</v>
      </c>
    </row>
    <row r="626" spans="1:43" x14ac:dyDescent="0.35">
      <c r="A626" s="11">
        <v>20193712</v>
      </c>
      <c r="B626" s="5" t="s">
        <v>33</v>
      </c>
      <c r="C626">
        <v>2</v>
      </c>
      <c r="D626" s="1">
        <v>53.83</v>
      </c>
      <c r="E626" s="1" t="s">
        <v>266</v>
      </c>
      <c r="F626" s="21">
        <v>3.985830932572866</v>
      </c>
      <c r="G626" s="1" t="s">
        <v>154</v>
      </c>
      <c r="H626" s="1" t="str">
        <f t="shared" si="13"/>
        <v>1</v>
      </c>
      <c r="I626">
        <v>2</v>
      </c>
      <c r="J626">
        <v>4</v>
      </c>
      <c r="K626" s="7">
        <v>1</v>
      </c>
      <c r="L626">
        <v>5</v>
      </c>
      <c r="Q626">
        <v>2019</v>
      </c>
      <c r="R626" s="16" t="s">
        <v>240</v>
      </c>
      <c r="S626" t="s">
        <v>138</v>
      </c>
      <c r="T626" t="s">
        <v>139</v>
      </c>
      <c r="V626">
        <v>37</v>
      </c>
      <c r="W626" t="s">
        <v>77</v>
      </c>
      <c r="X626" t="s">
        <v>140</v>
      </c>
      <c r="Y626" t="s">
        <v>141</v>
      </c>
      <c r="Z626" t="s">
        <v>137</v>
      </c>
      <c r="AB626">
        <v>201901</v>
      </c>
      <c r="AC626">
        <v>94</v>
      </c>
      <c r="AD626">
        <v>172</v>
      </c>
      <c r="AE626" s="30">
        <v>43665</v>
      </c>
      <c r="AF626">
        <v>41</v>
      </c>
      <c r="AG626">
        <v>60.998480000000001</v>
      </c>
      <c r="AH626">
        <v>-173.46872999999999</v>
      </c>
      <c r="AI626" t="s">
        <v>226</v>
      </c>
      <c r="AJ626">
        <v>73</v>
      </c>
      <c r="AK626">
        <v>75</v>
      </c>
      <c r="AL626">
        <v>10.7</v>
      </c>
      <c r="AM626">
        <v>2.2000000000000002</v>
      </c>
    </row>
    <row r="627" spans="1:43" x14ac:dyDescent="0.35">
      <c r="A627" s="10">
        <v>20193743</v>
      </c>
      <c r="B627" s="5" t="s">
        <v>33</v>
      </c>
      <c r="C627">
        <v>2</v>
      </c>
      <c r="D627" s="1">
        <v>54.31</v>
      </c>
      <c r="E627" s="1" t="s">
        <v>266</v>
      </c>
      <c r="F627" s="21">
        <v>3.994708372046754</v>
      </c>
      <c r="G627" s="1" t="s">
        <v>154</v>
      </c>
      <c r="H627" s="1" t="str">
        <f t="shared" si="13"/>
        <v>1</v>
      </c>
      <c r="I627">
        <v>2</v>
      </c>
      <c r="J627">
        <v>4</v>
      </c>
      <c r="K627" s="7">
        <v>1</v>
      </c>
      <c r="L627">
        <v>5</v>
      </c>
      <c r="Q627">
        <v>2019</v>
      </c>
      <c r="R627" s="16" t="s">
        <v>240</v>
      </c>
      <c r="S627" t="s">
        <v>138</v>
      </c>
      <c r="T627" t="s">
        <v>139</v>
      </c>
      <c r="V627">
        <v>37</v>
      </c>
      <c r="W627" t="s">
        <v>106</v>
      </c>
      <c r="X627" t="s">
        <v>140</v>
      </c>
      <c r="Y627" t="s">
        <v>141</v>
      </c>
      <c r="Z627" t="s">
        <v>137</v>
      </c>
      <c r="AB627">
        <v>201901</v>
      </c>
      <c r="AC627">
        <v>94</v>
      </c>
      <c r="AD627">
        <v>175</v>
      </c>
      <c r="AE627" s="30">
        <v>43666</v>
      </c>
      <c r="AF627">
        <v>62</v>
      </c>
      <c r="AG627">
        <v>59.670439999999999</v>
      </c>
      <c r="AH627">
        <v>-174.44462999999999</v>
      </c>
      <c r="AI627" t="s">
        <v>227</v>
      </c>
      <c r="AJ627">
        <v>113</v>
      </c>
      <c r="AK627">
        <v>115</v>
      </c>
      <c r="AL627">
        <v>10.199999999999999</v>
      </c>
      <c r="AM627">
        <v>3.3</v>
      </c>
    </row>
    <row r="628" spans="1:43" x14ac:dyDescent="0.35">
      <c r="A628" s="10">
        <v>20193704</v>
      </c>
      <c r="B628" s="5" t="s">
        <v>33</v>
      </c>
      <c r="C628">
        <v>2</v>
      </c>
      <c r="D628" s="1">
        <v>54.41</v>
      </c>
      <c r="E628" s="1" t="s">
        <v>266</v>
      </c>
      <c r="F628" s="21">
        <v>3.9965479604978338</v>
      </c>
      <c r="G628" s="1" t="s">
        <v>154</v>
      </c>
      <c r="H628" s="1" t="str">
        <f t="shared" si="13"/>
        <v>1</v>
      </c>
      <c r="I628">
        <v>2</v>
      </c>
      <c r="J628">
        <v>4</v>
      </c>
      <c r="K628" s="7">
        <v>1</v>
      </c>
      <c r="L628">
        <v>6</v>
      </c>
      <c r="Q628">
        <v>2019</v>
      </c>
      <c r="R628" s="16" t="s">
        <v>240</v>
      </c>
      <c r="S628" t="s">
        <v>138</v>
      </c>
      <c r="T628" t="s">
        <v>139</v>
      </c>
      <c r="V628">
        <v>37</v>
      </c>
      <c r="W628" t="s">
        <v>69</v>
      </c>
      <c r="X628" t="s">
        <v>140</v>
      </c>
      <c r="Y628" t="s">
        <v>141</v>
      </c>
      <c r="Z628" t="s">
        <v>137</v>
      </c>
      <c r="AB628">
        <v>201901</v>
      </c>
      <c r="AC628">
        <v>94</v>
      </c>
      <c r="AD628">
        <v>171</v>
      </c>
      <c r="AE628" s="30">
        <v>43665</v>
      </c>
      <c r="AF628">
        <v>41</v>
      </c>
      <c r="AG628">
        <v>60.9998</v>
      </c>
      <c r="AH628">
        <v>-172.83647999999999</v>
      </c>
      <c r="AI628" t="s">
        <v>225</v>
      </c>
      <c r="AJ628">
        <v>64</v>
      </c>
      <c r="AK628">
        <v>66</v>
      </c>
      <c r="AL628">
        <v>10.5</v>
      </c>
      <c r="AM628">
        <v>2.2999999999999998</v>
      </c>
    </row>
    <row r="629" spans="1:43" x14ac:dyDescent="0.35">
      <c r="A629" s="10">
        <v>20193702</v>
      </c>
      <c r="B629" s="5" t="s">
        <v>33</v>
      </c>
      <c r="C629">
        <v>2</v>
      </c>
      <c r="D629" s="1">
        <v>54.65</v>
      </c>
      <c r="E629" s="1" t="s">
        <v>266</v>
      </c>
      <c r="F629" s="21">
        <v>4.0009492146225476</v>
      </c>
      <c r="G629" s="1" t="s">
        <v>154</v>
      </c>
      <c r="H629" s="1" t="str">
        <f t="shared" si="13"/>
        <v>1</v>
      </c>
      <c r="I629">
        <v>2</v>
      </c>
      <c r="J629">
        <v>4</v>
      </c>
      <c r="K629" s="7">
        <v>1</v>
      </c>
      <c r="L629">
        <v>5</v>
      </c>
      <c r="Q629">
        <v>2019</v>
      </c>
      <c r="R629" s="16" t="s">
        <v>240</v>
      </c>
      <c r="S629" t="s">
        <v>138</v>
      </c>
      <c r="T629" t="s">
        <v>139</v>
      </c>
      <c r="V629">
        <v>37</v>
      </c>
      <c r="W629" t="s">
        <v>67</v>
      </c>
      <c r="X629" t="s">
        <v>140</v>
      </c>
      <c r="Y629" t="s">
        <v>141</v>
      </c>
      <c r="Z629" t="s">
        <v>137</v>
      </c>
      <c r="AB629">
        <v>201901</v>
      </c>
      <c r="AC629">
        <v>94</v>
      </c>
      <c r="AD629">
        <v>171</v>
      </c>
      <c r="AE629" s="30">
        <v>43665</v>
      </c>
      <c r="AF629">
        <v>41</v>
      </c>
      <c r="AG629">
        <v>60.9998</v>
      </c>
      <c r="AH629">
        <v>-172.83647999999999</v>
      </c>
      <c r="AI629" t="s">
        <v>225</v>
      </c>
      <c r="AJ629">
        <v>64</v>
      </c>
      <c r="AK629">
        <v>66</v>
      </c>
      <c r="AL629">
        <v>10.5</v>
      </c>
      <c r="AM629">
        <v>2.2999999999999998</v>
      </c>
    </row>
    <row r="630" spans="1:43" x14ac:dyDescent="0.35">
      <c r="A630" s="10">
        <v>20193703</v>
      </c>
      <c r="B630" s="5" t="s">
        <v>33</v>
      </c>
      <c r="C630">
        <v>2</v>
      </c>
      <c r="D630" s="1">
        <v>54.7</v>
      </c>
      <c r="E630" s="1" t="s">
        <v>266</v>
      </c>
      <c r="F630" s="21">
        <v>4.0018637094279352</v>
      </c>
      <c r="G630" s="1" t="s">
        <v>154</v>
      </c>
      <c r="H630" s="1" t="str">
        <f t="shared" si="13"/>
        <v>1</v>
      </c>
      <c r="I630">
        <v>2</v>
      </c>
      <c r="J630">
        <v>4</v>
      </c>
      <c r="K630" s="7">
        <v>1</v>
      </c>
      <c r="L630">
        <v>5</v>
      </c>
      <c r="Q630">
        <v>2019</v>
      </c>
      <c r="R630" s="16" t="s">
        <v>240</v>
      </c>
      <c r="S630" t="s">
        <v>138</v>
      </c>
      <c r="T630" t="s">
        <v>139</v>
      </c>
      <c r="V630">
        <v>37</v>
      </c>
      <c r="W630" t="s">
        <v>68</v>
      </c>
      <c r="X630" t="s">
        <v>140</v>
      </c>
      <c r="Y630" t="s">
        <v>141</v>
      </c>
      <c r="Z630" t="s">
        <v>137</v>
      </c>
      <c r="AB630">
        <v>201901</v>
      </c>
      <c r="AC630">
        <v>94</v>
      </c>
      <c r="AD630">
        <v>171</v>
      </c>
      <c r="AE630" s="30">
        <v>43665</v>
      </c>
      <c r="AF630">
        <v>41</v>
      </c>
      <c r="AG630">
        <v>60.9998</v>
      </c>
      <c r="AH630">
        <v>-172.83647999999999</v>
      </c>
      <c r="AI630" t="s">
        <v>225</v>
      </c>
      <c r="AJ630">
        <v>64</v>
      </c>
      <c r="AK630">
        <v>66</v>
      </c>
      <c r="AL630">
        <v>10.5</v>
      </c>
      <c r="AM630">
        <v>2.2999999999999998</v>
      </c>
    </row>
    <row r="631" spans="1:43" x14ac:dyDescent="0.35">
      <c r="A631" s="10">
        <v>20193718</v>
      </c>
      <c r="B631" s="5" t="s">
        <v>33</v>
      </c>
      <c r="C631">
        <v>2</v>
      </c>
      <c r="D631" s="1">
        <v>54.9</v>
      </c>
      <c r="E631" s="1" t="s">
        <v>266</v>
      </c>
      <c r="F631" s="21">
        <v>4.0055133485154846</v>
      </c>
      <c r="G631" s="1" t="s">
        <v>154</v>
      </c>
      <c r="H631" s="1" t="str">
        <f t="shared" si="13"/>
        <v>1</v>
      </c>
      <c r="I631">
        <v>2</v>
      </c>
      <c r="J631">
        <v>4</v>
      </c>
      <c r="K631" s="7">
        <v>1</v>
      </c>
      <c r="L631">
        <v>5</v>
      </c>
      <c r="Q631">
        <v>2019</v>
      </c>
      <c r="R631" s="16" t="s">
        <v>240</v>
      </c>
      <c r="S631" t="s">
        <v>138</v>
      </c>
      <c r="T631" t="s">
        <v>139</v>
      </c>
      <c r="V631">
        <v>37</v>
      </c>
      <c r="W631" t="s">
        <v>83</v>
      </c>
      <c r="X631" t="s">
        <v>140</v>
      </c>
      <c r="Y631" t="s">
        <v>141</v>
      </c>
      <c r="Z631" t="s">
        <v>137</v>
      </c>
      <c r="AB631">
        <v>201901</v>
      </c>
      <c r="AC631">
        <v>94</v>
      </c>
      <c r="AD631">
        <v>172</v>
      </c>
      <c r="AE631" s="30">
        <v>43665</v>
      </c>
      <c r="AF631">
        <v>41</v>
      </c>
      <c r="AG631">
        <v>60.998480000000001</v>
      </c>
      <c r="AH631">
        <v>-173.46872999999999</v>
      </c>
      <c r="AI631" t="s">
        <v>226</v>
      </c>
      <c r="AJ631">
        <v>73</v>
      </c>
      <c r="AK631">
        <v>75</v>
      </c>
      <c r="AL631">
        <v>10.7</v>
      </c>
      <c r="AM631">
        <v>2.2000000000000002</v>
      </c>
    </row>
    <row r="632" spans="1:43" x14ac:dyDescent="0.35">
      <c r="A632" s="10">
        <v>20192763</v>
      </c>
      <c r="B632" s="5" t="s">
        <v>33</v>
      </c>
      <c r="C632">
        <v>2</v>
      </c>
      <c r="D632" s="1">
        <v>54.92</v>
      </c>
      <c r="E632" s="1" t="s">
        <v>266</v>
      </c>
      <c r="F632" s="21">
        <v>4.00587758089977</v>
      </c>
      <c r="G632" s="1" t="s">
        <v>154</v>
      </c>
      <c r="H632" s="1" t="str">
        <f t="shared" si="13"/>
        <v>1</v>
      </c>
      <c r="I632">
        <v>4</v>
      </c>
      <c r="J632">
        <v>4</v>
      </c>
      <c r="K632" s="7">
        <v>1</v>
      </c>
      <c r="L632">
        <v>5</v>
      </c>
      <c r="Q632">
        <v>2019</v>
      </c>
      <c r="R632" s="16" t="s">
        <v>240</v>
      </c>
      <c r="S632" t="s">
        <v>138</v>
      </c>
      <c r="T632" t="s">
        <v>139</v>
      </c>
      <c r="V632">
        <v>27</v>
      </c>
      <c r="W632" t="s">
        <v>125</v>
      </c>
      <c r="X632" t="s">
        <v>140</v>
      </c>
      <c r="Y632" t="s">
        <v>141</v>
      </c>
      <c r="Z632" t="s">
        <v>137</v>
      </c>
      <c r="AB632">
        <v>201901</v>
      </c>
      <c r="AC632">
        <v>162</v>
      </c>
      <c r="AD632">
        <v>155</v>
      </c>
      <c r="AE632" s="30">
        <v>43663</v>
      </c>
      <c r="AF632">
        <v>43</v>
      </c>
      <c r="AG632">
        <v>60.320210000000003</v>
      </c>
      <c r="AH632">
        <v>-174.09316999999999</v>
      </c>
      <c r="AI632" t="s">
        <v>175</v>
      </c>
      <c r="AJ632">
        <v>89</v>
      </c>
      <c r="AK632">
        <v>91</v>
      </c>
      <c r="AL632">
        <v>11.2</v>
      </c>
      <c r="AM632">
        <v>2.5</v>
      </c>
    </row>
    <row r="633" spans="1:43" x14ac:dyDescent="0.35">
      <c r="A633" s="10">
        <v>20193738</v>
      </c>
      <c r="B633" s="5" t="s">
        <v>33</v>
      </c>
      <c r="C633">
        <v>2</v>
      </c>
      <c r="D633" s="1">
        <v>54.95</v>
      </c>
      <c r="E633" s="1" t="s">
        <v>266</v>
      </c>
      <c r="F633" s="21">
        <v>4.0064236808496307</v>
      </c>
      <c r="G633" s="1" t="s">
        <v>154</v>
      </c>
      <c r="H633" s="1" t="str">
        <f t="shared" si="13"/>
        <v>1</v>
      </c>
      <c r="I633">
        <v>2</v>
      </c>
      <c r="J633">
        <v>4</v>
      </c>
      <c r="K633" s="7">
        <v>1</v>
      </c>
      <c r="L633">
        <v>5</v>
      </c>
      <c r="Q633">
        <v>2019</v>
      </c>
      <c r="R633" s="16" t="s">
        <v>240</v>
      </c>
      <c r="S633" t="s">
        <v>138</v>
      </c>
      <c r="T633" t="s">
        <v>139</v>
      </c>
      <c r="V633">
        <v>37</v>
      </c>
      <c r="W633" t="s">
        <v>102</v>
      </c>
      <c r="X633" t="s">
        <v>140</v>
      </c>
      <c r="Y633" t="s">
        <v>141</v>
      </c>
      <c r="Z633" t="s">
        <v>137</v>
      </c>
      <c r="AB633">
        <v>201901</v>
      </c>
      <c r="AC633">
        <v>94</v>
      </c>
      <c r="AD633">
        <v>175</v>
      </c>
      <c r="AE633" s="30">
        <v>43666</v>
      </c>
      <c r="AF633">
        <v>62</v>
      </c>
      <c r="AG633">
        <v>59.670439999999999</v>
      </c>
      <c r="AH633">
        <v>-174.44462999999999</v>
      </c>
      <c r="AI633" t="s">
        <v>227</v>
      </c>
      <c r="AJ633">
        <v>113</v>
      </c>
      <c r="AK633">
        <v>115</v>
      </c>
      <c r="AL633">
        <v>10.199999999999999</v>
      </c>
      <c r="AM633">
        <v>3.3</v>
      </c>
      <c r="AP633" s="36" t="s">
        <v>248</v>
      </c>
      <c r="AQ633" t="s">
        <v>274</v>
      </c>
    </row>
    <row r="634" spans="1:43" x14ac:dyDescent="0.35">
      <c r="A634" s="10">
        <v>20193744</v>
      </c>
      <c r="B634" s="5" t="s">
        <v>33</v>
      </c>
      <c r="C634">
        <v>2</v>
      </c>
      <c r="D634" s="1">
        <v>54.95</v>
      </c>
      <c r="E634" s="1" t="s">
        <v>266</v>
      </c>
      <c r="F634" s="21">
        <v>4.0064236808496307</v>
      </c>
      <c r="G634" s="1" t="s">
        <v>154</v>
      </c>
      <c r="H634" s="1" t="str">
        <f t="shared" si="13"/>
        <v>1</v>
      </c>
      <c r="I634">
        <v>2</v>
      </c>
      <c r="J634">
        <v>4</v>
      </c>
      <c r="K634" s="7">
        <v>1</v>
      </c>
      <c r="L634">
        <v>6</v>
      </c>
      <c r="Q634">
        <v>2019</v>
      </c>
      <c r="R634" s="16" t="s">
        <v>240</v>
      </c>
      <c r="S634" t="s">
        <v>138</v>
      </c>
      <c r="T634" t="s">
        <v>139</v>
      </c>
      <c r="V634">
        <v>37</v>
      </c>
      <c r="W634" t="s">
        <v>107</v>
      </c>
      <c r="X634" t="s">
        <v>140</v>
      </c>
      <c r="Y634" t="s">
        <v>141</v>
      </c>
      <c r="Z634" t="s">
        <v>137</v>
      </c>
      <c r="AB634">
        <v>201901</v>
      </c>
      <c r="AC634">
        <v>94</v>
      </c>
      <c r="AD634">
        <v>175</v>
      </c>
      <c r="AE634" s="30">
        <v>43666</v>
      </c>
      <c r="AF634">
        <v>62</v>
      </c>
      <c r="AG634">
        <v>59.670439999999999</v>
      </c>
      <c r="AH634">
        <v>-174.44462999999999</v>
      </c>
      <c r="AI634" t="s">
        <v>227</v>
      </c>
      <c r="AJ634">
        <v>113</v>
      </c>
      <c r="AK634">
        <v>115</v>
      </c>
      <c r="AL634">
        <v>10.199999999999999</v>
      </c>
      <c r="AM634">
        <v>3.3</v>
      </c>
      <c r="AP634" s="18" t="s">
        <v>63</v>
      </c>
      <c r="AQ634" s="37">
        <v>235</v>
      </c>
    </row>
    <row r="635" spans="1:43" x14ac:dyDescent="0.35">
      <c r="A635" s="10">
        <v>20192553</v>
      </c>
      <c r="B635" s="5" t="s">
        <v>33</v>
      </c>
      <c r="C635">
        <v>2</v>
      </c>
      <c r="D635" s="1">
        <v>55.05</v>
      </c>
      <c r="E635" s="1" t="s">
        <v>266</v>
      </c>
      <c r="F635" s="21">
        <v>4.0082418631686894</v>
      </c>
      <c r="G635" s="1" t="s">
        <v>154</v>
      </c>
      <c r="H635" s="1" t="str">
        <f t="shared" si="13"/>
        <v>1</v>
      </c>
      <c r="I635">
        <v>3</v>
      </c>
      <c r="J635">
        <v>4</v>
      </c>
      <c r="K635" s="7">
        <v>1</v>
      </c>
      <c r="L635">
        <v>5</v>
      </c>
      <c r="Q635">
        <v>2019</v>
      </c>
      <c r="R635" s="16" t="s">
        <v>240</v>
      </c>
      <c r="S635" t="s">
        <v>138</v>
      </c>
      <c r="T635" t="s">
        <v>139</v>
      </c>
      <c r="V635">
        <v>25</v>
      </c>
      <c r="W635" t="s">
        <v>116</v>
      </c>
      <c r="X635" t="s">
        <v>140</v>
      </c>
      <c r="Y635" t="s">
        <v>141</v>
      </c>
      <c r="Z635" t="s">
        <v>137</v>
      </c>
      <c r="AB635">
        <v>201901</v>
      </c>
      <c r="AC635">
        <v>162</v>
      </c>
      <c r="AD635">
        <v>157</v>
      </c>
      <c r="AE635" s="30">
        <v>43663</v>
      </c>
      <c r="AF635">
        <v>43</v>
      </c>
      <c r="AG635">
        <v>60.02807</v>
      </c>
      <c r="AH635">
        <v>-173.94195999999999</v>
      </c>
      <c r="AI635" t="s">
        <v>176</v>
      </c>
      <c r="AJ635">
        <v>94</v>
      </c>
      <c r="AK635">
        <v>96</v>
      </c>
      <c r="AL635">
        <v>10.8</v>
      </c>
      <c r="AM635">
        <v>2.6</v>
      </c>
      <c r="AP635" s="38" t="s">
        <v>263</v>
      </c>
      <c r="AQ635" s="37">
        <v>8</v>
      </c>
    </row>
    <row r="636" spans="1:43" x14ac:dyDescent="0.35">
      <c r="A636" s="10">
        <v>20193745</v>
      </c>
      <c r="B636" s="5" t="s">
        <v>33</v>
      </c>
      <c r="C636">
        <v>2</v>
      </c>
      <c r="D636" s="1">
        <v>55.24</v>
      </c>
      <c r="E636" s="1" t="s">
        <v>266</v>
      </c>
      <c r="F636" s="21">
        <v>4.0116873285410914</v>
      </c>
      <c r="G636" s="1" t="s">
        <v>154</v>
      </c>
      <c r="H636" s="1" t="str">
        <f t="shared" si="13"/>
        <v>1</v>
      </c>
      <c r="I636">
        <v>2</v>
      </c>
      <c r="J636">
        <v>4</v>
      </c>
      <c r="K636" s="7">
        <v>1</v>
      </c>
      <c r="L636">
        <v>6</v>
      </c>
      <c r="Q636">
        <v>2019</v>
      </c>
      <c r="R636" s="16" t="s">
        <v>240</v>
      </c>
      <c r="S636" t="s">
        <v>138</v>
      </c>
      <c r="T636" t="s">
        <v>139</v>
      </c>
      <c r="V636">
        <v>37</v>
      </c>
      <c r="W636" t="s">
        <v>108</v>
      </c>
      <c r="X636" t="s">
        <v>140</v>
      </c>
      <c r="Y636" t="s">
        <v>141</v>
      </c>
      <c r="Z636" t="s">
        <v>137</v>
      </c>
      <c r="AB636">
        <v>201901</v>
      </c>
      <c r="AC636">
        <v>94</v>
      </c>
      <c r="AD636">
        <v>175</v>
      </c>
      <c r="AE636" s="30">
        <v>43666</v>
      </c>
      <c r="AF636">
        <v>62</v>
      </c>
      <c r="AG636">
        <v>59.670439999999999</v>
      </c>
      <c r="AH636">
        <v>-174.44462999999999</v>
      </c>
      <c r="AI636" t="s">
        <v>227</v>
      </c>
      <c r="AJ636">
        <v>113</v>
      </c>
      <c r="AK636">
        <v>115</v>
      </c>
      <c r="AL636">
        <v>10.199999999999999</v>
      </c>
      <c r="AM636">
        <v>3.3</v>
      </c>
      <c r="AP636" s="39" t="s">
        <v>155</v>
      </c>
      <c r="AQ636" s="37">
        <v>8</v>
      </c>
    </row>
    <row r="637" spans="1:43" x14ac:dyDescent="0.35">
      <c r="A637" s="11">
        <v>20193708</v>
      </c>
      <c r="B637" s="5" t="s">
        <v>33</v>
      </c>
      <c r="C637">
        <v>2</v>
      </c>
      <c r="D637" s="1">
        <v>55.31</v>
      </c>
      <c r="E637" s="1" t="s">
        <v>266</v>
      </c>
      <c r="F637" s="21">
        <v>4.0129537240065867</v>
      </c>
      <c r="G637" s="1" t="s">
        <v>154</v>
      </c>
      <c r="H637" s="1" t="str">
        <f t="shared" si="13"/>
        <v>1</v>
      </c>
      <c r="I637">
        <v>2</v>
      </c>
      <c r="J637">
        <v>4</v>
      </c>
      <c r="K637" s="7">
        <v>1</v>
      </c>
      <c r="L637">
        <v>5</v>
      </c>
      <c r="Q637">
        <v>2019</v>
      </c>
      <c r="R637" s="16" t="s">
        <v>240</v>
      </c>
      <c r="S637" t="s">
        <v>138</v>
      </c>
      <c r="T637" t="s">
        <v>139</v>
      </c>
      <c r="V637">
        <v>37</v>
      </c>
      <c r="W637" t="s">
        <v>73</v>
      </c>
      <c r="X637" t="s">
        <v>140</v>
      </c>
      <c r="Y637" t="s">
        <v>141</v>
      </c>
      <c r="Z637" t="s">
        <v>137</v>
      </c>
      <c r="AB637">
        <v>201901</v>
      </c>
      <c r="AC637">
        <v>94</v>
      </c>
      <c r="AD637">
        <v>172</v>
      </c>
      <c r="AE637" s="30">
        <v>43665</v>
      </c>
      <c r="AF637">
        <v>41</v>
      </c>
      <c r="AG637">
        <v>60.998480000000001</v>
      </c>
      <c r="AH637">
        <v>-173.46872999999999</v>
      </c>
      <c r="AI637" t="s">
        <v>226</v>
      </c>
      <c r="AJ637">
        <v>73</v>
      </c>
      <c r="AK637">
        <v>75</v>
      </c>
      <c r="AL637">
        <v>10.7</v>
      </c>
      <c r="AM637">
        <v>2.2000000000000002</v>
      </c>
      <c r="AP637" s="38" t="s">
        <v>264</v>
      </c>
      <c r="AQ637" s="37">
        <v>68</v>
      </c>
    </row>
    <row r="638" spans="1:43" x14ac:dyDescent="0.35">
      <c r="A638" s="10">
        <v>20192557</v>
      </c>
      <c r="B638" s="5" t="s">
        <v>33</v>
      </c>
      <c r="C638">
        <v>2</v>
      </c>
      <c r="D638" s="15">
        <v>55.78</v>
      </c>
      <c r="E638" s="1" t="s">
        <v>266</v>
      </c>
      <c r="F638" s="21">
        <v>4.0214153821993426</v>
      </c>
      <c r="G638" s="1" t="s">
        <v>154</v>
      </c>
      <c r="H638" s="1" t="str">
        <f t="shared" si="13"/>
        <v>1</v>
      </c>
      <c r="I638">
        <v>3</v>
      </c>
      <c r="J638">
        <v>4</v>
      </c>
      <c r="K638" s="7">
        <v>1</v>
      </c>
      <c r="L638">
        <v>5</v>
      </c>
      <c r="Q638">
        <v>2019</v>
      </c>
      <c r="R638" s="16" t="s">
        <v>240</v>
      </c>
      <c r="S638" t="s">
        <v>138</v>
      </c>
      <c r="T638" t="s">
        <v>139</v>
      </c>
      <c r="V638">
        <v>25</v>
      </c>
      <c r="W638" t="s">
        <v>120</v>
      </c>
      <c r="X638" t="s">
        <v>140</v>
      </c>
      <c r="Y638" t="s">
        <v>141</v>
      </c>
      <c r="Z638" t="s">
        <v>137</v>
      </c>
      <c r="AB638">
        <v>201901</v>
      </c>
      <c r="AC638">
        <v>162</v>
      </c>
      <c r="AD638">
        <v>157</v>
      </c>
      <c r="AE638" s="30">
        <v>43663</v>
      </c>
      <c r="AF638">
        <v>43</v>
      </c>
      <c r="AG638">
        <v>60.02807</v>
      </c>
      <c r="AH638">
        <v>-173.94195999999999</v>
      </c>
      <c r="AI638" t="s">
        <v>176</v>
      </c>
      <c r="AJ638">
        <v>94</v>
      </c>
      <c r="AK638">
        <v>96</v>
      </c>
      <c r="AL638">
        <v>10.8</v>
      </c>
      <c r="AM638">
        <v>2.6</v>
      </c>
      <c r="AP638" s="39" t="s">
        <v>155</v>
      </c>
      <c r="AQ638" s="37">
        <v>68</v>
      </c>
    </row>
    <row r="639" spans="1:43" x14ac:dyDescent="0.35">
      <c r="A639" s="10">
        <v>20193736</v>
      </c>
      <c r="B639" s="5" t="s">
        <v>33</v>
      </c>
      <c r="C639">
        <v>2</v>
      </c>
      <c r="D639" s="1">
        <v>55.82</v>
      </c>
      <c r="E639" s="1" t="s">
        <v>266</v>
      </c>
      <c r="F639" s="21">
        <v>4.0221322281081759</v>
      </c>
      <c r="G639" s="1" t="s">
        <v>154</v>
      </c>
      <c r="H639" s="1" t="str">
        <f t="shared" si="13"/>
        <v>1</v>
      </c>
      <c r="I639">
        <v>2</v>
      </c>
      <c r="J639">
        <v>4</v>
      </c>
      <c r="K639" s="7">
        <v>1</v>
      </c>
      <c r="L639">
        <v>5</v>
      </c>
      <c r="Q639">
        <v>2019</v>
      </c>
      <c r="R639" s="16" t="s">
        <v>240</v>
      </c>
      <c r="S639" t="s">
        <v>138</v>
      </c>
      <c r="T639" t="s">
        <v>139</v>
      </c>
      <c r="V639">
        <v>37</v>
      </c>
      <c r="W639" t="s">
        <v>100</v>
      </c>
      <c r="X639" t="s">
        <v>140</v>
      </c>
      <c r="Y639" t="s">
        <v>141</v>
      </c>
      <c r="Z639" t="s">
        <v>137</v>
      </c>
      <c r="AB639">
        <v>201901</v>
      </c>
      <c r="AC639">
        <v>94</v>
      </c>
      <c r="AD639">
        <v>175</v>
      </c>
      <c r="AE639" s="30">
        <v>43666</v>
      </c>
      <c r="AF639">
        <v>62</v>
      </c>
      <c r="AG639">
        <v>59.670439999999999</v>
      </c>
      <c r="AH639">
        <v>-174.44462999999999</v>
      </c>
      <c r="AI639" t="s">
        <v>227</v>
      </c>
      <c r="AJ639">
        <v>113</v>
      </c>
      <c r="AK639">
        <v>115</v>
      </c>
      <c r="AL639">
        <v>10.199999999999999</v>
      </c>
      <c r="AM639">
        <v>3.3</v>
      </c>
      <c r="AP639" s="38" t="s">
        <v>265</v>
      </c>
      <c r="AQ639" s="37">
        <v>49</v>
      </c>
    </row>
    <row r="640" spans="1:43" x14ac:dyDescent="0.35">
      <c r="A640" s="10">
        <v>20193710</v>
      </c>
      <c r="B640" s="5" t="s">
        <v>33</v>
      </c>
      <c r="C640">
        <v>2</v>
      </c>
      <c r="D640" s="1">
        <v>56.11</v>
      </c>
      <c r="E640" s="1" t="s">
        <v>266</v>
      </c>
      <c r="F640" s="21">
        <v>4.0273140497628805</v>
      </c>
      <c r="G640" s="1" t="s">
        <v>154</v>
      </c>
      <c r="H640" s="1" t="str">
        <f t="shared" si="13"/>
        <v>1</v>
      </c>
      <c r="I640">
        <v>2</v>
      </c>
      <c r="J640">
        <v>4</v>
      </c>
      <c r="K640" s="7">
        <v>1</v>
      </c>
      <c r="L640">
        <v>6</v>
      </c>
      <c r="Q640">
        <v>2019</v>
      </c>
      <c r="R640" s="16" t="s">
        <v>240</v>
      </c>
      <c r="S640" t="s">
        <v>138</v>
      </c>
      <c r="T640" t="s">
        <v>139</v>
      </c>
      <c r="V640">
        <v>37</v>
      </c>
      <c r="W640" t="s">
        <v>75</v>
      </c>
      <c r="X640" t="s">
        <v>140</v>
      </c>
      <c r="Y640" t="s">
        <v>141</v>
      </c>
      <c r="Z640" t="s">
        <v>137</v>
      </c>
      <c r="AB640">
        <v>201901</v>
      </c>
      <c r="AC640">
        <v>94</v>
      </c>
      <c r="AD640">
        <v>172</v>
      </c>
      <c r="AE640" s="30">
        <v>43665</v>
      </c>
      <c r="AF640">
        <v>41</v>
      </c>
      <c r="AG640">
        <v>60.998480000000001</v>
      </c>
      <c r="AH640">
        <v>-173.46872999999999</v>
      </c>
      <c r="AI640" t="s">
        <v>226</v>
      </c>
      <c r="AJ640">
        <v>73</v>
      </c>
      <c r="AK640">
        <v>75</v>
      </c>
      <c r="AL640">
        <v>10.7</v>
      </c>
      <c r="AM640">
        <v>2.2000000000000002</v>
      </c>
      <c r="AP640" s="39" t="s">
        <v>155</v>
      </c>
      <c r="AQ640" s="37">
        <v>49</v>
      </c>
    </row>
    <row r="641" spans="1:43" x14ac:dyDescent="0.35">
      <c r="A641" s="10">
        <v>20193730</v>
      </c>
      <c r="B641" s="5" t="s">
        <v>33</v>
      </c>
      <c r="C641">
        <v>2</v>
      </c>
      <c r="D641" s="1">
        <v>56.43</v>
      </c>
      <c r="E641" s="1" t="s">
        <v>266</v>
      </c>
      <c r="F641" s="21">
        <v>4.0330009319810491</v>
      </c>
      <c r="G641" s="1" t="s">
        <v>154</v>
      </c>
      <c r="H641" s="1" t="str">
        <f t="shared" si="13"/>
        <v>1</v>
      </c>
      <c r="I641">
        <v>2</v>
      </c>
      <c r="J641">
        <v>4</v>
      </c>
      <c r="K641" s="7">
        <v>1</v>
      </c>
      <c r="L641">
        <v>4</v>
      </c>
      <c r="Q641">
        <v>2019</v>
      </c>
      <c r="R641" s="16" t="s">
        <v>240</v>
      </c>
      <c r="S641" t="s">
        <v>138</v>
      </c>
      <c r="T641" t="s">
        <v>139</v>
      </c>
      <c r="V641">
        <v>37</v>
      </c>
      <c r="W641" t="s">
        <v>94</v>
      </c>
      <c r="X641" t="s">
        <v>140</v>
      </c>
      <c r="Y641" t="s">
        <v>141</v>
      </c>
      <c r="Z641" t="s">
        <v>137</v>
      </c>
      <c r="AB641">
        <v>201901</v>
      </c>
      <c r="AC641">
        <v>94</v>
      </c>
      <c r="AD641">
        <v>175</v>
      </c>
      <c r="AE641" s="30">
        <v>43666</v>
      </c>
      <c r="AF641">
        <v>62</v>
      </c>
      <c r="AG641">
        <v>59.670439999999999</v>
      </c>
      <c r="AH641">
        <v>-174.44462999999999</v>
      </c>
      <c r="AI641" t="s">
        <v>227</v>
      </c>
      <c r="AJ641">
        <v>113</v>
      </c>
      <c r="AK641">
        <v>115</v>
      </c>
      <c r="AL641">
        <v>10.199999999999999</v>
      </c>
      <c r="AM641">
        <v>3.3</v>
      </c>
      <c r="AP641" s="38" t="s">
        <v>266</v>
      </c>
      <c r="AQ641" s="37">
        <v>56</v>
      </c>
    </row>
    <row r="642" spans="1:43" x14ac:dyDescent="0.35">
      <c r="A642" s="10">
        <v>20193726</v>
      </c>
      <c r="B642" s="5" t="s">
        <v>33</v>
      </c>
      <c r="C642">
        <v>2</v>
      </c>
      <c r="D642" s="1">
        <v>56.91</v>
      </c>
      <c r="E642" s="1" t="s">
        <v>266</v>
      </c>
      <c r="F642" s="21">
        <v>4.0414710726150327</v>
      </c>
      <c r="G642" s="1" t="s">
        <v>154</v>
      </c>
      <c r="H642" s="1" t="str">
        <f t="shared" si="13"/>
        <v>1</v>
      </c>
      <c r="I642">
        <v>2</v>
      </c>
      <c r="J642">
        <v>4</v>
      </c>
      <c r="K642" s="7">
        <v>1</v>
      </c>
      <c r="L642">
        <v>5</v>
      </c>
      <c r="Q642">
        <v>2019</v>
      </c>
      <c r="R642" s="16" t="s">
        <v>240</v>
      </c>
      <c r="S642" t="s">
        <v>138</v>
      </c>
      <c r="T642" t="s">
        <v>139</v>
      </c>
      <c r="V642">
        <v>37</v>
      </c>
      <c r="W642" t="s">
        <v>90</v>
      </c>
      <c r="X642" t="s">
        <v>140</v>
      </c>
      <c r="Y642" t="s">
        <v>141</v>
      </c>
      <c r="Z642" t="s">
        <v>137</v>
      </c>
      <c r="AB642">
        <v>201901</v>
      </c>
      <c r="AC642">
        <v>94</v>
      </c>
      <c r="AD642">
        <v>172</v>
      </c>
      <c r="AE642" s="30">
        <v>43665</v>
      </c>
      <c r="AF642">
        <v>41</v>
      </c>
      <c r="AG642">
        <v>60.998480000000001</v>
      </c>
      <c r="AH642">
        <v>-173.46872999999999</v>
      </c>
      <c r="AI642" t="s">
        <v>226</v>
      </c>
      <c r="AJ642">
        <v>73</v>
      </c>
      <c r="AK642">
        <v>75</v>
      </c>
      <c r="AL642">
        <v>10.7</v>
      </c>
      <c r="AM642">
        <v>2.2000000000000002</v>
      </c>
      <c r="AP642" s="39" t="s">
        <v>155</v>
      </c>
      <c r="AQ642" s="37">
        <v>56</v>
      </c>
    </row>
    <row r="643" spans="1:43" x14ac:dyDescent="0.35">
      <c r="A643" s="10">
        <v>20192642</v>
      </c>
      <c r="B643" s="5" t="s">
        <v>33</v>
      </c>
      <c r="C643">
        <v>2</v>
      </c>
      <c r="D643" s="1">
        <v>57</v>
      </c>
      <c r="E643" s="1" t="s">
        <v>266</v>
      </c>
      <c r="F643" s="21">
        <v>4.0430512678345503</v>
      </c>
      <c r="G643" s="1" t="s">
        <v>154</v>
      </c>
      <c r="H643" s="1" t="str">
        <f t="shared" ref="H643:H674" si="14">IF(G643="mat","1","0")</f>
        <v>1</v>
      </c>
      <c r="I643">
        <v>3</v>
      </c>
      <c r="J643">
        <v>4</v>
      </c>
      <c r="K643" s="7">
        <v>1</v>
      </c>
      <c r="L643">
        <v>5</v>
      </c>
      <c r="Q643">
        <v>2019</v>
      </c>
      <c r="R643" s="16" t="s">
        <v>240</v>
      </c>
      <c r="S643" t="s">
        <v>138</v>
      </c>
      <c r="T643" t="s">
        <v>139</v>
      </c>
      <c r="V643">
        <v>26</v>
      </c>
      <c r="W643" t="s">
        <v>105</v>
      </c>
      <c r="X643" t="s">
        <v>140</v>
      </c>
      <c r="Y643" t="s">
        <v>141</v>
      </c>
      <c r="Z643" t="s">
        <v>137</v>
      </c>
      <c r="AB643">
        <v>201901</v>
      </c>
      <c r="AC643">
        <v>162</v>
      </c>
      <c r="AD643">
        <v>170</v>
      </c>
      <c r="AE643" s="30">
        <v>43666</v>
      </c>
      <c r="AF643">
        <v>61</v>
      </c>
      <c r="AG643">
        <v>59.68074</v>
      </c>
      <c r="AH643">
        <v>-175.12329</v>
      </c>
      <c r="AI643" t="s">
        <v>180</v>
      </c>
      <c r="AJ643">
        <v>122</v>
      </c>
      <c r="AK643">
        <v>125</v>
      </c>
      <c r="AL643">
        <v>10.199999999999999</v>
      </c>
      <c r="AM643">
        <v>3.4</v>
      </c>
      <c r="AP643" s="38" t="s">
        <v>267</v>
      </c>
      <c r="AQ643" s="37">
        <v>33</v>
      </c>
    </row>
    <row r="644" spans="1:43" x14ac:dyDescent="0.35">
      <c r="A644" s="10">
        <v>20193719</v>
      </c>
      <c r="B644" s="5" t="s">
        <v>33</v>
      </c>
      <c r="C644">
        <v>2</v>
      </c>
      <c r="D644" s="1">
        <v>57.44</v>
      </c>
      <c r="E644" s="1" t="s">
        <v>266</v>
      </c>
      <c r="F644" s="21">
        <v>4.0507409247399684</v>
      </c>
      <c r="G644" s="1" t="s">
        <v>154</v>
      </c>
      <c r="H644" s="1" t="str">
        <f t="shared" si="14"/>
        <v>1</v>
      </c>
      <c r="I644">
        <v>2</v>
      </c>
      <c r="J644">
        <v>4</v>
      </c>
      <c r="K644" s="7">
        <v>1</v>
      </c>
      <c r="L644">
        <v>5</v>
      </c>
      <c r="Q644">
        <v>2019</v>
      </c>
      <c r="R644" s="16" t="s">
        <v>240</v>
      </c>
      <c r="S644" t="s">
        <v>138</v>
      </c>
      <c r="T644" t="s">
        <v>139</v>
      </c>
      <c r="V644">
        <v>37</v>
      </c>
      <c r="W644" t="s">
        <v>84</v>
      </c>
      <c r="X644" t="s">
        <v>140</v>
      </c>
      <c r="Y644" t="s">
        <v>141</v>
      </c>
      <c r="Z644" t="s">
        <v>137</v>
      </c>
      <c r="AB644">
        <v>201901</v>
      </c>
      <c r="AC644">
        <v>94</v>
      </c>
      <c r="AD644">
        <v>172</v>
      </c>
      <c r="AE644" s="30">
        <v>43665</v>
      </c>
      <c r="AF644">
        <v>41</v>
      </c>
      <c r="AG644">
        <v>60.998480000000001</v>
      </c>
      <c r="AH644">
        <v>-173.46872999999999</v>
      </c>
      <c r="AI644" t="s">
        <v>226</v>
      </c>
      <c r="AJ644">
        <v>73</v>
      </c>
      <c r="AK644">
        <v>75</v>
      </c>
      <c r="AL644">
        <v>10.7</v>
      </c>
      <c r="AM644">
        <v>2.2000000000000002</v>
      </c>
      <c r="AP644" s="39" t="s">
        <v>155</v>
      </c>
      <c r="AQ644" s="37">
        <v>29</v>
      </c>
    </row>
    <row r="645" spans="1:43" x14ac:dyDescent="0.35">
      <c r="A645" s="10">
        <v>20193717</v>
      </c>
      <c r="B645" s="5" t="s">
        <v>33</v>
      </c>
      <c r="C645">
        <v>2</v>
      </c>
      <c r="D645" s="15">
        <v>57.9</v>
      </c>
      <c r="E645" s="1" t="s">
        <v>266</v>
      </c>
      <c r="F645" s="21">
        <v>4.0587173845789497</v>
      </c>
      <c r="G645" s="1" t="s">
        <v>154</v>
      </c>
      <c r="H645" s="1" t="str">
        <f t="shared" si="14"/>
        <v>1</v>
      </c>
      <c r="I645">
        <v>2</v>
      </c>
      <c r="J645">
        <v>4</v>
      </c>
      <c r="K645" s="7">
        <v>1</v>
      </c>
      <c r="L645">
        <v>5</v>
      </c>
      <c r="Q645">
        <v>2019</v>
      </c>
      <c r="R645" s="16" t="s">
        <v>240</v>
      </c>
      <c r="S645" t="s">
        <v>138</v>
      </c>
      <c r="T645" t="s">
        <v>139</v>
      </c>
      <c r="V645">
        <v>37</v>
      </c>
      <c r="W645" t="s">
        <v>82</v>
      </c>
      <c r="X645" t="s">
        <v>140</v>
      </c>
      <c r="Y645" t="s">
        <v>141</v>
      </c>
      <c r="Z645" t="s">
        <v>137</v>
      </c>
      <c r="AB645">
        <v>201901</v>
      </c>
      <c r="AC645">
        <v>94</v>
      </c>
      <c r="AD645">
        <v>172</v>
      </c>
      <c r="AE645" s="30">
        <v>43665</v>
      </c>
      <c r="AF645">
        <v>41</v>
      </c>
      <c r="AG645">
        <v>60.998480000000001</v>
      </c>
      <c r="AH645">
        <v>-173.46872999999999</v>
      </c>
      <c r="AI645" t="s">
        <v>226</v>
      </c>
      <c r="AJ645">
        <v>73</v>
      </c>
      <c r="AK645">
        <v>75</v>
      </c>
      <c r="AL645">
        <v>10.7</v>
      </c>
      <c r="AM645">
        <v>2.2000000000000002</v>
      </c>
      <c r="AP645" s="39" t="s">
        <v>154</v>
      </c>
      <c r="AQ645" s="37">
        <v>4</v>
      </c>
    </row>
    <row r="646" spans="1:43" x14ac:dyDescent="0.35">
      <c r="A646" s="10">
        <v>20193706</v>
      </c>
      <c r="B646" s="5" t="s">
        <v>33</v>
      </c>
      <c r="C646">
        <v>2</v>
      </c>
      <c r="D646" s="1">
        <v>58.5</v>
      </c>
      <c r="E646" s="1" t="s">
        <v>266</v>
      </c>
      <c r="F646" s="21">
        <v>4.0690267542378109</v>
      </c>
      <c r="G646" s="1" t="s">
        <v>154</v>
      </c>
      <c r="H646" s="1" t="str">
        <f t="shared" si="14"/>
        <v>1</v>
      </c>
      <c r="I646">
        <v>2</v>
      </c>
      <c r="J646">
        <v>4</v>
      </c>
      <c r="K646" s="7">
        <v>1</v>
      </c>
      <c r="L646">
        <v>5</v>
      </c>
      <c r="Q646">
        <v>2019</v>
      </c>
      <c r="R646" s="16" t="s">
        <v>240</v>
      </c>
      <c r="S646" t="s">
        <v>138</v>
      </c>
      <c r="T646" t="s">
        <v>139</v>
      </c>
      <c r="V646">
        <v>37</v>
      </c>
      <c r="W646" t="s">
        <v>71</v>
      </c>
      <c r="X646" t="s">
        <v>140</v>
      </c>
      <c r="Y646" t="s">
        <v>141</v>
      </c>
      <c r="Z646" t="s">
        <v>137</v>
      </c>
      <c r="AB646">
        <v>201901</v>
      </c>
      <c r="AC646">
        <v>94</v>
      </c>
      <c r="AD646">
        <v>172</v>
      </c>
      <c r="AE646" s="30">
        <v>43665</v>
      </c>
      <c r="AF646">
        <v>41</v>
      </c>
      <c r="AG646">
        <v>60.998480000000001</v>
      </c>
      <c r="AH646">
        <v>-173.46872999999999</v>
      </c>
      <c r="AI646" t="s">
        <v>226</v>
      </c>
      <c r="AJ646">
        <v>73</v>
      </c>
      <c r="AK646">
        <v>75</v>
      </c>
      <c r="AL646">
        <v>10.7</v>
      </c>
      <c r="AM646">
        <v>2.2000000000000002</v>
      </c>
      <c r="AP646" s="38" t="s">
        <v>268</v>
      </c>
      <c r="AQ646" s="37">
        <v>17</v>
      </c>
    </row>
    <row r="647" spans="1:43" x14ac:dyDescent="0.35">
      <c r="A647" s="10">
        <v>20193746</v>
      </c>
      <c r="B647" s="5" t="s">
        <v>33</v>
      </c>
      <c r="C647">
        <v>2</v>
      </c>
      <c r="D647" s="1">
        <v>58.59</v>
      </c>
      <c r="E647" s="1" t="s">
        <v>266</v>
      </c>
      <c r="F647" s="21">
        <v>4.070564033556697</v>
      </c>
      <c r="G647" s="1" t="s">
        <v>154</v>
      </c>
      <c r="H647" s="1" t="str">
        <f t="shared" si="14"/>
        <v>1</v>
      </c>
      <c r="I647">
        <v>2</v>
      </c>
      <c r="J647">
        <v>4</v>
      </c>
      <c r="K647" s="7">
        <v>1</v>
      </c>
      <c r="L647">
        <v>5</v>
      </c>
      <c r="Q647">
        <v>2019</v>
      </c>
      <c r="R647" s="16" t="s">
        <v>240</v>
      </c>
      <c r="S647" t="s">
        <v>138</v>
      </c>
      <c r="T647" t="s">
        <v>139</v>
      </c>
      <c r="V647">
        <v>37</v>
      </c>
      <c r="W647" t="s">
        <v>109</v>
      </c>
      <c r="X647" t="s">
        <v>140</v>
      </c>
      <c r="Y647" t="s">
        <v>141</v>
      </c>
      <c r="Z647" t="s">
        <v>137</v>
      </c>
      <c r="AB647">
        <v>201901</v>
      </c>
      <c r="AC647">
        <v>94</v>
      </c>
      <c r="AD647">
        <v>175</v>
      </c>
      <c r="AE647" s="30">
        <v>43666</v>
      </c>
      <c r="AF647">
        <v>62</v>
      </c>
      <c r="AG647">
        <v>59.670439999999999</v>
      </c>
      <c r="AH647">
        <v>-174.44462999999999</v>
      </c>
      <c r="AI647" t="s">
        <v>227</v>
      </c>
      <c r="AJ647">
        <v>113</v>
      </c>
      <c r="AK647">
        <v>115</v>
      </c>
      <c r="AL647">
        <v>10.199999999999999</v>
      </c>
      <c r="AM647">
        <v>3.3</v>
      </c>
      <c r="AP647" s="39" t="s">
        <v>155</v>
      </c>
      <c r="AQ647" s="37">
        <v>9</v>
      </c>
    </row>
    <row r="648" spans="1:43" x14ac:dyDescent="0.35">
      <c r="A648" s="10">
        <v>20192759</v>
      </c>
      <c r="B648" s="5" t="s">
        <v>33</v>
      </c>
      <c r="C648">
        <v>2</v>
      </c>
      <c r="D648" s="1">
        <v>59.62</v>
      </c>
      <c r="E648" s="1" t="s">
        <v>266</v>
      </c>
      <c r="F648" s="21">
        <v>4.0879910882499253</v>
      </c>
      <c r="G648" s="1" t="s">
        <v>154</v>
      </c>
      <c r="H648" s="1" t="str">
        <f t="shared" si="14"/>
        <v>1</v>
      </c>
      <c r="I648">
        <v>3</v>
      </c>
      <c r="J648">
        <v>4</v>
      </c>
      <c r="K648" s="7">
        <v>1</v>
      </c>
      <c r="L648">
        <v>4</v>
      </c>
      <c r="Q648">
        <v>2019</v>
      </c>
      <c r="R648" s="16" t="s">
        <v>240</v>
      </c>
      <c r="S648" t="s">
        <v>138</v>
      </c>
      <c r="T648" t="s">
        <v>139</v>
      </c>
      <c r="V648">
        <v>27</v>
      </c>
      <c r="W648" t="s">
        <v>122</v>
      </c>
      <c r="X648" t="s">
        <v>140</v>
      </c>
      <c r="Y648" t="s">
        <v>141</v>
      </c>
      <c r="Z648" t="s">
        <v>137</v>
      </c>
      <c r="AB648">
        <v>201901</v>
      </c>
      <c r="AC648">
        <v>162</v>
      </c>
      <c r="AD648">
        <v>155</v>
      </c>
      <c r="AE648" s="30">
        <v>43663</v>
      </c>
      <c r="AF648">
        <v>43</v>
      </c>
      <c r="AG648">
        <v>60.320210000000003</v>
      </c>
      <c r="AH648">
        <v>-174.09316999999999</v>
      </c>
      <c r="AI648" t="s">
        <v>175</v>
      </c>
      <c r="AJ648">
        <v>89</v>
      </c>
      <c r="AK648">
        <v>91</v>
      </c>
      <c r="AL648">
        <v>11.2</v>
      </c>
      <c r="AM648">
        <v>2.5</v>
      </c>
      <c r="AP648" s="39" t="s">
        <v>154</v>
      </c>
      <c r="AQ648" s="37">
        <v>8</v>
      </c>
    </row>
    <row r="649" spans="1:43" x14ac:dyDescent="0.35">
      <c r="A649" s="10">
        <v>20193707</v>
      </c>
      <c r="B649" s="5" t="s">
        <v>33</v>
      </c>
      <c r="C649">
        <v>2</v>
      </c>
      <c r="D649" s="1">
        <v>59.94</v>
      </c>
      <c r="E649" s="1" t="s">
        <v>266</v>
      </c>
      <c r="F649" s="21">
        <v>4.0933440618885175</v>
      </c>
      <c r="G649" s="1" t="s">
        <v>154</v>
      </c>
      <c r="H649" s="1" t="str">
        <f t="shared" si="14"/>
        <v>1</v>
      </c>
      <c r="I649">
        <v>2</v>
      </c>
      <c r="J649">
        <v>4</v>
      </c>
      <c r="K649" s="7">
        <v>1</v>
      </c>
      <c r="L649">
        <v>5</v>
      </c>
      <c r="Q649">
        <v>2019</v>
      </c>
      <c r="R649" s="16" t="s">
        <v>240</v>
      </c>
      <c r="S649" t="s">
        <v>138</v>
      </c>
      <c r="T649" t="s">
        <v>139</v>
      </c>
      <c r="V649">
        <v>37</v>
      </c>
      <c r="W649" t="s">
        <v>72</v>
      </c>
      <c r="X649" t="s">
        <v>140</v>
      </c>
      <c r="Y649" t="s">
        <v>141</v>
      </c>
      <c r="Z649" t="s">
        <v>137</v>
      </c>
      <c r="AB649">
        <v>201901</v>
      </c>
      <c r="AC649">
        <v>94</v>
      </c>
      <c r="AD649">
        <v>172</v>
      </c>
      <c r="AE649" s="30">
        <v>43665</v>
      </c>
      <c r="AF649">
        <v>41</v>
      </c>
      <c r="AG649">
        <v>60.998480000000001</v>
      </c>
      <c r="AH649">
        <v>-173.46872999999999</v>
      </c>
      <c r="AI649" t="s">
        <v>226</v>
      </c>
      <c r="AJ649">
        <v>73</v>
      </c>
      <c r="AK649">
        <v>75</v>
      </c>
      <c r="AL649">
        <v>10.7</v>
      </c>
      <c r="AM649">
        <v>2.2000000000000002</v>
      </c>
      <c r="AP649" s="38" t="s">
        <v>269</v>
      </c>
      <c r="AQ649" s="37">
        <v>3</v>
      </c>
    </row>
    <row r="650" spans="1:43" x14ac:dyDescent="0.35">
      <c r="A650" s="10">
        <v>20192593</v>
      </c>
      <c r="B650" s="5" t="s">
        <v>33</v>
      </c>
      <c r="C650">
        <v>2</v>
      </c>
      <c r="D650">
        <v>61.55</v>
      </c>
      <c r="E650" s="1" t="s">
        <v>267</v>
      </c>
      <c r="F650" s="21">
        <v>4.1198498526304625</v>
      </c>
      <c r="G650" s="1" t="s">
        <v>154</v>
      </c>
      <c r="H650" s="1" t="str">
        <f t="shared" si="14"/>
        <v>1</v>
      </c>
      <c r="I650">
        <v>3</v>
      </c>
      <c r="J650">
        <v>4</v>
      </c>
      <c r="K650" s="7">
        <v>1</v>
      </c>
      <c r="L650">
        <v>5</v>
      </c>
      <c r="Q650">
        <v>2019</v>
      </c>
      <c r="R650" s="16" t="s">
        <v>240</v>
      </c>
      <c r="S650" t="s">
        <v>138</v>
      </c>
      <c r="T650" t="s">
        <v>139</v>
      </c>
      <c r="V650">
        <v>25</v>
      </c>
      <c r="W650" t="s">
        <v>54</v>
      </c>
      <c r="X650" t="s">
        <v>140</v>
      </c>
      <c r="Y650" t="s">
        <v>141</v>
      </c>
      <c r="Z650" t="s">
        <v>137</v>
      </c>
      <c r="AB650">
        <v>201901</v>
      </c>
      <c r="AC650">
        <v>162</v>
      </c>
      <c r="AD650">
        <v>155</v>
      </c>
      <c r="AE650" s="30">
        <v>43663</v>
      </c>
      <c r="AF650">
        <v>43</v>
      </c>
      <c r="AG650">
        <v>60.320210000000003</v>
      </c>
      <c r="AH650">
        <v>-174.09316999999999</v>
      </c>
      <c r="AI650" t="s">
        <v>175</v>
      </c>
      <c r="AJ650">
        <v>89</v>
      </c>
      <c r="AK650">
        <v>91</v>
      </c>
      <c r="AL650">
        <v>11.2</v>
      </c>
      <c r="AM650">
        <v>2.5</v>
      </c>
      <c r="AP650" s="39" t="s">
        <v>155</v>
      </c>
      <c r="AQ650" s="37">
        <v>1</v>
      </c>
    </row>
    <row r="651" spans="1:43" x14ac:dyDescent="0.35">
      <c r="A651" s="10">
        <v>20192554</v>
      </c>
      <c r="B651" s="5" t="s">
        <v>33</v>
      </c>
      <c r="C651">
        <v>2</v>
      </c>
      <c r="D651" s="1">
        <v>62.71</v>
      </c>
      <c r="E651" s="1" t="s">
        <v>267</v>
      </c>
      <c r="F651" s="21">
        <v>4.1385209245549293</v>
      </c>
      <c r="G651" s="1" t="s">
        <v>154</v>
      </c>
      <c r="H651" s="1" t="str">
        <f t="shared" si="14"/>
        <v>1</v>
      </c>
      <c r="I651">
        <v>3</v>
      </c>
      <c r="J651">
        <v>4</v>
      </c>
      <c r="K651" s="7">
        <v>1</v>
      </c>
      <c r="L651">
        <v>4</v>
      </c>
      <c r="Q651">
        <v>2019</v>
      </c>
      <c r="R651" s="16" t="s">
        <v>240</v>
      </c>
      <c r="S651" t="s">
        <v>138</v>
      </c>
      <c r="T651" t="s">
        <v>139</v>
      </c>
      <c r="V651">
        <v>25</v>
      </c>
      <c r="W651" t="s">
        <v>117</v>
      </c>
      <c r="X651" t="s">
        <v>140</v>
      </c>
      <c r="Y651" t="s">
        <v>141</v>
      </c>
      <c r="Z651" t="s">
        <v>137</v>
      </c>
      <c r="AB651">
        <v>201901</v>
      </c>
      <c r="AC651">
        <v>162</v>
      </c>
      <c r="AD651">
        <v>157</v>
      </c>
      <c r="AE651" s="30">
        <v>43663</v>
      </c>
      <c r="AF651">
        <v>43</v>
      </c>
      <c r="AG651">
        <v>60.02807</v>
      </c>
      <c r="AH651">
        <v>-173.94195999999999</v>
      </c>
      <c r="AI651" t="s">
        <v>176</v>
      </c>
      <c r="AJ651">
        <v>94</v>
      </c>
      <c r="AK651">
        <v>96</v>
      </c>
      <c r="AL651">
        <v>10.8</v>
      </c>
      <c r="AM651">
        <v>2.6</v>
      </c>
      <c r="AP651" s="39" t="s">
        <v>154</v>
      </c>
      <c r="AQ651" s="37">
        <v>2</v>
      </c>
    </row>
    <row r="652" spans="1:43" x14ac:dyDescent="0.35">
      <c r="A652" s="10">
        <v>20192604</v>
      </c>
      <c r="B652" s="5" t="s">
        <v>33</v>
      </c>
      <c r="C652">
        <v>2</v>
      </c>
      <c r="D652" s="1">
        <v>95.25</v>
      </c>
      <c r="E652" s="1" t="s">
        <v>270</v>
      </c>
      <c r="F652" s="21">
        <v>4.5565050140068104</v>
      </c>
      <c r="G652" s="1" t="s">
        <v>154</v>
      </c>
      <c r="H652" s="1" t="str">
        <f t="shared" si="14"/>
        <v>1</v>
      </c>
      <c r="I652">
        <v>3</v>
      </c>
      <c r="J652">
        <v>4</v>
      </c>
      <c r="K652" s="7">
        <v>1</v>
      </c>
      <c r="L652">
        <v>5</v>
      </c>
      <c r="Q652">
        <v>2019</v>
      </c>
      <c r="R652" s="16" t="s">
        <v>240</v>
      </c>
      <c r="S652" t="s">
        <v>138</v>
      </c>
      <c r="T652" t="s">
        <v>139</v>
      </c>
      <c r="V652">
        <v>26</v>
      </c>
      <c r="W652" t="s">
        <v>69</v>
      </c>
      <c r="X652" t="s">
        <v>140</v>
      </c>
      <c r="Y652" t="s">
        <v>141</v>
      </c>
      <c r="Z652" t="s">
        <v>137</v>
      </c>
      <c r="AB652">
        <v>201901</v>
      </c>
      <c r="AC652">
        <v>162</v>
      </c>
      <c r="AD652">
        <v>155</v>
      </c>
      <c r="AE652" s="30">
        <v>43663</v>
      </c>
      <c r="AF652">
        <v>43</v>
      </c>
      <c r="AG652">
        <v>60.320210000000003</v>
      </c>
      <c r="AH652">
        <v>-174.09316999999999</v>
      </c>
      <c r="AI652" t="s">
        <v>175</v>
      </c>
      <c r="AJ652">
        <v>89</v>
      </c>
      <c r="AK652">
        <v>91</v>
      </c>
      <c r="AL652">
        <v>11.2</v>
      </c>
      <c r="AM652">
        <v>2.5</v>
      </c>
      <c r="AP652" s="38" t="s">
        <v>270</v>
      </c>
      <c r="AQ652" s="37">
        <v>1</v>
      </c>
    </row>
    <row r="653" spans="1:43" x14ac:dyDescent="0.35">
      <c r="AP653" s="39" t="s">
        <v>155</v>
      </c>
      <c r="AQ653" s="37">
        <v>1</v>
      </c>
    </row>
    <row r="654" spans="1:43" x14ac:dyDescent="0.35">
      <c r="AP654" s="18" t="s">
        <v>33</v>
      </c>
      <c r="AQ654" s="37">
        <v>416</v>
      </c>
    </row>
    <row r="655" spans="1:43" x14ac:dyDescent="0.35">
      <c r="AP655" s="38" t="s">
        <v>271</v>
      </c>
      <c r="AQ655" s="37">
        <v>108</v>
      </c>
    </row>
    <row r="656" spans="1:43" x14ac:dyDescent="0.35">
      <c r="AP656" s="39" t="s">
        <v>155</v>
      </c>
      <c r="AQ656" s="37">
        <v>107</v>
      </c>
    </row>
    <row r="657" spans="42:43" x14ac:dyDescent="0.35">
      <c r="AP657" s="39" t="s">
        <v>154</v>
      </c>
      <c r="AQ657" s="37">
        <v>1</v>
      </c>
    </row>
    <row r="658" spans="42:43" x14ac:dyDescent="0.35">
      <c r="AP658" s="38" t="s">
        <v>272</v>
      </c>
      <c r="AQ658" s="37">
        <v>168</v>
      </c>
    </row>
    <row r="659" spans="42:43" x14ac:dyDescent="0.35">
      <c r="AP659" s="39" t="s">
        <v>155</v>
      </c>
      <c r="AQ659" s="37">
        <v>87</v>
      </c>
    </row>
    <row r="660" spans="42:43" x14ac:dyDescent="0.35">
      <c r="AP660" s="39" t="s">
        <v>154</v>
      </c>
      <c r="AQ660" s="37">
        <v>81</v>
      </c>
    </row>
    <row r="661" spans="42:43" x14ac:dyDescent="0.35">
      <c r="AP661" s="38" t="s">
        <v>266</v>
      </c>
      <c r="AQ661" s="37">
        <v>132</v>
      </c>
    </row>
    <row r="662" spans="42:43" x14ac:dyDescent="0.35">
      <c r="AP662" s="39" t="s">
        <v>155</v>
      </c>
      <c r="AQ662" s="37">
        <v>47</v>
      </c>
    </row>
    <row r="663" spans="42:43" x14ac:dyDescent="0.35">
      <c r="AP663" s="39" t="s">
        <v>154</v>
      </c>
      <c r="AQ663" s="37">
        <v>85</v>
      </c>
    </row>
    <row r="664" spans="42:43" x14ac:dyDescent="0.35">
      <c r="AP664" s="38" t="s">
        <v>267</v>
      </c>
      <c r="AQ664" s="37">
        <v>6</v>
      </c>
    </row>
    <row r="665" spans="42:43" x14ac:dyDescent="0.35">
      <c r="AP665" s="39" t="s">
        <v>155</v>
      </c>
      <c r="AQ665" s="37">
        <v>4</v>
      </c>
    </row>
    <row r="666" spans="42:43" x14ac:dyDescent="0.35">
      <c r="AP666" s="39" t="s">
        <v>154</v>
      </c>
      <c r="AQ666" s="37">
        <v>2</v>
      </c>
    </row>
    <row r="667" spans="42:43" x14ac:dyDescent="0.35">
      <c r="AP667" s="38" t="s">
        <v>273</v>
      </c>
      <c r="AQ667" s="37">
        <v>1</v>
      </c>
    </row>
    <row r="668" spans="42:43" x14ac:dyDescent="0.35">
      <c r="AP668" s="39" t="s">
        <v>155</v>
      </c>
      <c r="AQ668" s="37">
        <v>1</v>
      </c>
    </row>
    <row r="669" spans="42:43" x14ac:dyDescent="0.35">
      <c r="AP669" s="38" t="s">
        <v>270</v>
      </c>
      <c r="AQ669" s="37">
        <v>1</v>
      </c>
    </row>
    <row r="670" spans="42:43" x14ac:dyDescent="0.35">
      <c r="AP670" s="39" t="s">
        <v>154</v>
      </c>
      <c r="AQ670" s="37">
        <v>1</v>
      </c>
    </row>
    <row r="671" spans="42:43" x14ac:dyDescent="0.35">
      <c r="AP671" s="18" t="s">
        <v>250</v>
      </c>
      <c r="AQ671" s="37">
        <v>651</v>
      </c>
    </row>
  </sheetData>
  <autoFilter ref="A1:AQ652"/>
  <sortState ref="A483:AQ652">
    <sortCondition ref="D483:D652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 Log</vt:lpstr>
      <vt:lpstr>problems, etc</vt:lpstr>
      <vt:lpstr>2019 Collection data</vt:lpstr>
      <vt:lpstr>females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Pam.Jensen</cp:lastModifiedBy>
  <dcterms:created xsi:type="dcterms:W3CDTF">2019-09-04T15:39:11Z</dcterms:created>
  <dcterms:modified xsi:type="dcterms:W3CDTF">2020-07-20T18:38:16Z</dcterms:modified>
</cp:coreProperties>
</file>