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cts\Metro Clean Economy\Decoupling\"/>
    </mc:Choice>
  </mc:AlternateContent>
  <bookViews>
    <workbookView xWindow="0" yWindow="0" windowWidth="19200" windowHeight="10560" activeTab="4"/>
  </bookViews>
  <sheets>
    <sheet name="Figure 1" sheetId="8" r:id="rId1"/>
    <sheet name="Figure 2" sheetId="9" r:id="rId2"/>
    <sheet name="Figure 3" sheetId="3" r:id="rId3"/>
    <sheet name="Figure 4" sheetId="4" r:id="rId4"/>
    <sheet name="Figure 5" sheetId="12" r:id="rId5"/>
    <sheet name="Figure 6" sheetId="13" r:id="rId6"/>
    <sheet name="Sheet1" sheetId="14" r:id="rId7"/>
  </sheets>
  <definedNames>
    <definedName name="_xlnm._FilterDatabase" localSheetId="2" hidden="1">'Figure 3'!$A$12:$AK$64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9" l="1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E27" i="9"/>
  <c r="E17" i="9"/>
  <c r="E18" i="9"/>
  <c r="E19" i="9"/>
  <c r="E20" i="9"/>
  <c r="E21" i="9"/>
  <c r="E22" i="9"/>
  <c r="E23" i="9"/>
  <c r="E24" i="9"/>
  <c r="E25" i="9"/>
  <c r="E16" i="9"/>
  <c r="D27" i="9"/>
  <c r="D16" i="9"/>
  <c r="D17" i="9"/>
  <c r="D18" i="9"/>
  <c r="D19" i="9"/>
  <c r="D20" i="9"/>
  <c r="D21" i="9"/>
  <c r="D22" i="9"/>
  <c r="D23" i="9"/>
  <c r="D24" i="9"/>
  <c r="D25" i="9"/>
  <c r="H68" i="3" l="1"/>
  <c r="AK64" i="3"/>
  <c r="W64" i="3"/>
  <c r="V64" i="3"/>
  <c r="H64" i="3"/>
  <c r="D34" i="3" l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13" i="3"/>
  <c r="C43" i="9"/>
  <c r="B43" i="9"/>
</calcChain>
</file>

<file path=xl/sharedStrings.xml><?xml version="1.0" encoding="utf-8"?>
<sst xmlns="http://schemas.openxmlformats.org/spreadsheetml/2006/main" count="274" uniqueCount="139">
  <si>
    <t>State</t>
  </si>
  <si>
    <t xml:space="preserve"> District Of Columbia</t>
  </si>
  <si>
    <t xml:space="preserve"> Maine</t>
  </si>
  <si>
    <t xml:space="preserve"> Maryland</t>
  </si>
  <si>
    <t xml:space="preserve"> New York</t>
  </si>
  <si>
    <t xml:space="preserve"> Tennessee</t>
  </si>
  <si>
    <t xml:space="preserve"> Georgia</t>
  </si>
  <si>
    <t xml:space="preserve"> Nevada</t>
  </si>
  <si>
    <t xml:space="preserve"> Massachusetts</t>
  </si>
  <si>
    <t xml:space="preserve"> New Hampshire</t>
  </si>
  <si>
    <t xml:space="preserve"> Connecticut</t>
  </si>
  <si>
    <t xml:space="preserve"> Delaware</t>
  </si>
  <si>
    <t xml:space="preserve"> West Virginia</t>
  </si>
  <si>
    <t xml:space="preserve"> Alaska</t>
  </si>
  <si>
    <t xml:space="preserve"> North Carolina</t>
  </si>
  <si>
    <t xml:space="preserve"> Michigan</t>
  </si>
  <si>
    <t xml:space="preserve"> Vermont</t>
  </si>
  <si>
    <t xml:space="preserve"> Virginia</t>
  </si>
  <si>
    <t xml:space="preserve"> Indiana</t>
  </si>
  <si>
    <t xml:space="preserve"> Alabama</t>
  </si>
  <si>
    <t xml:space="preserve"> Louisiana</t>
  </si>
  <si>
    <t xml:space="preserve"> South Carolina</t>
  </si>
  <si>
    <t xml:space="preserve"> New Jersey</t>
  </si>
  <si>
    <t xml:space="preserve"> Rhode Island</t>
  </si>
  <si>
    <t xml:space="preserve"> Ohio</t>
  </si>
  <si>
    <t xml:space="preserve"> Pennsylvania</t>
  </si>
  <si>
    <t xml:space="preserve"> Washington</t>
  </si>
  <si>
    <t xml:space="preserve"> Minnesota</t>
  </si>
  <si>
    <t xml:space="preserve"> Florida</t>
  </si>
  <si>
    <t xml:space="preserve"> Wisconsin</t>
  </si>
  <si>
    <t xml:space="preserve"> California</t>
  </si>
  <si>
    <t xml:space="preserve"> New Mexico</t>
  </si>
  <si>
    <t xml:space="preserve"> Oregon</t>
  </si>
  <si>
    <t xml:space="preserve"> Kentucky</t>
  </si>
  <si>
    <t xml:space="preserve"> Kansas</t>
  </si>
  <si>
    <t xml:space="preserve"> Hawaii</t>
  </si>
  <si>
    <t xml:space="preserve"> Mississippi</t>
  </si>
  <si>
    <t xml:space="preserve"> Texas</t>
  </si>
  <si>
    <t xml:space="preserve"> Illinois</t>
  </si>
  <si>
    <t xml:space="preserve"> Montana</t>
  </si>
  <si>
    <t xml:space="preserve"> Utah</t>
  </si>
  <si>
    <t xml:space="preserve"> Oklahoma</t>
  </si>
  <si>
    <t xml:space="preserve"> Iowa</t>
  </si>
  <si>
    <t xml:space="preserve"> Missouri</t>
  </si>
  <si>
    <t xml:space="preserve"> Idaho</t>
  </si>
  <si>
    <t xml:space="preserve"> Arkansas</t>
  </si>
  <si>
    <t xml:space="preserve"> South Dakota</t>
  </si>
  <si>
    <t xml:space="preserve"> Colorado</t>
  </si>
  <si>
    <t xml:space="preserve"> Wyoming</t>
  </si>
  <si>
    <t xml:space="preserve"> Arizona</t>
  </si>
  <si>
    <t xml:space="preserve"> North Dakota</t>
  </si>
  <si>
    <t xml:space="preserve"> Nebraska</t>
  </si>
  <si>
    <t>Million Metric Tons Carbon Dioxide</t>
  </si>
  <si>
    <t>Real GDP (Millions of Chained 2009 Dollars)</t>
  </si>
  <si>
    <t>Title</t>
  </si>
  <si>
    <t>Enter your title here</t>
  </si>
  <si>
    <t>Sub-Title</t>
  </si>
  <si>
    <t>Enter your sub title here</t>
  </si>
  <si>
    <t>Source</t>
  </si>
  <si>
    <t>Enter your source here</t>
  </si>
  <si>
    <t>World C02 Emissions</t>
  </si>
  <si>
    <t>World GDP</t>
  </si>
  <si>
    <t>GDP</t>
  </si>
  <si>
    <t>Energy C02 Emissions</t>
  </si>
  <si>
    <t>CO2</t>
  </si>
  <si>
    <t>Coal Generation Share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</si>
  <si>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</si>
  <si>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</si>
  <si>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</si>
  <si>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</si>
  <si>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</si>
  <si>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</si>
  <si>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</si>
  <si>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</si>
  <si>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</si>
  <si>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</si>
  <si>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</si>
  <si>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</si>
  <si>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</si>
  <si>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</si>
  <si>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</si>
  <si>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</si>
  <si>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</si>
  <si>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</si>
  <si>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</si>
  <si>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</si>
  <si>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</si>
  <si>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</si>
  <si>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</si>
  <si>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</si>
  <si>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</si>
  <si>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</si>
  <si>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</si>
  <si>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</si>
  <si>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</si>
  <si>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</si>
  <si>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</si>
  <si>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</si>
  <si>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</si>
  <si>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</si>
  <si>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</si>
  <si>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</si>
  <si>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</si>
  <si>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</si>
  <si>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</si>
  <si>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</si>
  <si>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</si>
  <si>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</si>
  <si>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</si>
  <si>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</si>
  <si>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</si>
  <si>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</si>
  <si>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</si>
  <si>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</si>
  <si>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</si>
  <si>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</si>
  <si>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</si>
  <si>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</si>
  <si>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Source: Brookings analysis of EIA State Energy-Related Carbon Dioxide Emissions by Year Dataset</t>
  </si>
  <si>
    <t>Data</t>
  </si>
  <si>
    <t>Source: IEA, "Energy Related C02 Emissions" and International Monetary Fund, World Economic Outlook Database, April 2016</t>
  </si>
  <si>
    <t>Global decoupling: Change in real GDP and CO2 emissions since 2000</t>
  </si>
  <si>
    <t>(Indexed to 100 in 2000)</t>
  </si>
  <si>
    <t>Source: EIA's "Monthly Energy Review" and BEA's "Real GDP" database</t>
  </si>
  <si>
    <t>Change in GDP (2000-2014)</t>
  </si>
  <si>
    <t>Change in CO2 (2000-2014)</t>
  </si>
  <si>
    <t>Percent change in CO2 emissions, 2000-2014</t>
  </si>
  <si>
    <t>Source: EPA's "State Energy CO2 Emissions, 1990-2014."</t>
  </si>
  <si>
    <t>Source: EPA's "State Energy CO2 Emissions, 1990-2014" and BEA annual GDP by state data.</t>
  </si>
  <si>
    <t>The Northeast and Southern states lead the nation in carbon emissions decline</t>
  </si>
  <si>
    <t>Source: EIA's "Net Generation by State by Type of Producer by Energy Source" and EPA's "State Energy CO2 Emissions, 1990-2014".</t>
  </si>
  <si>
    <t>Carbon emissions are declining due to less coal use at power plants</t>
  </si>
  <si>
    <t>(% change in CO2 emissions and coal generation share, 2000 - 2014)</t>
  </si>
  <si>
    <t>Average annual decarbonization rate for the U.S. and 50-states, 2000-2014</t>
  </si>
  <si>
    <t>Required U.S. annual decarbonization rate between 2015-2030 to contribute to global efforts to tackle climate change</t>
  </si>
  <si>
    <t>The U.S. and its states need to make greater progress in decarbonizing their economies</t>
  </si>
  <si>
    <t>(Average annual decrease in carbon intensity of the economy, 2000 - 2014)</t>
  </si>
  <si>
    <t>33 states and the District of Columbia have decoupled economic growth from carbon emissions since 2000</t>
  </si>
  <si>
    <t>U.S. decoupling: Change in real GDP and CO2 emissions since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</si>
</sst>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10" fontId="0" fillId="0" borderId="0" xfId="0" applyNumberFormat="1"/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164" fontId="4" fillId="0" borderId="0" xfId="0" applyNumberFormat="1" applyFont="1" applyFill="1" applyBorder="1" applyAlignment="1">
      <alignment horizontal="right" wrapText="1"/>
    </xf>
    <xf numFmtId="0" fontId="2" fillId="0" borderId="0" xfId="0" applyFont="1"/>
    <xf numFmtId="10" fontId="0" fillId="0" borderId="0" xfId="1" applyNumberFormat="1" applyFont="1"/>
    <xf numFmtId="0" fontId="0" fillId="0" borderId="0" xfId="0" applyFill="1"/>
    <xf numFmtId="0" fontId="0" fillId="0" borderId="0" xfId="0" applyFont="1"/>
    <xf numFmtId="165" fontId="0" fillId="0" borderId="0" xfId="0" applyNumberFormat="1"/>
    <xf numFmtId="0" fontId="6" fillId="0" borderId="0" xfId="0" applyFont="1"/>
    <xf numFmtId="164" fontId="0" fillId="0" borderId="0" xfId="0" applyNumberFormat="1" applyAlignme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3" xfId="0" applyFill="1" applyBorder="1"/>
    <xf numFmtId="10" fontId="0" fillId="0" borderId="0" xfId="1" applyNumberFormat="1" applyFont="1" applyBorder="1"/>
    <xf numFmtId="166" fontId="0" fillId="0" borderId="1" xfId="1" applyNumberFormat="1" applyFont="1" applyBorder="1"/>
    <xf numFmtId="3" fontId="0" fillId="0" borderId="0" xfId="0" applyNumberFormat="1"/>
    <xf numFmtId="1" fontId="0" fillId="0" borderId="0" xfId="0" applyNumberFormat="1" applyFill="1"/>
    <xf numFmtId="0" fontId="0" fillId="0" borderId="2" xfId="0" applyFill="1" applyBorder="1"/>
    <xf numFmtId="0" fontId="8" fillId="0" borderId="0" xfId="0" applyFont="1"/>
    <xf numFmtId="166" fontId="0" fillId="0" borderId="0" xfId="0" applyNumberFormat="1"/>
    <xf numFmtId="166" fontId="8" fillId="0" borderId="0" xfId="0" applyNumberFormat="1" applyFont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5">
    <cellStyle name="Normal" xfId="0" builtinId="0"/>
    <cellStyle name="Normal 3" xfId="3"/>
    <cellStyle name="Normal 4" xfId="2"/>
    <cellStyle name="Percent" xfId="1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726462056202159E-2"/>
          <c:y val="0.14791494344243802"/>
          <c:w val="0.90281058617672794"/>
          <c:h val="0.48369910903994146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1'!$B$15</c:f>
              <c:strCache>
                <c:ptCount val="1"/>
                <c:pt idx="0">
                  <c:v>World C02 Emissions</c:v>
                </c:pt>
              </c:strCache>
            </c:strRef>
          </c:tx>
          <c:spPr>
            <a:ln>
              <a:solidFill>
                <a:srgbClr val="053769"/>
              </a:solidFill>
            </a:ln>
          </c:spPr>
          <c:marker>
            <c:symbol val="none"/>
          </c:marker>
          <c:cat>
            <c:numRef>
              <c:f>'Figure 1'!$A$16:$A$31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'Figure 1'!$B$16:$B$31</c:f>
              <c:numCache>
                <c:formatCode>General</c:formatCode>
                <c:ptCount val="16"/>
                <c:pt idx="0">
                  <c:v>100</c:v>
                </c:pt>
                <c:pt idx="1">
                  <c:v>101.114922813036</c:v>
                </c:pt>
                <c:pt idx="2">
                  <c:v>102.65866209262435</c:v>
                </c:pt>
                <c:pt idx="3">
                  <c:v>107.16123499142367</c:v>
                </c:pt>
                <c:pt idx="4">
                  <c:v>112.26415094339623</c:v>
                </c:pt>
                <c:pt idx="5">
                  <c:v>115.99485420240137</c:v>
                </c:pt>
                <c:pt idx="6">
                  <c:v>119.46826758147513</c:v>
                </c:pt>
                <c:pt idx="7">
                  <c:v>123.41337907375645</c:v>
                </c:pt>
                <c:pt idx="8">
                  <c:v>123.79931389365353</c:v>
                </c:pt>
                <c:pt idx="9">
                  <c:v>121.44082332761579</c:v>
                </c:pt>
                <c:pt idx="10">
                  <c:v>127.95883361921096</c:v>
                </c:pt>
                <c:pt idx="11">
                  <c:v>134.17667238421956</c:v>
                </c:pt>
                <c:pt idx="12">
                  <c:v>135.03430531732417</c:v>
                </c:pt>
                <c:pt idx="13">
                  <c:v>137.52144082332762</c:v>
                </c:pt>
                <c:pt idx="14">
                  <c:v>137.77873070325901</c:v>
                </c:pt>
                <c:pt idx="15">
                  <c:v>137.82161234991423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8-44D5-A89B-B6468431DA0F}"/>
            </c:ext>
          </c:extLst>
        </c:ser>
        <c:ser>
          <c:idx val="1"/>
          <c:order val="1"/>
          <c:tx>
            <c:strRef>
              <c:f>'Figure 1'!$C$15</c:f>
              <c:strCache>
                <c:ptCount val="1"/>
                <c:pt idx="0">
                  <c:v>World GDP</c:v>
                </c:pt>
              </c:strCache>
            </c:strRef>
          </c:tx>
          <c:spPr>
            <a:ln>
              <a:solidFill>
                <a:srgbClr val="43A3E5"/>
              </a:solidFill>
            </a:ln>
          </c:spPr>
          <c:marker>
            <c:symbol val="none"/>
          </c:marker>
          <c:cat>
            <c:numRef>
              <c:f>'Figure 1'!$A$16:$A$31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'Figure 1'!$C$16:$C$31</c:f>
              <c:numCache>
                <c:formatCode>General</c:formatCode>
                <c:ptCount val="16"/>
                <c:pt idx="0">
                  <c:v>100</c:v>
                </c:pt>
                <c:pt idx="1">
                  <c:v>101.96596446386653</c:v>
                </c:pt>
                <c:pt idx="2">
                  <c:v>104.19041932353173</c:v>
                </c:pt>
                <c:pt idx="3">
                  <c:v>107.20788734373023</c:v>
                </c:pt>
                <c:pt idx="4">
                  <c:v>111.99011822087235</c:v>
                </c:pt>
                <c:pt idx="5">
                  <c:v>116.2722771479915</c:v>
                </c:pt>
                <c:pt idx="6">
                  <c:v>121.36836665002943</c:v>
                </c:pt>
                <c:pt idx="7">
                  <c:v>126.59358963435021</c:v>
                </c:pt>
                <c:pt idx="8">
                  <c:v>128.92738505279206</c:v>
                </c:pt>
                <c:pt idx="9">
                  <c:v>126.76297022089294</c:v>
                </c:pt>
                <c:pt idx="10">
                  <c:v>132.27393918987241</c:v>
                </c:pt>
                <c:pt idx="11">
                  <c:v>136.41380188324374</c:v>
                </c:pt>
                <c:pt idx="12">
                  <c:v>139.79161538563181</c:v>
                </c:pt>
                <c:pt idx="13">
                  <c:v>143.14333223995521</c:v>
                </c:pt>
                <c:pt idx="14">
                  <c:v>146.90798409360724</c:v>
                </c:pt>
                <c:pt idx="15">
                  <c:v>150.53136197410774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8-44D5-A89B-B6468431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3168"/>
        <c:axId val="84104704"/>
      </c:lineChart>
      <c:catAx>
        <c:axId val="84103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104704"/>
        <c:crosses val="autoZero"/>
        <c:auto val="1"/>
        <c:lblAlgn val="ctr"/>
        <c:lblOffset val="100"/>
        <c:noMultiLvlLbl val="0"/>
      </c:catAx>
      <c:valAx>
        <c:axId val="84104704"/>
        <c:scaling>
          <c:orientation val="minMax"/>
          <c:min val="10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103168"/>
        <c:crosses val="autoZero"/>
        <c:crossBetween val="between"/>
      </c:valAx>
      <c:spPr>
        <a:solidFill>
          <a:srgbClr val="FAFAFA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8.1628866618679657E-2"/>
          <c:y val="0.72453757566018528"/>
          <c:w val="0.83132163167104112"/>
          <c:h val="4.0899976509312305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26462056202159E-2"/>
          <c:y val="0.14791494344243802"/>
          <c:w val="0.90281058617672794"/>
          <c:h val="0.48369910903994146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2'!$B$15</c:f>
              <c:strCache>
                <c:ptCount val="1"/>
                <c:pt idx="0">
                  <c:v>GDP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2'!$A$26:$A$41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'Figure 2'!$D$26:$D$41</c:f>
              <c:numCache>
                <c:formatCode>General</c:formatCode>
                <c:ptCount val="16"/>
                <c:pt idx="0">
                  <c:v>100</c:v>
                </c:pt>
                <c:pt idx="1">
                  <c:v>100.97534176771738</c:v>
                </c:pt>
                <c:pt idx="2">
                  <c:v>102.77952498865417</c:v>
                </c:pt>
                <c:pt idx="3">
                  <c:v>105.66414802901343</c:v>
                </c:pt>
                <c:pt idx="4">
                  <c:v>109.66424357269679</c:v>
                </c:pt>
                <c:pt idx="5">
                  <c:v>113.33232481667557</c:v>
                </c:pt>
                <c:pt idx="6">
                  <c:v>116.35469000055734</c:v>
                </c:pt>
                <c:pt idx="7">
                  <c:v>118.42400694284099</c:v>
                </c:pt>
                <c:pt idx="8">
                  <c:v>118.07925348535393</c:v>
                </c:pt>
                <c:pt idx="9">
                  <c:v>114.80130894846215</c:v>
                </c:pt>
                <c:pt idx="10">
                  <c:v>117.70822551494062</c:v>
                </c:pt>
                <c:pt idx="11">
                  <c:v>119.59362086674044</c:v>
                </c:pt>
                <c:pt idx="12">
                  <c:v>122.25292005382293</c:v>
                </c:pt>
                <c:pt idx="13">
                  <c:v>124.07382341934918</c:v>
                </c:pt>
                <c:pt idx="14">
                  <c:v>127.08663423489412</c:v>
                </c:pt>
                <c:pt idx="15">
                  <c:v>130.16951041824248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8-404F-958F-C86137F7B452}"/>
            </c:ext>
          </c:extLst>
        </c:ser>
        <c:ser>
          <c:idx val="1"/>
          <c:order val="1"/>
          <c:tx>
            <c:strRef>
              <c:f>'Figure 2'!$C$15</c:f>
              <c:strCache>
                <c:ptCount val="1"/>
                <c:pt idx="0">
                  <c:v>Energy C02 Emissions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2'!$A$26:$A$41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'Figure 2'!$E$26:$E$41</c:f>
              <c:numCache>
                <c:formatCode>General</c:formatCode>
                <c:ptCount val="16"/>
                <c:pt idx="0">
                  <c:v>100</c:v>
                </c:pt>
                <c:pt idx="1">
                  <c:v>98.183806201767041</c:v>
                </c:pt>
                <c:pt idx="2">
                  <c:v>98.918399093641369</c:v>
                </c:pt>
                <c:pt idx="3">
                  <c:v>99.754630125108307</c:v>
                </c:pt>
                <c:pt idx="4">
                  <c:v>101.74354400127066</c:v>
                </c:pt>
                <c:pt idx="5">
                  <c:v>102.13775819393594</c:v>
                </c:pt>
                <c:pt idx="6">
                  <c:v>100.71772136970856</c:v>
                </c:pt>
                <c:pt idx="7">
                  <c:v>102.26156789952618</c:v>
                </c:pt>
                <c:pt idx="8">
                  <c:v>98.995752466480226</c:v>
                </c:pt>
                <c:pt idx="9">
                  <c:v>91.780995372090345</c:v>
                </c:pt>
                <c:pt idx="10">
                  <c:v>95.126515965913399</c:v>
                </c:pt>
                <c:pt idx="11">
                  <c:v>92.788140035679007</c:v>
                </c:pt>
                <c:pt idx="12">
                  <c:v>89.162841886911053</c:v>
                </c:pt>
                <c:pt idx="13">
                  <c:v>91.35264617043714</c:v>
                </c:pt>
                <c:pt idx="14">
                  <c:v>92.215854595427714</c:v>
                </c:pt>
                <c:pt idx="15">
                  <c:v>89.677372187142325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8-404F-958F-C86137F7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67040"/>
        <c:axId val="86968576"/>
      </c:lineChart>
      <c:catAx>
        <c:axId val="8696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6968576"/>
        <c:crosses val="autoZero"/>
        <c:auto val="1"/>
        <c:lblAlgn val="ctr"/>
        <c:lblOffset val="100"/>
        <c:noMultiLvlLbl val="0"/>
      </c:catAx>
      <c:valAx>
        <c:axId val="86968576"/>
        <c:scaling>
          <c:orientation val="minMax"/>
          <c:max val="135"/>
          <c:min val="85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6967040"/>
        <c:crosses val="autoZero"/>
        <c:crossBetween val="between"/>
      </c:valAx>
      <c:spPr>
        <a:solidFill>
          <a:srgbClr val="FAFAFA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8.1628866618679657E-2"/>
          <c:y val="0.72453757566018528"/>
          <c:w val="0.83132163167104112"/>
          <c:h val="4.0899976509312305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61714099463057E-2"/>
          <c:y val="0.16187550341642606"/>
          <c:w val="0.85410495256720365"/>
          <c:h val="0.59441018067629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5'!$C$14</c:f>
              <c:strCache>
                <c:ptCount val="1"/>
                <c:pt idx="0">
                  <c:v>Coal Generation Share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53769"/>
              </a:solidFill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C6-45EB-93DE-638924F99BC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5A2B6FB-6E7C-4211-B222-CF7D42587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BC6-45EB-93DE-638924F99BC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C6-45EB-93DE-638924F99BC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C6-45EB-93DE-638924F99BC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3AD6676-2AE9-47C9-8E2E-A8FABDFD7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BC6-45EB-93DE-638924F99BC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BC6-45EB-93DE-638924F99BC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8A2DF9B-EB0F-4757-BFE1-8C4346163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BC6-45EB-93DE-638924F99BC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0279352-4A1F-4243-8776-2A4F7051A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BC6-45EB-93DE-638924F99BC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A924F14-4D87-4E84-94FB-C2B603692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BC6-45EB-93DE-638924F99BC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BC6-45EB-93DE-638924F99BC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BC6-45EB-93DE-638924F99BC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BC6-45EB-93DE-638924F99BC9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C9757A6-1E23-4E31-9DAC-AEE048861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BC6-45EB-93DE-638924F99BC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BC6-45EB-93DE-638924F99BC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BC6-45EB-93DE-638924F99BC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BC6-45EB-93DE-638924F99BC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BC6-45EB-93DE-638924F99BC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BC6-45EB-93DE-638924F99BC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C6-45EB-93DE-638924F99BC9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D6084C0A-3C31-48C0-8707-8A896478B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BC6-45EB-93DE-638924F99BC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BC6-45EB-93DE-638924F99BC9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9395F1C4-4FD0-48A6-A4BD-F442722A2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BC6-45EB-93DE-638924F99BC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C6-45EB-93DE-638924F99BC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BC6-45EB-93DE-638924F99BC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BC6-45EB-93DE-638924F99BC9}"/>
                </c:ext>
              </c:extLst>
            </c:dLbl>
            <c:dLbl>
              <c:idx val="25"/>
              <c:layout>
                <c:manualLayout>
                  <c:x val="-5.8919803600654665E-2"/>
                  <c:y val="-1.6514672620184474E-2"/>
                </c:manualLayout>
              </c:layout>
              <c:tx>
                <c:rich>
                  <a:bodyPr/>
                  <a:lstStyle/>
                  <a:p>
                    <a:fld id="{CFBF189E-D265-4666-9D2D-AEBA13FC0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BC6-45EB-93DE-638924F99BC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BC6-45EB-93DE-638924F99BC9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82FEBA89-8E22-41F7-A7CB-360C199A1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BC6-45EB-93DE-638924F99BC9}"/>
                </c:ext>
              </c:extLst>
            </c:dLbl>
            <c:dLbl>
              <c:idx val="28"/>
              <c:layout>
                <c:manualLayout>
                  <c:x val="-1.0911074740861976E-2"/>
                  <c:y val="2.0643340775230593E-3"/>
                </c:manualLayout>
              </c:layout>
              <c:tx>
                <c:rich>
                  <a:bodyPr/>
                  <a:lstStyle/>
                  <a:p>
                    <a:fld id="{44EFF299-0BDE-4FA9-BC91-7A12C2419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BC6-45EB-93DE-638924F99BC9}"/>
                </c:ext>
              </c:extLst>
            </c:dLbl>
            <c:dLbl>
              <c:idx val="29"/>
              <c:layout>
                <c:manualLayout>
                  <c:x val="-5.2373158756137517E-2"/>
                  <c:y val="-1.445033854266149E-2"/>
                </c:manualLayout>
              </c:layout>
              <c:tx>
                <c:rich>
                  <a:bodyPr/>
                  <a:lstStyle/>
                  <a:p>
                    <a:fld id="{720B7D5D-3E6F-47D1-B8CD-42EBC378B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BC6-45EB-93DE-638924F99BC9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245748B8-C80A-466F-A022-DC5FBDD2B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BC6-45EB-93DE-638924F99BC9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BC6-45EB-93DE-638924F99BC9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14508518-8869-45D3-A4A4-21F85C453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BC6-45EB-93DE-638924F99BC9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BC6-45EB-93DE-638924F99BC9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0351DAB9-0BA2-4C30-84D0-9F38778DF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BC6-45EB-93DE-638924F99BC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BC6-45EB-93DE-638924F99BC9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BC6-45EB-93DE-638924F99BC9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BC6-45EB-93DE-638924F99BC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BC6-45EB-93DE-638924F99BC9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BC6-45EB-93DE-638924F99BC9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BC6-45EB-93DE-638924F99BC9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BC6-45EB-93DE-638924F99BC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BC6-45EB-93DE-638924F99BC9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BC6-45EB-93DE-638924F99BC9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BC6-45EB-93DE-638924F99BC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C6-45EB-93DE-638924F99BC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BC6-45EB-93DE-638924F99BC9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C6-45EB-93DE-638924F99BC9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BC6-45EB-93DE-638924F99BC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BC6-45EB-93DE-638924F99BC9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BC6-45EB-93DE-638924F99BC9}"/>
                </c:ext>
              </c:extLst>
            </c:dLbl>
            <c:dLbl>
              <c:idx val="51"/>
              <c:layout>
                <c:manualLayout>
                  <c:x val="-5.0108932461873638E-2"/>
                  <c:y val="-1.44528005511898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200" b="1"/>
                    </a:pPr>
                    <a:fld id="{07320272-69C8-4547-86B1-9B16A30E8A65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BC6-45EB-93DE-638924F99BC9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trendline>
            <c:spPr>
              <a:ln w="19050" cmpd="sng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'Figure 5'!$B$15:$B$66</c:f>
              <c:numCache>
                <c:formatCode>0.00%</c:formatCode>
                <c:ptCount val="52"/>
                <c:pt idx="0">
                  <c:v>-0.14502599999999999</c:v>
                </c:pt>
                <c:pt idx="1">
                  <c:v>-0.21550250000000001</c:v>
                </c:pt>
                <c:pt idx="2">
                  <c:v>7.9137799999999994E-2</c:v>
                </c:pt>
                <c:pt idx="3">
                  <c:v>7.8701900000000005E-2</c:v>
                </c:pt>
                <c:pt idx="4">
                  <c:v>-5.9381999999999997E-2</c:v>
                </c:pt>
                <c:pt idx="5">
                  <c:v>7.4577500000000005E-2</c:v>
                </c:pt>
                <c:pt idx="6">
                  <c:v>-0.18119940000000001</c:v>
                </c:pt>
                <c:pt idx="7">
                  <c:v>-0.19774220000000001</c:v>
                </c:pt>
                <c:pt idx="8">
                  <c:v>-0.30227660000000001</c:v>
                </c:pt>
                <c:pt idx="9">
                  <c:v>-5.2012799999999998E-2</c:v>
                </c:pt>
                <c:pt idx="10">
                  <c:v>-0.1780795</c:v>
                </c:pt>
                <c:pt idx="11">
                  <c:v>-3.18055E-2</c:v>
                </c:pt>
                <c:pt idx="12">
                  <c:v>6.0162300000000002E-2</c:v>
                </c:pt>
                <c:pt idx="13">
                  <c:v>-5.3089999999999995E-4</c:v>
                </c:pt>
                <c:pt idx="14">
                  <c:v>-0.14707020000000001</c:v>
                </c:pt>
                <c:pt idx="15">
                  <c:v>7.2300199999999995E-2</c:v>
                </c:pt>
                <c:pt idx="16">
                  <c:v>-8.5329500000000003E-2</c:v>
                </c:pt>
                <c:pt idx="17">
                  <c:v>-5.5974099999999999E-2</c:v>
                </c:pt>
                <c:pt idx="18">
                  <c:v>-9.9592600000000003E-2</c:v>
                </c:pt>
                <c:pt idx="19">
                  <c:v>-0.2534575</c:v>
                </c:pt>
                <c:pt idx="20">
                  <c:v>-0.19714000000000001</c:v>
                </c:pt>
                <c:pt idx="21">
                  <c:v>-0.2232895</c:v>
                </c:pt>
                <c:pt idx="22">
                  <c:v>-0.16688910000000001</c:v>
                </c:pt>
                <c:pt idx="23">
                  <c:v>-3.8992600000000002E-2</c:v>
                </c:pt>
                <c:pt idx="24">
                  <c:v>3.5865500000000002E-2</c:v>
                </c:pt>
                <c:pt idx="25">
                  <c:v>4.3298400000000001E-2</c:v>
                </c:pt>
                <c:pt idx="26">
                  <c:v>2.6943999999999999E-2</c:v>
                </c:pt>
                <c:pt idx="27">
                  <c:v>0.24412010000000001</c:v>
                </c:pt>
                <c:pt idx="28">
                  <c:v>-0.1837763</c:v>
                </c:pt>
                <c:pt idx="29">
                  <c:v>-0.14702850000000001</c:v>
                </c:pt>
                <c:pt idx="30">
                  <c:v>-7.7489000000000002E-2</c:v>
                </c:pt>
                <c:pt idx="31">
                  <c:v>-0.13580320000000001</c:v>
                </c:pt>
                <c:pt idx="32">
                  <c:v>-0.19994310000000001</c:v>
                </c:pt>
                <c:pt idx="33">
                  <c:v>-0.15672710000000001</c:v>
                </c:pt>
                <c:pt idx="34">
                  <c:v>8.8937600000000006E-2</c:v>
                </c:pt>
                <c:pt idx="35">
                  <c:v>-0.13893639999999999</c:v>
                </c:pt>
                <c:pt idx="36">
                  <c:v>4.1855200000000002E-2</c:v>
                </c:pt>
                <c:pt idx="37">
                  <c:v>-8.13025E-2</c:v>
                </c:pt>
                <c:pt idx="38">
                  <c:v>-0.12681100000000001</c:v>
                </c:pt>
                <c:pt idx="39">
                  <c:v>-9.0340299999999998E-2</c:v>
                </c:pt>
                <c:pt idx="40">
                  <c:v>-8.8373499999999994E-2</c:v>
                </c:pt>
                <c:pt idx="41">
                  <c:v>7.6050599999999996E-2</c:v>
                </c:pt>
                <c:pt idx="42">
                  <c:v>-0.19640769999999999</c:v>
                </c:pt>
                <c:pt idx="43">
                  <c:v>8.6965299999999995E-2</c:v>
                </c:pt>
                <c:pt idx="44">
                  <c:v>-1.0092500000000001E-2</c:v>
                </c:pt>
                <c:pt idx="45">
                  <c:v>-0.1228509</c:v>
                </c:pt>
                <c:pt idx="46">
                  <c:v>-0.1585617</c:v>
                </c:pt>
                <c:pt idx="47">
                  <c:v>-0.1161089</c:v>
                </c:pt>
                <c:pt idx="48">
                  <c:v>-0.1550019</c:v>
                </c:pt>
                <c:pt idx="49">
                  <c:v>-6.7902699999999996E-2</c:v>
                </c:pt>
                <c:pt idx="50">
                  <c:v>3.2689099999999999E-2</c:v>
                </c:pt>
                <c:pt idx="51">
                  <c:v>-8.6473538295628635E-2</c:v>
                </c:pt>
              </c:numCache>
            </c:numRef>
          </c:xVal>
          <c:yVal>
            <c:numRef>
              <c:f>'Figure 5'!$C$15:$C$66</c:f>
              <c:numCache>
                <c:formatCode>0.00%</c:formatCode>
                <c:ptCount val="52"/>
                <c:pt idx="0">
                  <c:v>-0.49168050000000002</c:v>
                </c:pt>
                <c:pt idx="1">
                  <c:v>5.5921600000000002E-2</c:v>
                </c:pt>
                <c:pt idx="2">
                  <c:v>-0.1753382</c:v>
                </c:pt>
                <c:pt idx="3">
                  <c:v>-2.0795000000000001E-2</c:v>
                </c:pt>
                <c:pt idx="4">
                  <c:v>-0.6436364</c:v>
                </c:pt>
                <c:pt idx="5">
                  <c:v>-0.24555360000000001</c:v>
                </c:pt>
                <c:pt idx="6">
                  <c:v>-0.746533</c:v>
                </c:pt>
                <c:pt idx="7">
                  <c:v>-0.8364412</c:v>
                </c:pt>
                <c:pt idx="8">
                  <c:v>0</c:v>
                </c:pt>
                <c:pt idx="9">
                  <c:v>-0.4032481</c:v>
                </c:pt>
                <c:pt idx="10">
                  <c:v>-0.4433279</c:v>
                </c:pt>
                <c:pt idx="11">
                  <c:v>-6.1802000000000003E-3</c:v>
                </c:pt>
                <c:pt idx="12">
                  <c:v>-0.13796600000000001</c:v>
                </c:pt>
                <c:pt idx="13">
                  <c:v>-6.3787499999999997E-2</c:v>
                </c:pt>
                <c:pt idx="14">
                  <c:v>-0.11052629999999999</c:v>
                </c:pt>
                <c:pt idx="15">
                  <c:v>-0.29711530000000003</c:v>
                </c:pt>
                <c:pt idx="16">
                  <c:v>-0.2028818</c:v>
                </c:pt>
                <c:pt idx="17">
                  <c:v>-5.0195400000000001E-2</c:v>
                </c:pt>
                <c:pt idx="18">
                  <c:v>-0.27091320000000002</c:v>
                </c:pt>
                <c:pt idx="19">
                  <c:v>-0.87091010000000002</c:v>
                </c:pt>
                <c:pt idx="20">
                  <c:v>-0.19198209999999999</c:v>
                </c:pt>
                <c:pt idx="21">
                  <c:v>-0.68840489999999999</c:v>
                </c:pt>
                <c:pt idx="22">
                  <c:v>-0.24401890000000001</c:v>
                </c:pt>
                <c:pt idx="23">
                  <c:v>-0.25263180000000002</c:v>
                </c:pt>
                <c:pt idx="24">
                  <c:v>-0.4717964</c:v>
                </c:pt>
                <c:pt idx="25">
                  <c:v>3.8019E-3</c:v>
                </c:pt>
                <c:pt idx="26">
                  <c:v>-0.15931239999999999</c:v>
                </c:pt>
                <c:pt idx="27">
                  <c:v>-3.2136999999999999E-3</c:v>
                </c:pt>
                <c:pt idx="28">
                  <c:v>-0.65908279999999997</c:v>
                </c:pt>
                <c:pt idx="29">
                  <c:v>-0.74565669999999995</c:v>
                </c:pt>
                <c:pt idx="30">
                  <c:v>-0.78690119999999997</c:v>
                </c:pt>
                <c:pt idx="31">
                  <c:v>-0.26247949999999998</c:v>
                </c:pt>
                <c:pt idx="32">
                  <c:v>-0.81510689999999997</c:v>
                </c:pt>
                <c:pt idx="33">
                  <c:v>-0.3813589</c:v>
                </c:pt>
                <c:pt idx="34">
                  <c:v>-0.1907615</c:v>
                </c:pt>
                <c:pt idx="35">
                  <c:v>-0.23115069999999999</c:v>
                </c:pt>
                <c:pt idx="36">
                  <c:v>-0.3356538</c:v>
                </c:pt>
                <c:pt idx="37">
                  <c:v>-0.27677740000000001</c:v>
                </c:pt>
                <c:pt idx="38">
                  <c:v>-0.37989089999999998</c:v>
                </c:pt>
                <c:pt idx="39">
                  <c:v>0</c:v>
                </c:pt>
                <c:pt idx="40">
                  <c:v>-0.2914833</c:v>
                </c:pt>
                <c:pt idx="41">
                  <c:v>-0.35384130000000003</c:v>
                </c:pt>
                <c:pt idx="42">
                  <c:v>-0.30498229999999998</c:v>
                </c:pt>
                <c:pt idx="43">
                  <c:v>-9.0814400000000003E-2</c:v>
                </c:pt>
                <c:pt idx="44">
                  <c:v>-0.19090380000000001</c:v>
                </c:pt>
                <c:pt idx="45">
                  <c:v>0</c:v>
                </c:pt>
                <c:pt idx="46">
                  <c:v>-0.4760586</c:v>
                </c:pt>
                <c:pt idx="47">
                  <c:v>-0.33801219999999998</c:v>
                </c:pt>
                <c:pt idx="48">
                  <c:v>-2.62971E-2</c:v>
                </c:pt>
                <c:pt idx="49">
                  <c:v>-0.13532759999999999</c:v>
                </c:pt>
                <c:pt idx="50">
                  <c:v>-8.8027900000000006E-2</c:v>
                </c:pt>
                <c:pt idx="51">
                  <c:v>-0.24806199451831851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'Figure 5'!$A$15:$A$66</c15:f>
                <c15:dlblRangeCache>
                  <c:ptCount val="52"/>
                  <c:pt idx="0">
                    <c:v>AL</c:v>
                  </c:pt>
                  <c:pt idx="1">
                    <c:v>AK</c:v>
                  </c:pt>
                  <c:pt idx="2">
                    <c:v>AZ</c:v>
                  </c:pt>
                  <c:pt idx="3">
                    <c:v>AR</c:v>
                  </c:pt>
                  <c:pt idx="4">
                    <c:v>CA</c:v>
                  </c:pt>
                  <c:pt idx="5">
                    <c:v>CO</c:v>
                  </c:pt>
                  <c:pt idx="6">
                    <c:v>CT</c:v>
                  </c:pt>
                  <c:pt idx="7">
                    <c:v>DE</c:v>
                  </c:pt>
                  <c:pt idx="8">
                    <c:v>DC</c:v>
                  </c:pt>
                  <c:pt idx="9">
                    <c:v>FL</c:v>
                  </c:pt>
                  <c:pt idx="10">
                    <c:v>GA</c:v>
                  </c:pt>
                  <c:pt idx="11">
                    <c:v>HI</c:v>
                  </c:pt>
                  <c:pt idx="12">
                    <c:v>ID</c:v>
                  </c:pt>
                  <c:pt idx="13">
                    <c:v>IL</c:v>
                  </c:pt>
                  <c:pt idx="14">
                    <c:v>IN</c:v>
                  </c:pt>
                  <c:pt idx="15">
                    <c:v>IA</c:v>
                  </c:pt>
                  <c:pt idx="16">
                    <c:v>KS</c:v>
                  </c:pt>
                  <c:pt idx="17">
                    <c:v>KY</c:v>
                  </c:pt>
                  <c:pt idx="18">
                    <c:v>LA</c:v>
                  </c:pt>
                  <c:pt idx="19">
                    <c:v>ME</c:v>
                  </c:pt>
                  <c:pt idx="20">
                    <c:v>MD</c:v>
                  </c:pt>
                  <c:pt idx="21">
                    <c:v>MA</c:v>
                  </c:pt>
                  <c:pt idx="22">
                    <c:v>MI</c:v>
                  </c:pt>
                  <c:pt idx="23">
                    <c:v>MN</c:v>
                  </c:pt>
                  <c:pt idx="24">
                    <c:v>MS</c:v>
                  </c:pt>
                  <c:pt idx="25">
                    <c:v>MO</c:v>
                  </c:pt>
                  <c:pt idx="26">
                    <c:v>MT</c:v>
                  </c:pt>
                  <c:pt idx="27">
                    <c:v>NE</c:v>
                  </c:pt>
                  <c:pt idx="28">
                    <c:v>NV</c:v>
                  </c:pt>
                  <c:pt idx="29">
                    <c:v>NH</c:v>
                  </c:pt>
                  <c:pt idx="30">
                    <c:v>NJ</c:v>
                  </c:pt>
                  <c:pt idx="31">
                    <c:v>NM</c:v>
                  </c:pt>
                  <c:pt idx="32">
                    <c:v>NY</c:v>
                  </c:pt>
                  <c:pt idx="33">
                    <c:v>NC</c:v>
                  </c:pt>
                  <c:pt idx="34">
                    <c:v>ND</c:v>
                  </c:pt>
                  <c:pt idx="35">
                    <c:v>OH</c:v>
                  </c:pt>
                  <c:pt idx="36">
                    <c:v>OK</c:v>
                  </c:pt>
                  <c:pt idx="37">
                    <c:v>OR</c:v>
                  </c:pt>
                  <c:pt idx="38">
                    <c:v>PA</c:v>
                  </c:pt>
                  <c:pt idx="39">
                    <c:v>RI</c:v>
                  </c:pt>
                  <c:pt idx="40">
                    <c:v>SC</c:v>
                  </c:pt>
                  <c:pt idx="41">
                    <c:v>SD</c:v>
                  </c:pt>
                  <c:pt idx="42">
                    <c:v>TN</c:v>
                  </c:pt>
                  <c:pt idx="43">
                    <c:v>TX</c:v>
                  </c:pt>
                  <c:pt idx="44">
                    <c:v>UT</c:v>
                  </c:pt>
                  <c:pt idx="45">
                    <c:v>VT</c:v>
                  </c:pt>
                  <c:pt idx="46">
                    <c:v>VA</c:v>
                  </c:pt>
                  <c:pt idx="47">
                    <c:v>WA</c:v>
                  </c:pt>
                  <c:pt idx="48">
                    <c:v>WV</c:v>
                  </c:pt>
                  <c:pt idx="49">
                    <c:v>WI</c:v>
                  </c:pt>
                  <c:pt idx="50">
                    <c:v>WY</c:v>
                  </c:pt>
                  <c:pt idx="51">
                    <c:v>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EB3-4307-9929-1408F8892C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840832"/>
        <c:axId val="84842752"/>
      </c:scatterChart>
      <c:valAx>
        <c:axId val="848408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CO2 Emissions</a:t>
                </a:r>
              </a:p>
            </c:rich>
          </c:tx>
          <c:layout>
            <c:manualLayout>
              <c:xMode val="edge"/>
              <c:yMode val="edge"/>
              <c:x val="0.42179283962053765"/>
              <c:y val="0.78519122810925013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842752"/>
        <c:crosses val="autoZero"/>
        <c:crossBetween val="midCat"/>
      </c:valAx>
      <c:valAx>
        <c:axId val="84842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300" b="1"/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Coal Generation Share</a:t>
                </a:r>
              </a:p>
            </c:rich>
          </c:tx>
          <c:layout>
            <c:manualLayout>
              <c:xMode val="edge"/>
              <c:yMode val="edge"/>
              <c:x val="2.8858010395759352E-2"/>
              <c:y val="0.3527026330596513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840832"/>
        <c:crosses val="autoZero"/>
        <c:crossBetween val="midCat"/>
      </c:valAx>
      <c:spPr>
        <a:solidFill>
          <a:srgbClr val="FAFAFA"/>
        </a:solidFill>
      </c:spPr>
    </c:plotArea>
    <c:plotVisOnly val="1"/>
    <c:dispBlanksAs val="gap"/>
    <c:showDLblsOverMax val="0"/>
  </c:chart>
  <c:spPr>
    <a:solidFill>
      <a:srgbClr val="FAFAFA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48593269782443E-2"/>
          <c:y val="0.13277018824040585"/>
          <c:w val="0.83332490924563962"/>
          <c:h val="0.61323413905745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6'!$B$10</c:f>
              <c:strCache>
                <c:ptCount val="1"/>
                <c:pt idx="0">
                  <c:v>Average annual decarbonization rate for the U.S. and 50-states, 2000-2014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31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2-2678-4ACA-96D4-52972B836711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07D-4B7E-9FDE-8B55C45BD578}"/>
              </c:ext>
            </c:extLst>
          </c:dPt>
          <c:dLbls>
            <c:dLbl>
              <c:idx val="31"/>
              <c:layout>
                <c:manualLayout>
                  <c:x val="1.8387631986457921E-3"/>
                  <c:y val="-7.0140169589703778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678-4ACA-96D4-52972B8367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'Figure 6'!$A$11:$A$62</c:f>
              <c:strCache>
                <c:ptCount val="52"/>
                <c:pt idx="0">
                  <c:v>ND</c:v>
                </c:pt>
                <c:pt idx="1">
                  <c:v>DC</c:v>
                </c:pt>
                <c:pt idx="2">
                  <c:v>AK</c:v>
                </c:pt>
                <c:pt idx="3">
                  <c:v>MD</c:v>
                </c:pt>
                <c:pt idx="4">
                  <c:v>OR</c:v>
                </c:pt>
                <c:pt idx="5">
                  <c:v>MA</c:v>
                </c:pt>
                <c:pt idx="6">
                  <c:v>NY</c:v>
                </c:pt>
                <c:pt idx="7">
                  <c:v>TN</c:v>
                </c:pt>
                <c:pt idx="8">
                  <c:v>NV</c:v>
                </c:pt>
                <c:pt idx="9">
                  <c:v>VA</c:v>
                </c:pt>
                <c:pt idx="10">
                  <c:v>NC</c:v>
                </c:pt>
                <c:pt idx="11">
                  <c:v>UT</c:v>
                </c:pt>
                <c:pt idx="12">
                  <c:v>DE</c:v>
                </c:pt>
                <c:pt idx="13">
                  <c:v>WA</c:v>
                </c:pt>
                <c:pt idx="14">
                  <c:v>ME</c:v>
                </c:pt>
                <c:pt idx="15">
                  <c:v>NM</c:v>
                </c:pt>
                <c:pt idx="16">
                  <c:v>NH</c:v>
                </c:pt>
                <c:pt idx="17">
                  <c:v>VT</c:v>
                </c:pt>
                <c:pt idx="18">
                  <c:v>AL</c:v>
                </c:pt>
                <c:pt idx="19">
                  <c:v>GA</c:v>
                </c:pt>
                <c:pt idx="20">
                  <c:v>TX</c:v>
                </c:pt>
                <c:pt idx="21">
                  <c:v>OK</c:v>
                </c:pt>
                <c:pt idx="22">
                  <c:v>WV</c:v>
                </c:pt>
                <c:pt idx="23">
                  <c:v>WY</c:v>
                </c:pt>
                <c:pt idx="24">
                  <c:v>IN</c:v>
                </c:pt>
                <c:pt idx="25">
                  <c:v>PA</c:v>
                </c:pt>
                <c:pt idx="26">
                  <c:v>SD</c:v>
                </c:pt>
                <c:pt idx="27">
                  <c:v>CA</c:v>
                </c:pt>
                <c:pt idx="28">
                  <c:v>CT</c:v>
                </c:pt>
                <c:pt idx="29">
                  <c:v>HI</c:v>
                </c:pt>
                <c:pt idx="30">
                  <c:v>MT</c:v>
                </c:pt>
                <c:pt idx="31">
                  <c:v>US</c:v>
                </c:pt>
                <c:pt idx="32">
                  <c:v>KS</c:v>
                </c:pt>
                <c:pt idx="33">
                  <c:v>FL</c:v>
                </c:pt>
                <c:pt idx="34">
                  <c:v>SC</c:v>
                </c:pt>
                <c:pt idx="35">
                  <c:v>OH</c:v>
                </c:pt>
                <c:pt idx="36">
                  <c:v>RI</c:v>
                </c:pt>
                <c:pt idx="37">
                  <c:v>WI</c:v>
                </c:pt>
                <c:pt idx="38">
                  <c:v>MN</c:v>
                </c:pt>
                <c:pt idx="39">
                  <c:v>LA</c:v>
                </c:pt>
                <c:pt idx="40">
                  <c:v>KY</c:v>
                </c:pt>
                <c:pt idx="41">
                  <c:v>IA</c:v>
                </c:pt>
                <c:pt idx="42">
                  <c:v>NJ</c:v>
                </c:pt>
                <c:pt idx="43">
                  <c:v>AZ</c:v>
                </c:pt>
                <c:pt idx="44">
                  <c:v>AR</c:v>
                </c:pt>
                <c:pt idx="45">
                  <c:v>CO</c:v>
                </c:pt>
                <c:pt idx="46">
                  <c:v>ID</c:v>
                </c:pt>
                <c:pt idx="47">
                  <c:v>MI</c:v>
                </c:pt>
                <c:pt idx="48">
                  <c:v>IL</c:v>
                </c:pt>
                <c:pt idx="49">
                  <c:v>NE</c:v>
                </c:pt>
                <c:pt idx="50">
                  <c:v>MS</c:v>
                </c:pt>
                <c:pt idx="51">
                  <c:v>MO</c:v>
                </c:pt>
              </c:strCache>
            </c:strRef>
          </c:cat>
          <c:val>
            <c:numRef>
              <c:f>'Figure 6'!$B$11:$B$62</c:f>
              <c:numCache>
                <c:formatCode>0.0%</c:formatCode>
                <c:ptCount val="52"/>
                <c:pt idx="0">
                  <c:v>5.1323581611564251E-2</c:v>
                </c:pt>
                <c:pt idx="1">
                  <c:v>4.4183824256482152E-2</c:v>
                </c:pt>
                <c:pt idx="2">
                  <c:v>3.8879485823718696E-2</c:v>
                </c:pt>
                <c:pt idx="3">
                  <c:v>3.5203844306544663E-2</c:v>
                </c:pt>
                <c:pt idx="4">
                  <c:v>3.2408717816678645E-2</c:v>
                </c:pt>
                <c:pt idx="5">
                  <c:v>3.0854516235651386E-2</c:v>
                </c:pt>
                <c:pt idx="6">
                  <c:v>3.0760160426783312E-2</c:v>
                </c:pt>
                <c:pt idx="7">
                  <c:v>2.9756071617348945E-2</c:v>
                </c:pt>
                <c:pt idx="8">
                  <c:v>2.9731120110061293E-2</c:v>
                </c:pt>
                <c:pt idx="9">
                  <c:v>2.853956564306237E-2</c:v>
                </c:pt>
                <c:pt idx="10">
                  <c:v>2.8315122280635263E-2</c:v>
                </c:pt>
                <c:pt idx="11">
                  <c:v>2.7055969308149463E-2</c:v>
                </c:pt>
                <c:pt idx="12">
                  <c:v>2.6740192646411032E-2</c:v>
                </c:pt>
                <c:pt idx="13">
                  <c:v>2.6713047795937639E-2</c:v>
                </c:pt>
                <c:pt idx="14">
                  <c:v>2.6709331072669484E-2</c:v>
                </c:pt>
                <c:pt idx="15">
                  <c:v>2.4801973731059856E-2</c:v>
                </c:pt>
                <c:pt idx="16">
                  <c:v>2.4678089919960344E-2</c:v>
                </c:pt>
                <c:pt idx="17">
                  <c:v>2.4124923995149317E-2</c:v>
                </c:pt>
                <c:pt idx="18">
                  <c:v>2.3867976178737149E-2</c:v>
                </c:pt>
                <c:pt idx="19">
                  <c:v>2.3775186439097817E-2</c:v>
                </c:pt>
                <c:pt idx="20">
                  <c:v>2.2989990546048888E-2</c:v>
                </c:pt>
                <c:pt idx="21">
                  <c:v>2.259631880812607E-2</c:v>
                </c:pt>
                <c:pt idx="22">
                  <c:v>2.24775727888753E-2</c:v>
                </c:pt>
                <c:pt idx="23">
                  <c:v>2.2299381225984627E-2</c:v>
                </c:pt>
                <c:pt idx="24">
                  <c:v>2.2196803072789484E-2</c:v>
                </c:pt>
                <c:pt idx="25">
                  <c:v>2.1959851234978012E-2</c:v>
                </c:pt>
                <c:pt idx="26">
                  <c:v>2.1880139699371415E-2</c:v>
                </c:pt>
                <c:pt idx="27">
                  <c:v>2.1871784811567485E-2</c:v>
                </c:pt>
                <c:pt idx="28">
                  <c:v>2.1295273245580559E-2</c:v>
                </c:pt>
                <c:pt idx="29">
                  <c:v>2.086390877668598E-2</c:v>
                </c:pt>
                <c:pt idx="30">
                  <c:v>2.0740166822536654E-2</c:v>
                </c:pt>
                <c:pt idx="31">
                  <c:v>2.06078962483448E-2</c:v>
                </c:pt>
                <c:pt idx="32">
                  <c:v>2.0584990332686681E-2</c:v>
                </c:pt>
                <c:pt idx="33">
                  <c:v>1.91138776871701E-2</c:v>
                </c:pt>
                <c:pt idx="34">
                  <c:v>1.862034700686177E-2</c:v>
                </c:pt>
                <c:pt idx="35">
                  <c:v>1.809476910503216E-2</c:v>
                </c:pt>
                <c:pt idx="36">
                  <c:v>1.7786877635447396E-2</c:v>
                </c:pt>
                <c:pt idx="37">
                  <c:v>1.7702584093537088E-2</c:v>
                </c:pt>
                <c:pt idx="38">
                  <c:v>1.7581477157231351E-2</c:v>
                </c:pt>
                <c:pt idx="39">
                  <c:v>1.7181016356100476E-2</c:v>
                </c:pt>
                <c:pt idx="40">
                  <c:v>1.620869949498438E-2</c:v>
                </c:pt>
                <c:pt idx="41">
                  <c:v>1.4530465523615477E-2</c:v>
                </c:pt>
                <c:pt idx="42">
                  <c:v>1.3216045057601544E-2</c:v>
                </c:pt>
                <c:pt idx="43">
                  <c:v>1.2531856984785428E-2</c:v>
                </c:pt>
                <c:pt idx="44">
                  <c:v>1.2139377949025754E-2</c:v>
                </c:pt>
                <c:pt idx="45">
                  <c:v>1.2120586984682213E-2</c:v>
                </c:pt>
                <c:pt idx="46">
                  <c:v>1.2018644784699162E-2</c:v>
                </c:pt>
                <c:pt idx="47">
                  <c:v>1.1637282705584839E-2</c:v>
                </c:pt>
                <c:pt idx="48">
                  <c:v>6.8874832429359767E-3</c:v>
                </c:pt>
                <c:pt idx="49">
                  <c:v>6.6411672641999431E-3</c:v>
                </c:pt>
                <c:pt idx="50">
                  <c:v>6.5740241488814188E-3</c:v>
                </c:pt>
                <c:pt idx="51">
                  <c:v>3.9558591127508702E-3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7-4AB3-8674-FBED8C12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92376448"/>
        <c:axId val="92394624"/>
      </c:barChart>
      <c:lineChart>
        <c:grouping val="standard"/>
        <c:varyColors val="0"/>
        <c:ser>
          <c:idx val="1"/>
          <c:order val="1"/>
          <c:tx>
            <c:strRef>
              <c:f>'Figure 6'!$C$10</c:f>
              <c:strCache>
                <c:ptCount val="1"/>
                <c:pt idx="0">
                  <c:v>Required U.S. annual decarbonization rate between 2015-2030 to contribute to global efforts to tackle climate change</c:v>
                </c:pt>
              </c:strCache>
            </c:strRef>
          </c:tx>
          <c:marker>
            <c:symbol val="none"/>
          </c:marker>
          <c:cat>
            <c:strRef>
              <c:f>'Figure 6'!$A$11:$A$62</c:f>
              <c:strCache>
                <c:ptCount val="52"/>
                <c:pt idx="0">
                  <c:v>ND</c:v>
                </c:pt>
                <c:pt idx="1">
                  <c:v>DC</c:v>
                </c:pt>
                <c:pt idx="2">
                  <c:v>AK</c:v>
                </c:pt>
                <c:pt idx="3">
                  <c:v>MD</c:v>
                </c:pt>
                <c:pt idx="4">
                  <c:v>OR</c:v>
                </c:pt>
                <c:pt idx="5">
                  <c:v>MA</c:v>
                </c:pt>
                <c:pt idx="6">
                  <c:v>NY</c:v>
                </c:pt>
                <c:pt idx="7">
                  <c:v>TN</c:v>
                </c:pt>
                <c:pt idx="8">
                  <c:v>NV</c:v>
                </c:pt>
                <c:pt idx="9">
                  <c:v>VA</c:v>
                </c:pt>
                <c:pt idx="10">
                  <c:v>NC</c:v>
                </c:pt>
                <c:pt idx="11">
                  <c:v>UT</c:v>
                </c:pt>
                <c:pt idx="12">
                  <c:v>DE</c:v>
                </c:pt>
                <c:pt idx="13">
                  <c:v>WA</c:v>
                </c:pt>
                <c:pt idx="14">
                  <c:v>ME</c:v>
                </c:pt>
                <c:pt idx="15">
                  <c:v>NM</c:v>
                </c:pt>
                <c:pt idx="16">
                  <c:v>NH</c:v>
                </c:pt>
                <c:pt idx="17">
                  <c:v>VT</c:v>
                </c:pt>
                <c:pt idx="18">
                  <c:v>AL</c:v>
                </c:pt>
                <c:pt idx="19">
                  <c:v>GA</c:v>
                </c:pt>
                <c:pt idx="20">
                  <c:v>TX</c:v>
                </c:pt>
                <c:pt idx="21">
                  <c:v>OK</c:v>
                </c:pt>
                <c:pt idx="22">
                  <c:v>WV</c:v>
                </c:pt>
                <c:pt idx="23">
                  <c:v>WY</c:v>
                </c:pt>
                <c:pt idx="24">
                  <c:v>IN</c:v>
                </c:pt>
                <c:pt idx="25">
                  <c:v>PA</c:v>
                </c:pt>
                <c:pt idx="26">
                  <c:v>SD</c:v>
                </c:pt>
                <c:pt idx="27">
                  <c:v>CA</c:v>
                </c:pt>
                <c:pt idx="28">
                  <c:v>CT</c:v>
                </c:pt>
                <c:pt idx="29">
                  <c:v>HI</c:v>
                </c:pt>
                <c:pt idx="30">
                  <c:v>MT</c:v>
                </c:pt>
                <c:pt idx="31">
                  <c:v>US</c:v>
                </c:pt>
                <c:pt idx="32">
                  <c:v>KS</c:v>
                </c:pt>
                <c:pt idx="33">
                  <c:v>FL</c:v>
                </c:pt>
                <c:pt idx="34">
                  <c:v>SC</c:v>
                </c:pt>
                <c:pt idx="35">
                  <c:v>OH</c:v>
                </c:pt>
                <c:pt idx="36">
                  <c:v>RI</c:v>
                </c:pt>
                <c:pt idx="37">
                  <c:v>WI</c:v>
                </c:pt>
                <c:pt idx="38">
                  <c:v>MN</c:v>
                </c:pt>
                <c:pt idx="39">
                  <c:v>LA</c:v>
                </c:pt>
                <c:pt idx="40">
                  <c:v>KY</c:v>
                </c:pt>
                <c:pt idx="41">
                  <c:v>IA</c:v>
                </c:pt>
                <c:pt idx="42">
                  <c:v>NJ</c:v>
                </c:pt>
                <c:pt idx="43">
                  <c:v>AZ</c:v>
                </c:pt>
                <c:pt idx="44">
                  <c:v>AR</c:v>
                </c:pt>
                <c:pt idx="45">
                  <c:v>CO</c:v>
                </c:pt>
                <c:pt idx="46">
                  <c:v>ID</c:v>
                </c:pt>
                <c:pt idx="47">
                  <c:v>MI</c:v>
                </c:pt>
                <c:pt idx="48">
                  <c:v>IL</c:v>
                </c:pt>
                <c:pt idx="49">
                  <c:v>NE</c:v>
                </c:pt>
                <c:pt idx="50">
                  <c:v>MS</c:v>
                </c:pt>
                <c:pt idx="51">
                  <c:v>MO</c:v>
                </c:pt>
              </c:strCache>
            </c:strRef>
          </c:cat>
          <c:val>
            <c:numRef>
              <c:f>'Figure 6'!$C$11:$C$62</c:f>
              <c:numCache>
                <c:formatCode>0.00%</c:formatCode>
                <c:ptCount val="52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  <c:pt idx="7">
                  <c:v>4.2999999999999997E-2</c:v>
                </c:pt>
                <c:pt idx="8">
                  <c:v>4.2999999999999997E-2</c:v>
                </c:pt>
                <c:pt idx="9">
                  <c:v>4.2999999999999997E-2</c:v>
                </c:pt>
                <c:pt idx="10">
                  <c:v>4.2999999999999997E-2</c:v>
                </c:pt>
                <c:pt idx="11">
                  <c:v>4.2999999999999997E-2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4.2999999999999997E-2</c:v>
                </c:pt>
                <c:pt idx="16">
                  <c:v>4.2999999999999997E-2</c:v>
                </c:pt>
                <c:pt idx="17">
                  <c:v>4.2999999999999997E-2</c:v>
                </c:pt>
                <c:pt idx="18">
                  <c:v>4.2999999999999997E-2</c:v>
                </c:pt>
                <c:pt idx="19">
                  <c:v>4.2999999999999997E-2</c:v>
                </c:pt>
                <c:pt idx="20">
                  <c:v>4.2999999999999997E-2</c:v>
                </c:pt>
                <c:pt idx="21">
                  <c:v>4.2999999999999997E-2</c:v>
                </c:pt>
                <c:pt idx="22">
                  <c:v>4.2999999999999997E-2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4.2999999999999997E-2</c:v>
                </c:pt>
                <c:pt idx="29">
                  <c:v>4.2999999999999997E-2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4.2999999999999997E-2</c:v>
                </c:pt>
                <c:pt idx="35">
                  <c:v>4.2999999999999997E-2</c:v>
                </c:pt>
                <c:pt idx="36">
                  <c:v>4.2999999999999997E-2</c:v>
                </c:pt>
                <c:pt idx="37">
                  <c:v>4.2999999999999997E-2</c:v>
                </c:pt>
                <c:pt idx="38">
                  <c:v>4.2999999999999997E-2</c:v>
                </c:pt>
                <c:pt idx="39">
                  <c:v>4.2999999999999997E-2</c:v>
                </c:pt>
                <c:pt idx="40">
                  <c:v>4.2999999999999997E-2</c:v>
                </c:pt>
                <c:pt idx="41">
                  <c:v>4.2999999999999997E-2</c:v>
                </c:pt>
                <c:pt idx="42">
                  <c:v>4.2999999999999997E-2</c:v>
                </c:pt>
                <c:pt idx="43">
                  <c:v>4.2999999999999997E-2</c:v>
                </c:pt>
                <c:pt idx="44">
                  <c:v>4.2999999999999997E-2</c:v>
                </c:pt>
                <c:pt idx="45">
                  <c:v>4.2999999999999997E-2</c:v>
                </c:pt>
                <c:pt idx="46">
                  <c:v>4.2999999999999997E-2</c:v>
                </c:pt>
                <c:pt idx="47">
                  <c:v>4.2999999999999997E-2</c:v>
                </c:pt>
                <c:pt idx="48">
                  <c:v>4.2999999999999997E-2</c:v>
                </c:pt>
                <c:pt idx="49">
                  <c:v>4.2999999999999997E-2</c:v>
                </c:pt>
                <c:pt idx="50">
                  <c:v>4.2999999999999997E-2</c:v>
                </c:pt>
                <c:pt idx="51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7-4AB3-8674-FBED8C12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6448"/>
        <c:axId val="92394624"/>
      </c:lineChart>
      <c:catAx>
        <c:axId val="923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92394624"/>
        <c:crosses val="autoZero"/>
        <c:auto val="1"/>
        <c:lblAlgn val="ctr"/>
        <c:lblOffset val="100"/>
        <c:tickLblSkip val="1"/>
        <c:noMultiLvlLbl val="0"/>
      </c:catAx>
      <c:valAx>
        <c:axId val="923946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92376448"/>
        <c:crosses val="autoZero"/>
        <c:crossBetween val="between"/>
      </c:valAx>
      <c:spPr>
        <a:solidFill>
          <a:srgbClr val="FAFAFA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4.3194791696000608E-2"/>
          <c:y val="0.80723089737777165"/>
          <c:w val="0.92370631245234325"/>
          <c:h val="3.356605163833986E-2"/>
        </c:manualLayout>
      </c:layout>
      <c:overlay val="0"/>
    </c:legend>
    <c:plotVisOnly val="1"/>
    <c:dispBlanksAs val="gap"/>
    <c:showDLblsOverMax val="0"/>
  </c:chart>
  <c:spPr>
    <a:solidFill>
      <a:srgbClr val="FAFAFA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470534</xdr:colOff>
      <xdr:row>1</xdr:row>
      <xdr:rowOff>114300</xdr:rowOff>
    </xdr:from>
    <xdr:to>
      <xdr:col>16</xdr:col>
      <xdr:colOff>373380</xdr:colOff>
      <xdr:row>34</xdr:row>
      <xdr:rowOff>152400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492129</xdr:colOff>
      <xdr:row>32</xdr:row>
      <xdr:rowOff>19051</xdr:rowOff>
    </xdr:from>
    <xdr:to>
      <xdr:col>16</xdr:col>
      <xdr:colOff>17534</xdr:colOff>
      <xdr:row>33</xdr:row>
      <xdr:rowOff>99060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729" y="6276976"/>
          <a:ext cx="2573405" cy="270509"/>
        </a:xfrm>
        <a:prstGeom prst="rect">
          <a:avLst/>
        </a:prstGeom>
      </xdr:spPr>
    </xdr:pic>
    <xdr:clientData/>
  </xdr:twoCellAnchor>
  <xdr:twoCellAnchor>
    <xdr:from>
      <xdr:col>6</xdr:col>
      <xdr:colOff>459105</xdr:colOff>
      <xdr:row>27</xdr:row>
      <xdr:rowOff>47624</xdr:rowOff>
    </xdr:from>
    <xdr:to>
      <xdr:col>14</xdr:col>
      <xdr:colOff>62865</xdr:colOff>
      <xdr:row>30</xdr:row>
      <xdr:rowOff>76199</xdr:rowOff>
    </xdr:to>
    <xdr:sp macro="" textlink="$A$11">
      <xdr:nvSpPr>
        <xdr:cNvPr id="4" name="TextBox 3"/>
        <xdr:cNvSpPr txBox="1"/>
      </xdr:nvSpPr>
      <xdr:spPr>
        <a:xfrm>
          <a:off x="4116705" y="5353049"/>
          <a:ext cx="4480560" cy="60007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27A9651-0C92-4247-96AB-8C38811313F4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Source: IEA, "Energy Related C02 Emissions" and International Monetary Fund, World Economic Outlook Database, April 2016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13</xdr:col>
      <xdr:colOff>512584</xdr:colOff>
      <xdr:row>70</xdr:row>
      <xdr:rowOff>151434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7210425"/>
          <a:ext cx="5998984" cy="643793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0.01169</cdr:y>
    </cdr:from>
    <cdr:to>
      <cdr:x>0.99159</cdr:x>
      <cdr:y>0.08566</cdr:y>
    </cdr:to>
    <cdr:sp macro="" textlink="'Figure 1'!$A$3:$D$3">
      <cdr:nvSpPr>
        <cdr:cNvPr id="2" name="TextBox 4"/>
        <cdr:cNvSpPr txBox="1"/>
      </cdr:nvSpPr>
      <cdr:spPr>
        <a:xfrm xmlns:a="http://schemas.openxmlformats.org/drawingml/2006/main">
          <a:off x="45711" y="75244"/>
          <a:ext cx="5902685" cy="4763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C1CBB3B-A7D0-4FDE-BF61-979019B13837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Global decoupling: Change in real GDP and CO2 emissions since 2000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0.0076</cdr:x>
      <cdr:y>0.06208</cdr:y>
    </cdr:from>
    <cdr:to>
      <cdr:x>0.98565</cdr:x>
      <cdr:y>0.13893</cdr:y>
    </cdr:to>
    <cdr:sp macro="" textlink="'Figure 1'!$A$7:$D$7">
      <cdr:nvSpPr>
        <cdr:cNvPr id="3" name="TextBox 5"/>
        <cdr:cNvSpPr txBox="1"/>
      </cdr:nvSpPr>
      <cdr:spPr>
        <a:xfrm xmlns:a="http://schemas.openxmlformats.org/drawingml/2006/main">
          <a:off x="45591" y="399699"/>
          <a:ext cx="5867172" cy="4948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D14D925-2C59-4065-8E71-855D3406872C}" type="TxLink">
            <a:rPr lang="en-US" sz="13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(Indexed to 100 in 2000)</a:t>
          </a:fld>
          <a:endParaRPr lang="en-US" sz="13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470534</xdr:colOff>
      <xdr:row>1</xdr:row>
      <xdr:rowOff>177166</xdr:rowOff>
    </xdr:from>
    <xdr:to>
      <xdr:col>16</xdr:col>
      <xdr:colOff>373380</xdr:colOff>
      <xdr:row>34</xdr:row>
      <xdr:rowOff>152400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492129</xdr:colOff>
      <xdr:row>30</xdr:row>
      <xdr:rowOff>57151</xdr:rowOff>
    </xdr:from>
    <xdr:to>
      <xdr:col>16</xdr:col>
      <xdr:colOff>17534</xdr:colOff>
      <xdr:row>31</xdr:row>
      <xdr:rowOff>137160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729" y="5934076"/>
          <a:ext cx="2573405" cy="270509"/>
        </a:xfrm>
        <a:prstGeom prst="rect">
          <a:avLst/>
        </a:prstGeom>
      </xdr:spPr>
    </xdr:pic>
    <xdr:clientData/>
  </xdr:twoCellAnchor>
  <xdr:twoCellAnchor>
    <xdr:from>
      <xdr:col>6</xdr:col>
      <xdr:colOff>571500</xdr:colOff>
      <xdr:row>27</xdr:row>
      <xdr:rowOff>78105</xdr:rowOff>
    </xdr:from>
    <xdr:to>
      <xdr:col>13</xdr:col>
      <xdr:colOff>228600</xdr:colOff>
      <xdr:row>29</xdr:row>
      <xdr:rowOff>49530</xdr:rowOff>
    </xdr:to>
    <xdr:sp macro="" textlink="$A$11">
      <xdr:nvSpPr>
        <xdr:cNvPr id="4" name="TextBox 3"/>
        <xdr:cNvSpPr txBox="1"/>
      </xdr:nvSpPr>
      <xdr:spPr>
        <a:xfrm>
          <a:off x="4229100" y="5383530"/>
          <a:ext cx="3924300" cy="3524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A27A9651-0C92-4247-96AB-8C38811313F4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EIA's "Monthly Energy Review" and BEA's "Real GDP" database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0.00281</cdr:y>
    </cdr:from>
    <cdr:to>
      <cdr:x>0.99159</cdr:x>
      <cdr:y>0.09017</cdr:y>
    </cdr:to>
    <cdr:sp macro="" textlink="'Figure 2'!$A$3:$D$3">
      <cdr:nvSpPr>
        <cdr:cNvPr id="2" name="TextBox 4"/>
        <cdr:cNvSpPr txBox="1"/>
      </cdr:nvSpPr>
      <cdr:spPr>
        <a:xfrm xmlns:a="http://schemas.openxmlformats.org/drawingml/2006/main">
          <a:off x="45720" y="15240"/>
          <a:ext cx="5902684" cy="474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C1CBB3B-A7D0-4FDE-BF61-979019B13837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U.S. decoupling: Change in real GDP and CO2 emissions since 2000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0.0076</cdr:x>
      <cdr:y>0.06216</cdr:y>
    </cdr:from>
    <cdr:to>
      <cdr:x>0.98565</cdr:x>
      <cdr:y>0.13901</cdr:y>
    </cdr:to>
    <cdr:sp macro="" textlink="'Figure 2'!$A$7:$D$7">
      <cdr:nvSpPr>
        <cdr:cNvPr id="3" name="TextBox 5"/>
        <cdr:cNvSpPr txBox="1"/>
      </cdr:nvSpPr>
      <cdr:spPr>
        <a:xfrm xmlns:a="http://schemas.openxmlformats.org/drawingml/2006/main">
          <a:off x="45591" y="396334"/>
          <a:ext cx="5867172" cy="489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D14D925-2C59-4065-8E71-855D3406872C}" type="TxLink">
            <a:rPr lang="en-US" sz="13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(Indexed to 100 in 2000)</a:t>
          </a:fld>
          <a:endParaRPr lang="en-US" sz="13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135255</xdr:colOff>
      <xdr:row>5</xdr:row>
      <xdr:rowOff>66675</xdr:rowOff>
    </xdr:from>
    <xdr:to>
      <xdr:col>18</xdr:col>
      <xdr:colOff>478155</xdr:colOff>
      <xdr:row>37</xdr:row>
      <xdr:rowOff>133350</xdr:rowOff>
    </xdr:to>
    <xdr:grpSp>
      <xdr:nvGrpSpPr>
        <xdr:cNvPr id="2" name="Group 1"/>
        <xdr:cNvGrpSpPr/>
      </xdr:nvGrpSpPr>
      <xdr:grpSpPr>
        <a:xfrm>
          <a:off x="6593205" y="1123950"/>
          <a:ext cx="5829300" cy="6219825"/>
          <a:chOff x="4962525" y="455437"/>
          <a:chExt cx="5829300" cy="4897613"/>
        </a:xfrm>
      </xdr:grpSpPr>
      <xdr:graphicFrame macro="">
        <xdr:nvGraphicFramePr>
          <xdr:cNvPr id="3" name="Chart 2"/>
          <xdr:cNvGraphicFramePr/>
        </xdr:nvGraphicFramePr>
        <xdr:xfrm>
          <a:off x="4962525" y="509586"/>
          <a:ext cx="5829300" cy="4843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4" name="TextBox 4"/>
          <xdr:cNvSpPr txBox="1"/>
        </xdr:nvSpPr>
        <xdr:spPr>
          <a:xfrm>
            <a:off x="5004435" y="455437"/>
            <a:ext cx="5398453" cy="5270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37A34FEA-A4FE-49CD-ACE7-E7478D6CC75F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Carbon emissions are declining due to less coal use at power plants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5" name="TextBox 5"/>
          <xdr:cNvSpPr txBox="1"/>
        </xdr:nvSpPr>
        <xdr:spPr>
          <a:xfrm>
            <a:off x="5011196" y="885295"/>
            <a:ext cx="5365973" cy="316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F8C67FC1-547E-40E4-AC57-1847A434C7D9}" type="TxLink">
              <a:rPr lang="en-US" sz="1300" b="0" i="0" u="none" strike="noStrike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(% change in CO2 emissions and coal generation share, 2000 - 2014)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12430" y="4975619"/>
            <a:ext cx="2619763" cy="229481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114300</xdr:colOff>
      <xdr:row>32</xdr:row>
      <xdr:rowOff>38101</xdr:rowOff>
    </xdr:from>
    <xdr:to>
      <xdr:col>18</xdr:col>
      <xdr:colOff>457200</xdr:colOff>
      <xdr:row>34</xdr:row>
      <xdr:rowOff>66675</xdr:rowOff>
    </xdr:to>
    <xdr:sp macro="" textlink="$A$11">
      <xdr:nvSpPr>
        <xdr:cNvPr id="7" name="TextBox 6"/>
        <xdr:cNvSpPr txBox="1"/>
      </xdr:nvSpPr>
      <xdr:spPr>
        <a:xfrm>
          <a:off x="6572250" y="6296026"/>
          <a:ext cx="582930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4E05590-BC77-4DBA-BD17-3D0FFD384021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Source: EIA's "Net Generation by State by Type of Producer by Energy Source" and EPA's "State Energy CO2 Emissions, 1990-2014".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361950</xdr:colOff>
      <xdr:row>6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401955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123823</xdr:colOff>
      <xdr:row>0</xdr:row>
      <xdr:rowOff>219075</xdr:rowOff>
    </xdr:from>
    <xdr:to>
      <xdr:col>29</xdr:col>
      <xdr:colOff>526256</xdr:colOff>
      <xdr:row>36</xdr:row>
      <xdr:rowOff>110489</xdr:rowOff>
    </xdr:to>
    <xdr:grpSp>
      <xdr:nvGrpSpPr>
        <xdr:cNvPr id="3" name="Group 2"/>
        <xdr:cNvGrpSpPr/>
      </xdr:nvGrpSpPr>
      <xdr:grpSpPr>
        <a:xfrm>
          <a:off x="4391023" y="219075"/>
          <a:ext cx="13813633" cy="6911339"/>
          <a:chOff x="1800221" y="1489278"/>
          <a:chExt cx="10823015" cy="4621632"/>
        </a:xfrm>
      </xdr:grpSpPr>
      <xdr:graphicFrame macro="">
        <xdr:nvGraphicFramePr>
          <xdr:cNvPr id="4" name="Chart 3"/>
          <xdr:cNvGraphicFramePr>
            <a:graphicFrameLocks noChangeAspect="1"/>
          </xdr:cNvGraphicFramePr>
        </xdr:nvGraphicFramePr>
        <xdr:xfrm>
          <a:off x="1800221" y="1671385"/>
          <a:ext cx="10823015" cy="4439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5" name="TextBox 4"/>
          <xdr:cNvSpPr txBox="1"/>
        </xdr:nvSpPr>
        <xdr:spPr>
          <a:xfrm>
            <a:off x="2117914" y="1489278"/>
            <a:ext cx="7085466" cy="766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2458610-0E51-463B-A88B-716E285FF001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The U.S. and its states need to make greater progress in decarbonizing their economies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6" name="TextBox 5"/>
          <xdr:cNvSpPr txBox="1"/>
        </xdr:nvSpPr>
        <xdr:spPr>
          <a:xfrm>
            <a:off x="2124034" y="1943867"/>
            <a:ext cx="4616337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772B6DEC-DC8A-4398-87DD-25E9C89683CA}" type="TxLink">
              <a:rPr lang="en-US" sz="13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(Average annual decrease in carbon intensity of the economy, 2000 - 2014)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23</xdr:col>
      <xdr:colOff>89629</xdr:colOff>
      <xdr:row>33</xdr:row>
      <xdr:rowOff>89536</xdr:rowOff>
    </xdr:from>
    <xdr:to>
      <xdr:col>27</xdr:col>
      <xdr:colOff>250896</xdr:colOff>
      <xdr:row>35</xdr:row>
      <xdr:rowOff>7620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5660" y="6352224"/>
          <a:ext cx="2590142" cy="299084"/>
        </a:xfrm>
        <a:prstGeom prst="rect">
          <a:avLst/>
        </a:prstGeom>
      </xdr:spPr>
    </xdr:pic>
    <xdr:clientData/>
  </xdr:twoCellAnchor>
  <xdr:twoCellAnchor>
    <xdr:from>
      <xdr:col>6</xdr:col>
      <xdr:colOff>253365</xdr:colOff>
      <xdr:row>32</xdr:row>
      <xdr:rowOff>95250</xdr:rowOff>
    </xdr:from>
    <xdr:to>
      <xdr:col>16</xdr:col>
      <xdr:colOff>148590</xdr:colOff>
      <xdr:row>34</xdr:row>
      <xdr:rowOff>47625</xdr:rowOff>
    </xdr:to>
    <xdr:sp macro="" textlink="$A$66">
      <xdr:nvSpPr>
        <xdr:cNvPr id="8" name="TextBox 7"/>
        <xdr:cNvSpPr txBox="1"/>
      </xdr:nvSpPr>
      <xdr:spPr>
        <a:xfrm>
          <a:off x="3910965" y="6353175"/>
          <a:ext cx="59912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EIA State Energy-Related Carbon Dioxide Emissions by Year Dataset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76200</xdr:colOff>
      <xdr:row>66</xdr:row>
      <xdr:rowOff>47625</xdr:rowOff>
    </xdr:from>
    <xdr:to>
      <xdr:col>23</xdr:col>
      <xdr:colOff>479733</xdr:colOff>
      <xdr:row>102</xdr:row>
      <xdr:rowOff>103088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2830175"/>
          <a:ext cx="13814733" cy="6913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37" workbookViewId="0">
      <selection activeCell="E38" sqref="E38"/>
    </sheetView>
  </sheetViews>
  <sheetFormatPr defaultRowHeight="15" x14ac:dyDescent="0.25"/>
  <sheetData>
    <row r="1" spans="1:4" ht="18.75" x14ac:dyDescent="0.3">
      <c r="A1" s="14" t="s">
        <v>54</v>
      </c>
    </row>
    <row r="2" spans="1:4" ht="15.75" x14ac:dyDescent="0.25">
      <c r="A2" s="36" t="s">
        <v>55</v>
      </c>
      <c r="B2" s="36"/>
      <c r="C2" s="36"/>
      <c r="D2" s="36"/>
    </row>
    <row r="3" spans="1:4" x14ac:dyDescent="0.25">
      <c r="A3" s="37" t="s">
        <v>121</v>
      </c>
      <c r="B3" s="37"/>
      <c r="C3" s="37"/>
      <c r="D3" s="37"/>
    </row>
    <row r="5" spans="1:4" ht="18.75" x14ac:dyDescent="0.3">
      <c r="A5" s="14" t="s">
        <v>56</v>
      </c>
    </row>
    <row r="6" spans="1:4" ht="15.75" x14ac:dyDescent="0.25">
      <c r="A6" s="36" t="s">
        <v>57</v>
      </c>
      <c r="B6" s="36"/>
      <c r="C6" s="36"/>
      <c r="D6" s="36"/>
    </row>
    <row r="7" spans="1:4" x14ac:dyDescent="0.25">
      <c r="A7" s="37" t="s">
        <v>122</v>
      </c>
      <c r="B7" s="37"/>
      <c r="C7" s="37"/>
      <c r="D7" s="37"/>
    </row>
    <row r="9" spans="1:4" ht="18.75" x14ac:dyDescent="0.3">
      <c r="A9" s="14" t="s">
        <v>58</v>
      </c>
    </row>
    <row r="10" spans="1:4" x14ac:dyDescent="0.25">
      <c r="A10" s="9" t="s">
        <v>59</v>
      </c>
    </row>
    <row r="11" spans="1:4" x14ac:dyDescent="0.25">
      <c r="A11" t="s">
        <v>120</v>
      </c>
    </row>
    <row r="13" spans="1:4" x14ac:dyDescent="0.25">
      <c r="A13" s="12"/>
    </row>
    <row r="15" spans="1:4" x14ac:dyDescent="0.25">
      <c r="B15" t="s">
        <v>60</v>
      </c>
      <c r="C15" t="s">
        <v>61</v>
      </c>
    </row>
    <row r="16" spans="1:4" x14ac:dyDescent="0.25">
      <c r="A16">
        <v>2000</v>
      </c>
      <c r="B16">
        <v>100</v>
      </c>
      <c r="C16">
        <v>100</v>
      </c>
    </row>
    <row r="17" spans="1:3" x14ac:dyDescent="0.25">
      <c r="A17">
        <v>2001</v>
      </c>
      <c r="B17">
        <v>101.114922813036</v>
      </c>
      <c r="C17">
        <v>101.96596446386653</v>
      </c>
    </row>
    <row r="18" spans="1:3" x14ac:dyDescent="0.25">
      <c r="A18">
        <v>2002</v>
      </c>
      <c r="B18">
        <v>102.65866209262435</v>
      </c>
      <c r="C18">
        <v>104.19041932353173</v>
      </c>
    </row>
    <row r="19" spans="1:3" x14ac:dyDescent="0.25">
      <c r="A19">
        <v>2003</v>
      </c>
      <c r="B19">
        <v>107.16123499142367</v>
      </c>
      <c r="C19">
        <v>107.20788734373023</v>
      </c>
    </row>
    <row r="20" spans="1:3" x14ac:dyDescent="0.25">
      <c r="A20">
        <v>2004</v>
      </c>
      <c r="B20">
        <v>112.26415094339623</v>
      </c>
      <c r="C20">
        <v>111.99011822087235</v>
      </c>
    </row>
    <row r="21" spans="1:3" x14ac:dyDescent="0.25">
      <c r="A21">
        <v>2005</v>
      </c>
      <c r="B21">
        <v>115.99485420240137</v>
      </c>
      <c r="C21">
        <v>116.2722771479915</v>
      </c>
    </row>
    <row r="22" spans="1:3" x14ac:dyDescent="0.25">
      <c r="A22">
        <v>2006</v>
      </c>
      <c r="B22">
        <v>119.46826758147513</v>
      </c>
      <c r="C22">
        <v>121.36836665002943</v>
      </c>
    </row>
    <row r="23" spans="1:3" x14ac:dyDescent="0.25">
      <c r="A23">
        <v>2007</v>
      </c>
      <c r="B23">
        <v>123.41337907375645</v>
      </c>
      <c r="C23">
        <v>126.59358963435021</v>
      </c>
    </row>
    <row r="24" spans="1:3" x14ac:dyDescent="0.25">
      <c r="A24">
        <v>2008</v>
      </c>
      <c r="B24">
        <v>123.79931389365353</v>
      </c>
      <c r="C24">
        <v>128.92738505279206</v>
      </c>
    </row>
    <row r="25" spans="1:3" x14ac:dyDescent="0.25">
      <c r="A25">
        <v>2009</v>
      </c>
      <c r="B25">
        <v>121.44082332761579</v>
      </c>
      <c r="C25">
        <v>126.76297022089294</v>
      </c>
    </row>
    <row r="26" spans="1:3" x14ac:dyDescent="0.25">
      <c r="A26">
        <v>2010</v>
      </c>
      <c r="B26">
        <v>127.95883361921096</v>
      </c>
      <c r="C26">
        <v>132.27393918987241</v>
      </c>
    </row>
    <row r="27" spans="1:3" x14ac:dyDescent="0.25">
      <c r="A27">
        <v>2011</v>
      </c>
      <c r="B27">
        <v>134.17667238421956</v>
      </c>
      <c r="C27">
        <v>136.41380188324374</v>
      </c>
    </row>
    <row r="28" spans="1:3" x14ac:dyDescent="0.25">
      <c r="A28">
        <v>2012</v>
      </c>
      <c r="B28">
        <v>135.03430531732417</v>
      </c>
      <c r="C28">
        <v>139.79161538563181</v>
      </c>
    </row>
    <row r="29" spans="1:3" x14ac:dyDescent="0.25">
      <c r="A29">
        <v>2013</v>
      </c>
      <c r="B29">
        <v>137.52144082332762</v>
      </c>
      <c r="C29">
        <v>143.14333223995521</v>
      </c>
    </row>
    <row r="30" spans="1:3" x14ac:dyDescent="0.25">
      <c r="A30">
        <v>2014</v>
      </c>
      <c r="B30">
        <v>137.77873070325901</v>
      </c>
      <c r="C30">
        <v>146.90798409360724</v>
      </c>
    </row>
    <row r="31" spans="1:3" x14ac:dyDescent="0.25">
      <c r="A31">
        <v>2015</v>
      </c>
      <c r="B31">
        <v>137.82161234991423</v>
      </c>
      <c r="C31">
        <v>150.53136197410774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A47" sqref="A47"/>
    </sheetView>
  </sheetViews>
  <sheetFormatPr defaultRowHeight="15" x14ac:dyDescent="0.25"/>
  <sheetData>
    <row r="1" spans="1:5" ht="18.75" x14ac:dyDescent="0.3">
      <c r="A1" s="14" t="s">
        <v>54</v>
      </c>
    </row>
    <row r="2" spans="1:5" ht="15.75" x14ac:dyDescent="0.25">
      <c r="A2" s="36" t="s">
        <v>55</v>
      </c>
      <c r="B2" s="36"/>
      <c r="C2" s="36"/>
      <c r="D2" s="36"/>
    </row>
    <row r="3" spans="1:5" x14ac:dyDescent="0.25">
      <c r="A3" s="37" t="s">
        <v>138</v>
      </c>
      <c r="B3" s="37"/>
      <c r="C3" s="37"/>
      <c r="D3" s="37"/>
    </row>
    <row r="5" spans="1:5" ht="18.75" x14ac:dyDescent="0.3">
      <c r="A5" s="14" t="s">
        <v>56</v>
      </c>
    </row>
    <row r="6" spans="1:5" ht="15.75" x14ac:dyDescent="0.25">
      <c r="A6" s="36" t="s">
        <v>57</v>
      </c>
      <c r="B6" s="36"/>
      <c r="C6" s="36"/>
      <c r="D6" s="36"/>
    </row>
    <row r="7" spans="1:5" x14ac:dyDescent="0.25">
      <c r="A7" s="37" t="s">
        <v>122</v>
      </c>
      <c r="B7" s="37"/>
      <c r="C7" s="37"/>
      <c r="D7" s="37"/>
    </row>
    <row r="9" spans="1:5" ht="18.75" x14ac:dyDescent="0.3">
      <c r="A9" s="14" t="s">
        <v>58</v>
      </c>
    </row>
    <row r="10" spans="1:5" x14ac:dyDescent="0.25">
      <c r="A10" s="9" t="s">
        <v>59</v>
      </c>
    </row>
    <row r="11" spans="1:5" x14ac:dyDescent="0.25">
      <c r="A11" t="s">
        <v>123</v>
      </c>
    </row>
    <row r="15" spans="1:5" ht="15.75" thickBot="1" x14ac:dyDescent="0.3">
      <c r="B15" t="s">
        <v>62</v>
      </c>
      <c r="C15" s="27" t="s">
        <v>63</v>
      </c>
    </row>
    <row r="16" spans="1:5" x14ac:dyDescent="0.25">
      <c r="A16">
        <v>1990</v>
      </c>
      <c r="B16">
        <v>100</v>
      </c>
      <c r="C16">
        <v>100</v>
      </c>
      <c r="D16" s="28">
        <f t="shared" ref="D16:D24" si="0">B16/$B$26*$D$26</f>
        <v>71.299473713544103</v>
      </c>
      <c r="E16" s="29">
        <f>C16/$C$26*$D$26</f>
        <v>85.868106279001125</v>
      </c>
    </row>
    <row r="17" spans="1:5" x14ac:dyDescent="0.25">
      <c r="A17">
        <v>1991</v>
      </c>
      <c r="B17">
        <v>99.926298157453928</v>
      </c>
      <c r="C17">
        <v>99.086577830419913</v>
      </c>
      <c r="D17" s="30">
        <f t="shared" si="0"/>
        <v>71.246924687691575</v>
      </c>
      <c r="E17" s="31">
        <f t="shared" ref="E17:E25" si="1">C17/$C$26*$D$26</f>
        <v>85.083767959650132</v>
      </c>
    </row>
    <row r="18" spans="1:5" x14ac:dyDescent="0.25">
      <c r="A18">
        <v>1992</v>
      </c>
      <c r="B18">
        <v>103.47962032384143</v>
      </c>
      <c r="C18">
        <v>100.96026026101519</v>
      </c>
      <c r="D18" s="30">
        <f t="shared" si="0"/>
        <v>73.780424691672565</v>
      </c>
      <c r="E18" s="31">
        <f t="shared" si="1"/>
        <v>86.692663580484663</v>
      </c>
    </row>
    <row r="19" spans="1:5" x14ac:dyDescent="0.25">
      <c r="A19">
        <v>1993</v>
      </c>
      <c r="B19">
        <v>106.32049134561696</v>
      </c>
      <c r="C19">
        <v>102.89770997456851</v>
      </c>
      <c r="D19" s="30">
        <f t="shared" si="0"/>
        <v>75.805950779079097</v>
      </c>
      <c r="E19" s="31">
        <f t="shared" si="1"/>
        <v>88.356314959620832</v>
      </c>
    </row>
    <row r="20" spans="1:5" x14ac:dyDescent="0.25">
      <c r="A20">
        <v>1994</v>
      </c>
      <c r="B20">
        <v>110.61306532663315</v>
      </c>
      <c r="C20">
        <v>104.42076165881467</v>
      </c>
      <c r="D20" s="30">
        <f t="shared" si="0"/>
        <v>78.866533436308174</v>
      </c>
      <c r="E20" s="31">
        <f t="shared" si="1"/>
        <v>89.664130598533447</v>
      </c>
    </row>
    <row r="21" spans="1:5" x14ac:dyDescent="0.25">
      <c r="A21">
        <v>1995</v>
      </c>
      <c r="B21">
        <v>113.6214405360134</v>
      </c>
      <c r="C21">
        <v>105.63898866240334</v>
      </c>
      <c r="D21" s="30">
        <f t="shared" si="0"/>
        <v>81.011489127925017</v>
      </c>
      <c r="E21" s="31">
        <f t="shared" si="1"/>
        <v>90.710199056694435</v>
      </c>
    </row>
    <row r="22" spans="1:5" x14ac:dyDescent="0.25">
      <c r="A22">
        <v>1996</v>
      </c>
      <c r="B22">
        <v>117.93411501954216</v>
      </c>
      <c r="C22">
        <v>109.35098679523061</v>
      </c>
      <c r="D22" s="30">
        <f t="shared" si="0"/>
        <v>84.086403337659348</v>
      </c>
      <c r="E22" s="31">
        <f t="shared" si="1"/>
        <v>93.897621558465104</v>
      </c>
    </row>
    <row r="23" spans="1:5" x14ac:dyDescent="0.25">
      <c r="A23">
        <v>1997</v>
      </c>
      <c r="B23">
        <v>123.22613065326632</v>
      </c>
      <c r="C23">
        <v>110.82462032368296</v>
      </c>
      <c r="D23" s="30">
        <f t="shared" si="0"/>
        <v>87.859582633343152</v>
      </c>
      <c r="E23" s="31">
        <f t="shared" si="1"/>
        <v>95.163002762839568</v>
      </c>
    </row>
    <row r="24" spans="1:5" x14ac:dyDescent="0.25">
      <c r="A24">
        <v>1998</v>
      </c>
      <c r="B24">
        <v>128.70910106085984</v>
      </c>
      <c r="C24">
        <v>111.84479761776704</v>
      </c>
      <c r="D24" s="30">
        <f t="shared" si="0"/>
        <v>91.768911677826679</v>
      </c>
      <c r="E24" s="31">
        <f t="shared" si="1"/>
        <v>96.039009685957922</v>
      </c>
    </row>
    <row r="25" spans="1:5" x14ac:dyDescent="0.25">
      <c r="A25">
        <v>1999</v>
      </c>
      <c r="B25">
        <v>134.73925181462869</v>
      </c>
      <c r="C25">
        <v>112.88293612911752</v>
      </c>
      <c r="D25" s="30">
        <f>B25/$B$26*$D$26</f>
        <v>96.068377429397188</v>
      </c>
      <c r="E25" s="31">
        <f t="shared" si="1"/>
        <v>96.930439566207596</v>
      </c>
    </row>
    <row r="26" spans="1:5" x14ac:dyDescent="0.25">
      <c r="A26">
        <v>2000</v>
      </c>
      <c r="B26">
        <v>140.25348967057511</v>
      </c>
      <c r="C26">
        <v>116.45767483806127</v>
      </c>
      <c r="D26" s="32">
        <v>100</v>
      </c>
      <c r="E26" s="33">
        <v>100</v>
      </c>
    </row>
    <row r="27" spans="1:5" x14ac:dyDescent="0.25">
      <c r="A27">
        <v>2001</v>
      </c>
      <c r="B27">
        <v>141.62144053601341</v>
      </c>
      <c r="C27">
        <v>114.34257777008609</v>
      </c>
      <c r="D27" s="30">
        <f>B27/$B$26*$D$26</f>
        <v>100.97534176771738</v>
      </c>
      <c r="E27" s="31">
        <f>C27/$C$26*$D$26</f>
        <v>98.183806201767041</v>
      </c>
    </row>
    <row r="28" spans="1:5" x14ac:dyDescent="0.25">
      <c r="A28">
        <v>2002</v>
      </c>
      <c r="B28">
        <v>144.15187046342822</v>
      </c>
      <c r="C28">
        <v>115.19806757148861</v>
      </c>
      <c r="D28" s="30">
        <f t="shared" ref="D28:D41" si="2">B28/$B$26*$D$26</f>
        <v>102.77952498865417</v>
      </c>
      <c r="E28" s="31">
        <f t="shared" ref="E28:E41" si="3">C28/$C$26*$D$26</f>
        <v>98.918399093641369</v>
      </c>
    </row>
    <row r="29" spans="1:5" x14ac:dyDescent="0.25">
      <c r="A29">
        <v>2003</v>
      </c>
      <c r="B29">
        <v>148.19765494137354</v>
      </c>
      <c r="C29">
        <v>116.17192278700934</v>
      </c>
      <c r="D29" s="30">
        <f t="shared" si="2"/>
        <v>105.66414802901343</v>
      </c>
      <c r="E29" s="31">
        <f t="shared" si="3"/>
        <v>99.754630125108307</v>
      </c>
    </row>
    <row r="30" spans="1:5" x14ac:dyDescent="0.25">
      <c r="A30">
        <v>2004</v>
      </c>
      <c r="B30">
        <v>153.80792853154662</v>
      </c>
      <c r="C30">
        <v>118.48816564171958</v>
      </c>
      <c r="D30" s="30">
        <f t="shared" si="2"/>
        <v>109.66424357269679</v>
      </c>
      <c r="E30" s="31">
        <f t="shared" si="3"/>
        <v>101.74354400127066</v>
      </c>
    </row>
    <row r="31" spans="1:5" x14ac:dyDescent="0.25">
      <c r="A31">
        <v>2005</v>
      </c>
      <c r="B31">
        <v>158.9525404801787</v>
      </c>
      <c r="C31">
        <v>118.94725832437918</v>
      </c>
      <c r="D31" s="30">
        <f t="shared" si="2"/>
        <v>113.33232481667557</v>
      </c>
      <c r="E31" s="31">
        <f t="shared" si="3"/>
        <v>102.13775819393594</v>
      </c>
    </row>
    <row r="32" spans="1:5" x14ac:dyDescent="0.25">
      <c r="A32">
        <v>2006</v>
      </c>
      <c r="B32">
        <v>163.19151312116136</v>
      </c>
      <c r="C32">
        <v>117.29351645703974</v>
      </c>
      <c r="D32" s="30">
        <f t="shared" si="2"/>
        <v>116.35469000055734</v>
      </c>
      <c r="E32" s="31">
        <f t="shared" si="3"/>
        <v>100.71772136970856</v>
      </c>
    </row>
    <row r="33" spans="1:5" x14ac:dyDescent="0.25">
      <c r="A33">
        <v>2007</v>
      </c>
      <c r="B33">
        <v>166.09380234505863</v>
      </c>
      <c r="C33">
        <v>119.09144422873344</v>
      </c>
      <c r="D33" s="30">
        <f t="shared" si="2"/>
        <v>118.42400694284099</v>
      </c>
      <c r="E33" s="31">
        <f t="shared" si="3"/>
        <v>102.26156789952618</v>
      </c>
    </row>
    <row r="34" spans="1:5" x14ac:dyDescent="0.25">
      <c r="A34">
        <v>2008</v>
      </c>
      <c r="B34">
        <v>165.61027359017308</v>
      </c>
      <c r="C34">
        <v>115.28815151090555</v>
      </c>
      <c r="D34" s="30">
        <f t="shared" si="2"/>
        <v>118.07925348535393</v>
      </c>
      <c r="E34" s="31">
        <f t="shared" si="3"/>
        <v>98.995752466480226</v>
      </c>
    </row>
    <row r="35" spans="1:5" x14ac:dyDescent="0.25">
      <c r="A35">
        <v>2009</v>
      </c>
      <c r="B35">
        <v>161.01284198771637</v>
      </c>
      <c r="C35">
        <v>106.88601315356503</v>
      </c>
      <c r="D35" s="30">
        <f t="shared" si="2"/>
        <v>114.80130894846215</v>
      </c>
      <c r="E35" s="31">
        <f t="shared" si="3"/>
        <v>91.780995372090345</v>
      </c>
    </row>
    <row r="36" spans="1:5" x14ac:dyDescent="0.25">
      <c r="A36">
        <v>2010</v>
      </c>
      <c r="B36">
        <v>165.08989391401451</v>
      </c>
      <c r="C36">
        <v>110.78212864835986</v>
      </c>
      <c r="D36" s="30">
        <f t="shared" si="2"/>
        <v>117.70822551494062</v>
      </c>
      <c r="E36" s="31">
        <f t="shared" si="3"/>
        <v>95.126515965913399</v>
      </c>
    </row>
    <row r="37" spans="1:5" x14ac:dyDescent="0.25">
      <c r="A37">
        <v>2011</v>
      </c>
      <c r="B37">
        <v>167.73422668900056</v>
      </c>
      <c r="C37">
        <v>108.05891041103601</v>
      </c>
      <c r="D37" s="30">
        <f t="shared" si="2"/>
        <v>119.59362086674044</v>
      </c>
      <c r="E37" s="31">
        <f t="shared" si="3"/>
        <v>92.788140035679007</v>
      </c>
    </row>
    <row r="38" spans="1:5" x14ac:dyDescent="0.25">
      <c r="A38">
        <v>2012</v>
      </c>
      <c r="B38">
        <v>171.46398659966499</v>
      </c>
      <c r="C38">
        <v>103.83697248103357</v>
      </c>
      <c r="D38" s="30">
        <f t="shared" si="2"/>
        <v>122.25292005382293</v>
      </c>
      <c r="E38" s="31">
        <f t="shared" si="3"/>
        <v>89.162841886911053</v>
      </c>
    </row>
    <row r="39" spans="1:5" x14ac:dyDescent="0.25">
      <c r="A39">
        <v>2013</v>
      </c>
      <c r="B39">
        <v>174.01786711334449</v>
      </c>
      <c r="C39">
        <v>106.38716763313232</v>
      </c>
      <c r="D39" s="30">
        <f t="shared" si="2"/>
        <v>124.07382341934918</v>
      </c>
      <c r="E39" s="31">
        <f t="shared" si="3"/>
        <v>91.35264617043714</v>
      </c>
    </row>
    <row r="40" spans="1:5" x14ac:dyDescent="0.25">
      <c r="A40">
        <v>2014</v>
      </c>
      <c r="B40">
        <v>178.2434394193188</v>
      </c>
      <c r="C40">
        <v>107.39244009388258</v>
      </c>
      <c r="D40" s="30">
        <f t="shared" si="2"/>
        <v>127.08663423489412</v>
      </c>
      <c r="E40" s="31">
        <f t="shared" si="3"/>
        <v>92.215854595427714</v>
      </c>
    </row>
    <row r="41" spans="1:5" ht="15.75" thickBot="1" x14ac:dyDescent="0.3">
      <c r="A41">
        <v>2015</v>
      </c>
      <c r="B41">
        <v>182.56728084868789</v>
      </c>
      <c r="C41">
        <v>104.4361825050202</v>
      </c>
      <c r="D41" s="34">
        <f t="shared" si="2"/>
        <v>130.16951041824248</v>
      </c>
      <c r="E41" s="35">
        <f t="shared" si="3"/>
        <v>89.677372187142325</v>
      </c>
    </row>
    <row r="43" spans="1:5" x14ac:dyDescent="0.25">
      <c r="B43">
        <f>B41/B26-1</f>
        <v>0.30169510418242473</v>
      </c>
      <c r="C43">
        <f>C41/C26-1</f>
        <v>-0.10322627812857676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topLeftCell="A10" zoomScale="80" zoomScaleNormal="80" workbookViewId="0">
      <selection activeCell="A18" sqref="A18:XFD18"/>
    </sheetView>
  </sheetViews>
  <sheetFormatPr defaultRowHeight="15" x14ac:dyDescent="0.25"/>
  <cols>
    <col min="1" max="1" width="19.28515625" customWidth="1"/>
    <col min="2" max="2" width="13.5703125" customWidth="1"/>
    <col min="3" max="3" width="19.85546875" customWidth="1"/>
    <col min="4" max="4" width="13.5703125" customWidth="1"/>
    <col min="5" max="5" width="19.85546875" customWidth="1"/>
    <col min="8" max="8" width="9.140625" customWidth="1"/>
    <col min="9" max="9" width="10.7109375" customWidth="1"/>
    <col min="10" max="22" width="9.140625" customWidth="1"/>
    <col min="37" max="37" width="9.85546875" bestFit="1" customWidth="1"/>
    <col min="38" max="38" width="12" style="13" bestFit="1" customWidth="1"/>
  </cols>
  <sheetData>
    <row r="1" spans="1:38" ht="18.75" x14ac:dyDescent="0.3">
      <c r="A1" s="14" t="s">
        <v>54</v>
      </c>
    </row>
    <row r="2" spans="1:38" ht="15.75" x14ac:dyDescent="0.25">
      <c r="A2" s="36" t="s">
        <v>55</v>
      </c>
      <c r="B2" s="36"/>
      <c r="C2" s="36"/>
      <c r="D2" s="36"/>
    </row>
    <row r="3" spans="1:38" x14ac:dyDescent="0.25">
      <c r="A3" s="37" t="s">
        <v>137</v>
      </c>
      <c r="B3" s="37"/>
      <c r="C3" s="37"/>
      <c r="D3" s="37"/>
    </row>
    <row r="5" spans="1:38" ht="18.75" x14ac:dyDescent="0.3">
      <c r="A5" s="14" t="s">
        <v>56</v>
      </c>
    </row>
    <row r="6" spans="1:38" ht="15.75" x14ac:dyDescent="0.25">
      <c r="A6" s="36" t="s">
        <v>57</v>
      </c>
      <c r="B6" s="36"/>
      <c r="C6" s="36"/>
      <c r="D6" s="36"/>
    </row>
    <row r="7" spans="1:38" x14ac:dyDescent="0.25">
      <c r="A7" s="37"/>
      <c r="B7" s="37"/>
      <c r="C7" s="37"/>
      <c r="D7" s="37"/>
    </row>
    <row r="8" spans="1:38" ht="18.75" x14ac:dyDescent="0.3">
      <c r="A8" s="14" t="s">
        <v>58</v>
      </c>
      <c r="B8" s="16"/>
      <c r="C8" s="16"/>
      <c r="D8" s="16"/>
    </row>
    <row r="9" spans="1:38" x14ac:dyDescent="0.25">
      <c r="A9" s="9" t="s">
        <v>59</v>
      </c>
      <c r="B9" s="16"/>
      <c r="C9" s="16"/>
      <c r="D9" s="16"/>
    </row>
    <row r="10" spans="1:38" x14ac:dyDescent="0.25">
      <c r="A10" t="s">
        <v>128</v>
      </c>
    </row>
    <row r="11" spans="1:38" ht="18.75" x14ac:dyDescent="0.3">
      <c r="I11" s="39" t="s">
        <v>52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17"/>
      <c r="X11" s="39" t="s">
        <v>53</v>
      </c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</row>
    <row r="12" spans="1:38" ht="45" customHeight="1" x14ac:dyDescent="0.25">
      <c r="A12" s="3" t="s">
        <v>0</v>
      </c>
      <c r="B12" s="38" t="s">
        <v>124</v>
      </c>
      <c r="C12" s="38"/>
      <c r="D12" s="38" t="s">
        <v>125</v>
      </c>
      <c r="E12" s="38"/>
      <c r="H12">
        <v>2000</v>
      </c>
      <c r="I12">
        <v>2001</v>
      </c>
      <c r="J12">
        <v>2002</v>
      </c>
      <c r="K12">
        <v>2003</v>
      </c>
      <c r="L12">
        <v>2004</v>
      </c>
      <c r="M12">
        <v>2005</v>
      </c>
      <c r="N12">
        <v>2006</v>
      </c>
      <c r="O12">
        <v>2007</v>
      </c>
      <c r="P12">
        <v>2008</v>
      </c>
      <c r="Q12">
        <v>2009</v>
      </c>
      <c r="R12">
        <v>2010</v>
      </c>
      <c r="S12" s="11">
        <v>2011</v>
      </c>
      <c r="T12" s="11">
        <v>2012</v>
      </c>
      <c r="U12" s="11">
        <v>2013</v>
      </c>
      <c r="V12" s="11">
        <v>2014</v>
      </c>
      <c r="W12" s="23">
        <v>2000</v>
      </c>
      <c r="X12" s="11">
        <v>2001</v>
      </c>
      <c r="Y12" s="11">
        <v>2002</v>
      </c>
      <c r="Z12" s="11">
        <v>2003</v>
      </c>
      <c r="AA12">
        <v>2004</v>
      </c>
      <c r="AB12">
        <v>2005</v>
      </c>
      <c r="AC12">
        <v>2006</v>
      </c>
      <c r="AD12">
        <v>2007</v>
      </c>
      <c r="AE12">
        <v>2008</v>
      </c>
      <c r="AF12">
        <v>2009</v>
      </c>
      <c r="AG12">
        <v>2010</v>
      </c>
      <c r="AH12">
        <v>2011</v>
      </c>
      <c r="AI12">
        <v>2012</v>
      </c>
      <c r="AJ12">
        <v>2013</v>
      </c>
      <c r="AK12" s="22">
        <v>2014</v>
      </c>
      <c r="AL12"/>
    </row>
    <row r="13" spans="1:38" ht="24.95" customHeight="1" x14ac:dyDescent="0.25">
      <c r="A13" s="7" t="s">
        <v>19</v>
      </c>
      <c r="B13" s="20">
        <f>AK13/W13-1</f>
        <v>0.1981611033379973</v>
      </c>
      <c r="C13" s="4"/>
      <c r="D13" s="20">
        <f>V13/H13-1</f>
        <v>-0.12865906012750983</v>
      </c>
      <c r="E13" s="4"/>
      <c r="G13" s="5" t="s">
        <v>19</v>
      </c>
      <c r="H13" s="11">
        <v>139.43085251198133</v>
      </c>
      <c r="I13" s="11">
        <v>131.0720024093784</v>
      </c>
      <c r="J13" s="11">
        <v>136.0093307510991</v>
      </c>
      <c r="K13" s="11">
        <v>136.89282901687787</v>
      </c>
      <c r="L13" s="11">
        <v>139.25457280681016</v>
      </c>
      <c r="M13" s="11">
        <v>140.80837300786368</v>
      </c>
      <c r="N13" s="11">
        <v>143.2753962675435</v>
      </c>
      <c r="O13" s="11">
        <v>144.88930980879312</v>
      </c>
      <c r="P13" s="11">
        <v>137.28926603399063</v>
      </c>
      <c r="Q13" s="11">
        <v>118.35623635840703</v>
      </c>
      <c r="R13" s="11">
        <v>130.7315011220326</v>
      </c>
      <c r="S13" s="11">
        <v>128.03618164872617</v>
      </c>
      <c r="T13" s="11">
        <v>121.49982313504061</v>
      </c>
      <c r="U13" s="11">
        <v>119.20093814412864</v>
      </c>
      <c r="V13" s="11">
        <v>121.49181007501237</v>
      </c>
      <c r="W13">
        <v>150090</v>
      </c>
      <c r="X13">
        <v>151486</v>
      </c>
      <c r="Y13">
        <v>155529</v>
      </c>
      <c r="Z13">
        <v>159304</v>
      </c>
      <c r="AA13">
        <v>168458</v>
      </c>
      <c r="AB13">
        <v>173137</v>
      </c>
      <c r="AC13">
        <v>175488</v>
      </c>
      <c r="AD13">
        <v>175903</v>
      </c>
      <c r="AE13">
        <v>175402</v>
      </c>
      <c r="AF13">
        <v>169586</v>
      </c>
      <c r="AG13">
        <v>173378</v>
      </c>
      <c r="AH13">
        <v>175012</v>
      </c>
      <c r="AI13">
        <v>176777</v>
      </c>
      <c r="AJ13">
        <v>178205</v>
      </c>
      <c r="AK13" s="21">
        <v>179832</v>
      </c>
      <c r="AL13"/>
    </row>
    <row r="14" spans="1:38" ht="24.95" customHeight="1" x14ac:dyDescent="0.25">
      <c r="A14" s="7" t="s">
        <v>13</v>
      </c>
      <c r="B14" s="20">
        <f t="shared" ref="B14:B63" si="0">AK14/W14-1</f>
        <v>0.37685180047716815</v>
      </c>
      <c r="C14" s="4"/>
      <c r="D14" s="20">
        <f t="shared" ref="D14:D63" si="1">V14/H14-1</f>
        <v>-0.20743705547542168</v>
      </c>
      <c r="E14" s="4"/>
      <c r="G14" s="5" t="s">
        <v>13</v>
      </c>
      <c r="H14" s="11">
        <v>43.849184849591346</v>
      </c>
      <c r="I14" s="11">
        <v>42.887879034393414</v>
      </c>
      <c r="J14" s="11">
        <v>43.026849409123962</v>
      </c>
      <c r="K14" s="11">
        <v>43.151663072075849</v>
      </c>
      <c r="L14" s="11">
        <v>46.387874659122097</v>
      </c>
      <c r="M14" s="11">
        <v>47.67912515358509</v>
      </c>
      <c r="N14" s="11">
        <v>45.534084531809988</v>
      </c>
      <c r="O14" s="11">
        <v>43.81783645399193</v>
      </c>
      <c r="P14" s="11">
        <v>39.226052780013568</v>
      </c>
      <c r="Q14" s="11">
        <v>37.449814304920231</v>
      </c>
      <c r="R14" s="11">
        <v>38.311215492581731</v>
      </c>
      <c r="S14" s="11">
        <v>38.17727484230025</v>
      </c>
      <c r="T14" s="11">
        <v>37.669886765780667</v>
      </c>
      <c r="U14" s="11">
        <v>35.898549115517163</v>
      </c>
      <c r="V14" s="11">
        <v>34.753239059394645</v>
      </c>
      <c r="W14">
        <v>36046</v>
      </c>
      <c r="X14">
        <v>37598</v>
      </c>
      <c r="Y14">
        <v>38647</v>
      </c>
      <c r="Z14">
        <v>38366</v>
      </c>
      <c r="AA14">
        <v>40016</v>
      </c>
      <c r="AB14">
        <v>41026</v>
      </c>
      <c r="AC14">
        <v>43672</v>
      </c>
      <c r="AD14">
        <v>45851</v>
      </c>
      <c r="AE14">
        <v>46447</v>
      </c>
      <c r="AF14">
        <v>50514</v>
      </c>
      <c r="AG14">
        <v>49743</v>
      </c>
      <c r="AH14">
        <v>51471</v>
      </c>
      <c r="AI14">
        <v>54311</v>
      </c>
      <c r="AJ14">
        <v>51421</v>
      </c>
      <c r="AK14" s="21">
        <v>49630</v>
      </c>
      <c r="AL14"/>
    </row>
    <row r="15" spans="1:38" ht="24.95" customHeight="1" x14ac:dyDescent="0.25">
      <c r="A15" s="7" t="s">
        <v>49</v>
      </c>
      <c r="B15" s="20">
        <f t="shared" si="0"/>
        <v>0.27752103329778399</v>
      </c>
      <c r="C15" s="4"/>
      <c r="D15" s="20">
        <f t="shared" si="1"/>
        <v>8.1371256044915574E-2</v>
      </c>
      <c r="E15" s="4"/>
      <c r="G15" s="5" t="s">
        <v>49</v>
      </c>
      <c r="H15">
        <v>85.822381149087462</v>
      </c>
      <c r="I15">
        <v>88.169037720003132</v>
      </c>
      <c r="J15">
        <v>87.552295279230449</v>
      </c>
      <c r="K15">
        <v>89.368922192692182</v>
      </c>
      <c r="L15">
        <v>96.331249970711909</v>
      </c>
      <c r="M15">
        <v>96.43761337301207</v>
      </c>
      <c r="N15">
        <v>99.654356901688701</v>
      </c>
      <c r="O15">
        <v>101.58521135649084</v>
      </c>
      <c r="P15">
        <v>101.933832855606</v>
      </c>
      <c r="Q15">
        <v>93.124768674247264</v>
      </c>
      <c r="R15">
        <v>94.920900132870429</v>
      </c>
      <c r="S15">
        <v>92.98459839965652</v>
      </c>
      <c r="T15">
        <v>91.014552385156037</v>
      </c>
      <c r="U15">
        <v>94.813401025283738</v>
      </c>
      <c r="V15">
        <v>92.805856099954198</v>
      </c>
      <c r="W15">
        <v>202536</v>
      </c>
      <c r="X15">
        <v>207024</v>
      </c>
      <c r="Y15">
        <v>212543</v>
      </c>
      <c r="Z15">
        <v>224621</v>
      </c>
      <c r="AA15">
        <v>232702</v>
      </c>
      <c r="AB15">
        <v>250829</v>
      </c>
      <c r="AC15">
        <v>265391</v>
      </c>
      <c r="AD15">
        <v>272605</v>
      </c>
      <c r="AE15">
        <v>264831</v>
      </c>
      <c r="AF15">
        <v>243102</v>
      </c>
      <c r="AG15">
        <v>244748</v>
      </c>
      <c r="AH15">
        <v>248828</v>
      </c>
      <c r="AI15">
        <v>253933</v>
      </c>
      <c r="AJ15">
        <v>254141</v>
      </c>
      <c r="AK15" s="21">
        <v>258744</v>
      </c>
      <c r="AL15"/>
    </row>
    <row r="16" spans="1:38" ht="24.95" customHeight="1" x14ac:dyDescent="0.25">
      <c r="A16" s="7" t="s">
        <v>45</v>
      </c>
      <c r="B16" s="20">
        <f t="shared" si="0"/>
        <v>0.28686720469552451</v>
      </c>
      <c r="C16" s="4"/>
      <c r="D16" s="20">
        <f t="shared" si="1"/>
        <v>8.7230489516178622E-2</v>
      </c>
      <c r="E16" s="4"/>
      <c r="G16" s="5" t="s">
        <v>45</v>
      </c>
      <c r="H16">
        <v>63.101099538051955</v>
      </c>
      <c r="I16">
        <v>62.265074674829577</v>
      </c>
      <c r="J16">
        <v>60.975220685804921</v>
      </c>
      <c r="K16">
        <v>61.716560010562539</v>
      </c>
      <c r="L16">
        <v>62.070991714201234</v>
      </c>
      <c r="M16">
        <v>59.908222951655326</v>
      </c>
      <c r="N16">
        <v>61.776734837422431</v>
      </c>
      <c r="O16">
        <v>63.087844825555628</v>
      </c>
      <c r="P16">
        <v>63.940307610079969</v>
      </c>
      <c r="Q16">
        <v>61.276701822432678</v>
      </c>
      <c r="R16">
        <v>65.596073908169885</v>
      </c>
      <c r="S16">
        <v>67.007232785099561</v>
      </c>
      <c r="T16">
        <v>65.802343806382723</v>
      </c>
      <c r="U16">
        <v>68.095350551802724</v>
      </c>
      <c r="V16">
        <v>68.60543933976534</v>
      </c>
      <c r="W16">
        <v>85869</v>
      </c>
      <c r="X16">
        <v>85817</v>
      </c>
      <c r="Y16">
        <v>88341</v>
      </c>
      <c r="Z16">
        <v>92078</v>
      </c>
      <c r="AA16">
        <v>96297</v>
      </c>
      <c r="AB16">
        <v>99036</v>
      </c>
      <c r="AC16">
        <v>102038</v>
      </c>
      <c r="AD16">
        <v>102235</v>
      </c>
      <c r="AE16">
        <v>102833</v>
      </c>
      <c r="AF16">
        <v>100098</v>
      </c>
      <c r="AG16">
        <v>103285</v>
      </c>
      <c r="AH16">
        <v>105392</v>
      </c>
      <c r="AI16">
        <v>105448</v>
      </c>
      <c r="AJ16">
        <v>108204</v>
      </c>
      <c r="AK16" s="21">
        <v>110502</v>
      </c>
      <c r="AL16"/>
    </row>
    <row r="17" spans="1:38" ht="24.95" customHeight="1" x14ac:dyDescent="0.25">
      <c r="A17" s="7" t="s">
        <v>30</v>
      </c>
      <c r="B17" s="20">
        <f t="shared" si="0"/>
        <v>0.28180948699381325</v>
      </c>
      <c r="C17" s="4"/>
      <c r="D17" s="20">
        <f t="shared" si="1"/>
        <v>-6.2815509337802777E-2</v>
      </c>
      <c r="E17" s="4"/>
      <c r="G17" s="5" t="s">
        <v>30</v>
      </c>
      <c r="H17">
        <v>383.19879514562132</v>
      </c>
      <c r="I17">
        <v>387.3628526091843</v>
      </c>
      <c r="J17">
        <v>386.28687108880985</v>
      </c>
      <c r="K17">
        <v>374.5233413243746</v>
      </c>
      <c r="L17">
        <v>393.35702005481107</v>
      </c>
      <c r="M17">
        <v>390.95662843151905</v>
      </c>
      <c r="N17">
        <v>399.06068720454482</v>
      </c>
      <c r="O17">
        <v>404.31331500194023</v>
      </c>
      <c r="P17">
        <v>386.645891061572</v>
      </c>
      <c r="Q17">
        <v>372.26841302547069</v>
      </c>
      <c r="R17">
        <v>366.18354404047113</v>
      </c>
      <c r="S17">
        <v>352.88111306048222</v>
      </c>
      <c r="T17">
        <v>358.17102422230391</v>
      </c>
      <c r="U17">
        <v>361.54396809033454</v>
      </c>
      <c r="V17">
        <v>359.12796765091679</v>
      </c>
      <c r="W17">
        <v>1653021</v>
      </c>
      <c r="X17">
        <v>1647632</v>
      </c>
      <c r="Y17">
        <v>1688390</v>
      </c>
      <c r="Z17">
        <v>1756127</v>
      </c>
      <c r="AA17">
        <v>1829371</v>
      </c>
      <c r="AB17">
        <v>1902194</v>
      </c>
      <c r="AC17">
        <v>1963442</v>
      </c>
      <c r="AD17">
        <v>1994044</v>
      </c>
      <c r="AE17">
        <v>2002744</v>
      </c>
      <c r="AF17">
        <v>1913674</v>
      </c>
      <c r="AG17">
        <v>1931514</v>
      </c>
      <c r="AH17">
        <v>1958105</v>
      </c>
      <c r="AI17">
        <v>2004400</v>
      </c>
      <c r="AJ17">
        <v>2055578</v>
      </c>
      <c r="AK17" s="21">
        <v>2118858</v>
      </c>
      <c r="AL17"/>
    </row>
    <row r="18" spans="1:38" ht="24.95" customHeight="1" x14ac:dyDescent="0.25">
      <c r="A18" s="7" t="s">
        <v>47</v>
      </c>
      <c r="B18" s="20">
        <f t="shared" si="0"/>
        <v>0.27493164089292077</v>
      </c>
      <c r="C18" s="4"/>
      <c r="D18" s="20">
        <f t="shared" si="1"/>
        <v>7.8461057692980951E-2</v>
      </c>
      <c r="E18" s="4"/>
      <c r="G18" s="5" t="s">
        <v>47</v>
      </c>
      <c r="H18">
        <v>84.195708957016976</v>
      </c>
      <c r="I18">
        <v>92.048408517260398</v>
      </c>
      <c r="J18">
        <v>90.37919006489733</v>
      </c>
      <c r="K18">
        <v>89.363979850531862</v>
      </c>
      <c r="L18">
        <v>92.057798918565638</v>
      </c>
      <c r="M18">
        <v>94.40443920834467</v>
      </c>
      <c r="N18">
        <v>95.170000372885639</v>
      </c>
      <c r="O18">
        <v>98.078741007138618</v>
      </c>
      <c r="P18">
        <v>96.29214649684485</v>
      </c>
      <c r="Q18">
        <v>92.457734294008844</v>
      </c>
      <c r="R18">
        <v>94.604525898803061</v>
      </c>
      <c r="S18">
        <v>91.093145273316964</v>
      </c>
      <c r="T18">
        <v>89.867145299976912</v>
      </c>
      <c r="U18">
        <v>90.67548285075263</v>
      </c>
      <c r="V18">
        <v>90.801793334994912</v>
      </c>
      <c r="W18">
        <v>218698</v>
      </c>
      <c r="X18">
        <v>222378</v>
      </c>
      <c r="Y18">
        <v>223663</v>
      </c>
      <c r="Z18">
        <v>225705</v>
      </c>
      <c r="AA18">
        <v>229823</v>
      </c>
      <c r="AB18">
        <v>240150</v>
      </c>
      <c r="AC18">
        <v>244218</v>
      </c>
      <c r="AD18">
        <v>249295</v>
      </c>
      <c r="AE18">
        <v>252925</v>
      </c>
      <c r="AF18">
        <v>250082</v>
      </c>
      <c r="AG18">
        <v>253406</v>
      </c>
      <c r="AH18">
        <v>256338</v>
      </c>
      <c r="AI18">
        <v>262427</v>
      </c>
      <c r="AJ18">
        <v>267858</v>
      </c>
      <c r="AK18" s="21">
        <v>278825</v>
      </c>
      <c r="AL18"/>
    </row>
    <row r="19" spans="1:38" ht="24.95" customHeight="1" x14ac:dyDescent="0.25">
      <c r="A19" s="7" t="s">
        <v>10</v>
      </c>
      <c r="B19" s="20">
        <f t="shared" si="0"/>
        <v>0.1061412833397759</v>
      </c>
      <c r="C19" s="4"/>
      <c r="D19" s="20">
        <f t="shared" si="1"/>
        <v>-0.17738390528963965</v>
      </c>
      <c r="E19" s="4"/>
      <c r="G19" s="5" t="s">
        <v>10</v>
      </c>
      <c r="H19">
        <v>42.701019555491172</v>
      </c>
      <c r="I19">
        <v>41.508024997847954</v>
      </c>
      <c r="J19">
        <v>40.014969956389656</v>
      </c>
      <c r="K19">
        <v>42.647477072633876</v>
      </c>
      <c r="L19">
        <v>44.501900260229441</v>
      </c>
      <c r="M19">
        <v>43.79369296927009</v>
      </c>
      <c r="N19">
        <v>40.796937153953635</v>
      </c>
      <c r="O19">
        <v>40.095857461215111</v>
      </c>
      <c r="P19">
        <v>37.708926322322974</v>
      </c>
      <c r="Q19">
        <v>35.995497976325169</v>
      </c>
      <c r="R19">
        <v>36.290690527033171</v>
      </c>
      <c r="S19">
        <v>34.942691662275742</v>
      </c>
      <c r="T19">
        <v>34.211479650944746</v>
      </c>
      <c r="U19">
        <v>35.053218813806332</v>
      </c>
      <c r="V19">
        <v>35.126545946888875</v>
      </c>
      <c r="W19">
        <v>206960</v>
      </c>
      <c r="X19">
        <v>208946</v>
      </c>
      <c r="Y19">
        <v>208127</v>
      </c>
      <c r="Z19">
        <v>212016</v>
      </c>
      <c r="AA19">
        <v>225775</v>
      </c>
      <c r="AB19">
        <v>229510</v>
      </c>
      <c r="AC19">
        <v>237075</v>
      </c>
      <c r="AD19">
        <v>246068</v>
      </c>
      <c r="AE19">
        <v>237127</v>
      </c>
      <c r="AF19">
        <v>226076</v>
      </c>
      <c r="AG19">
        <v>228211</v>
      </c>
      <c r="AH19">
        <v>226534</v>
      </c>
      <c r="AI19">
        <v>227085</v>
      </c>
      <c r="AJ19">
        <v>226209</v>
      </c>
      <c r="AK19" s="21">
        <v>228927</v>
      </c>
      <c r="AL19"/>
    </row>
    <row r="20" spans="1:38" ht="24.95" customHeight="1" x14ac:dyDescent="0.25">
      <c r="A20" s="7" t="s">
        <v>11</v>
      </c>
      <c r="B20" s="20">
        <f t="shared" si="0"/>
        <v>0.16917636775398304</v>
      </c>
      <c r="C20" s="4"/>
      <c r="D20" s="20">
        <f t="shared" si="1"/>
        <v>-0.200428096760913</v>
      </c>
      <c r="E20" s="4"/>
      <c r="G20" s="5" t="s">
        <v>11</v>
      </c>
      <c r="H20">
        <v>16.655763140794079</v>
      </c>
      <c r="I20">
        <v>15.996064691209</v>
      </c>
      <c r="J20">
        <v>15.862947711279892</v>
      </c>
      <c r="K20">
        <v>16.512074342942231</v>
      </c>
      <c r="L20">
        <v>16.509664967993501</v>
      </c>
      <c r="M20">
        <v>17.310211879902326</v>
      </c>
      <c r="N20">
        <v>16.157810814875003</v>
      </c>
      <c r="O20">
        <v>17.033843971038284</v>
      </c>
      <c r="P20">
        <v>16.125919722921921</v>
      </c>
      <c r="Q20">
        <v>11.882997599441353</v>
      </c>
      <c r="R20">
        <v>11.914723125372239</v>
      </c>
      <c r="S20">
        <v>12.978311518092786</v>
      </c>
      <c r="T20">
        <v>13.933625037959887</v>
      </c>
      <c r="U20">
        <v>13.583879741753988</v>
      </c>
      <c r="V20">
        <v>13.317480234384155</v>
      </c>
      <c r="W20">
        <v>50338</v>
      </c>
      <c r="X20">
        <v>51224</v>
      </c>
      <c r="Y20">
        <v>49985</v>
      </c>
      <c r="Z20">
        <v>52240</v>
      </c>
      <c r="AA20">
        <v>55670</v>
      </c>
      <c r="AB20">
        <v>56587</v>
      </c>
      <c r="AC20">
        <v>58029</v>
      </c>
      <c r="AD20">
        <v>57563</v>
      </c>
      <c r="AE20">
        <v>54222</v>
      </c>
      <c r="AF20">
        <v>56374</v>
      </c>
      <c r="AG20">
        <v>56730</v>
      </c>
      <c r="AH20">
        <v>57741</v>
      </c>
      <c r="AI20">
        <v>57146</v>
      </c>
      <c r="AJ20">
        <v>56443</v>
      </c>
      <c r="AK20" s="21">
        <v>58854</v>
      </c>
      <c r="AL20"/>
    </row>
    <row r="21" spans="1:38" ht="24.95" customHeight="1" x14ac:dyDescent="0.25">
      <c r="A21" s="7" t="s">
        <v>1</v>
      </c>
      <c r="B21" s="20">
        <f t="shared" si="0"/>
        <v>0.31732212548784156</v>
      </c>
      <c r="C21" s="4"/>
      <c r="D21" s="20">
        <f t="shared" si="1"/>
        <v>-0.30335114004090236</v>
      </c>
      <c r="E21" s="4"/>
      <c r="G21" s="5" t="s">
        <v>1</v>
      </c>
      <c r="H21">
        <v>4.306633150502468</v>
      </c>
      <c r="I21">
        <v>4.088001323845984</v>
      </c>
      <c r="J21">
        <v>4.1900404736626404</v>
      </c>
      <c r="K21">
        <v>3.9381564513825702</v>
      </c>
      <c r="L21">
        <v>4.0164753486677309</v>
      </c>
      <c r="M21">
        <v>3.9343808707227841</v>
      </c>
      <c r="N21">
        <v>3.1924750045877777</v>
      </c>
      <c r="O21">
        <v>3.3884093210947372</v>
      </c>
      <c r="P21">
        <v>3.0940062929377734</v>
      </c>
      <c r="Q21">
        <v>3.186468031530088</v>
      </c>
      <c r="R21">
        <v>3.2333684853959608</v>
      </c>
      <c r="S21">
        <v>3.1000238728209824</v>
      </c>
      <c r="T21">
        <v>2.6660877511049246</v>
      </c>
      <c r="U21">
        <v>2.8761919077359095</v>
      </c>
      <c r="V21">
        <v>3.0002110745596013</v>
      </c>
      <c r="W21">
        <v>79944</v>
      </c>
      <c r="X21">
        <v>83834</v>
      </c>
      <c r="Y21">
        <v>86011</v>
      </c>
      <c r="Z21">
        <v>88143</v>
      </c>
      <c r="AA21">
        <v>91569</v>
      </c>
      <c r="AB21">
        <v>92994</v>
      </c>
      <c r="AC21">
        <v>94943</v>
      </c>
      <c r="AD21">
        <v>97228</v>
      </c>
      <c r="AE21">
        <v>100104</v>
      </c>
      <c r="AF21">
        <v>98938</v>
      </c>
      <c r="AG21">
        <v>101904</v>
      </c>
      <c r="AH21">
        <v>103820</v>
      </c>
      <c r="AI21">
        <v>103804</v>
      </c>
      <c r="AJ21">
        <v>103430</v>
      </c>
      <c r="AK21" s="21">
        <v>105312</v>
      </c>
      <c r="AL21"/>
    </row>
    <row r="22" spans="1:38" ht="24.95" customHeight="1" x14ac:dyDescent="0.25">
      <c r="A22" s="7" t="s">
        <v>28</v>
      </c>
      <c r="B22" s="20">
        <f t="shared" si="0"/>
        <v>0.2426738321942481</v>
      </c>
      <c r="C22" s="4"/>
      <c r="D22" s="20">
        <f t="shared" si="1"/>
        <v>-4.0743187184438923E-2</v>
      </c>
      <c r="E22" s="4"/>
      <c r="G22" s="5" t="s">
        <v>28</v>
      </c>
      <c r="H22">
        <v>236.68628163280172</v>
      </c>
      <c r="I22">
        <v>235.423590809893</v>
      </c>
      <c r="J22">
        <v>239.12261044045877</v>
      </c>
      <c r="K22">
        <v>243.25502672294348</v>
      </c>
      <c r="L22">
        <v>254.54371691370224</v>
      </c>
      <c r="M22">
        <v>257.93843657688473</v>
      </c>
      <c r="N22">
        <v>256.7745084929735</v>
      </c>
      <c r="O22">
        <v>254.56065061211049</v>
      </c>
      <c r="P22">
        <v>236.92343682203327</v>
      </c>
      <c r="Q22">
        <v>222.99667608856603</v>
      </c>
      <c r="R22">
        <v>240.5489702377879</v>
      </c>
      <c r="S22">
        <v>227.73761207059593</v>
      </c>
      <c r="T22">
        <v>221.74211724395377</v>
      </c>
      <c r="U22">
        <v>220.90775060530243</v>
      </c>
      <c r="V22">
        <v>227.04292815624765</v>
      </c>
      <c r="W22">
        <v>616284</v>
      </c>
      <c r="X22">
        <v>633522</v>
      </c>
      <c r="Y22">
        <v>658520</v>
      </c>
      <c r="Z22">
        <v>686354</v>
      </c>
      <c r="AA22">
        <v>724792</v>
      </c>
      <c r="AB22">
        <v>773073</v>
      </c>
      <c r="AC22">
        <v>799957</v>
      </c>
      <c r="AD22">
        <v>803119</v>
      </c>
      <c r="AE22">
        <v>770159</v>
      </c>
      <c r="AF22">
        <v>721928</v>
      </c>
      <c r="AG22">
        <v>722295</v>
      </c>
      <c r="AH22">
        <v>717109</v>
      </c>
      <c r="AI22">
        <v>729727</v>
      </c>
      <c r="AJ22">
        <v>746585</v>
      </c>
      <c r="AK22" s="21">
        <v>765840</v>
      </c>
      <c r="AL22"/>
    </row>
    <row r="23" spans="1:38" ht="24.95" customHeight="1" x14ac:dyDescent="0.25">
      <c r="A23" s="7" t="s">
        <v>6</v>
      </c>
      <c r="B23" s="20">
        <f t="shared" si="0"/>
        <v>0.15061187994608516</v>
      </c>
      <c r="C23" s="4"/>
      <c r="D23" s="20">
        <f t="shared" si="1"/>
        <v>-0.17001166223125752</v>
      </c>
      <c r="E23" s="4"/>
      <c r="G23" s="5" t="s">
        <v>6</v>
      </c>
      <c r="H23">
        <v>167.35726379205883</v>
      </c>
      <c r="I23">
        <v>159.7337885628819</v>
      </c>
      <c r="J23">
        <v>164.51799218200222</v>
      </c>
      <c r="K23">
        <v>167.54618071739802</v>
      </c>
      <c r="L23">
        <v>172.70470663934825</v>
      </c>
      <c r="M23">
        <v>182.95485027628331</v>
      </c>
      <c r="N23">
        <v>180.37288419743683</v>
      </c>
      <c r="O23">
        <v>183.0379984099975</v>
      </c>
      <c r="P23">
        <v>170.47889717229836</v>
      </c>
      <c r="Q23">
        <v>161.15039936525565</v>
      </c>
      <c r="R23">
        <v>170.40420629052656</v>
      </c>
      <c r="S23">
        <v>155.34440004443954</v>
      </c>
      <c r="T23">
        <v>135.58048167230859</v>
      </c>
      <c r="U23">
        <v>134.01690463809987</v>
      </c>
      <c r="V23">
        <v>138.90457718829586</v>
      </c>
      <c r="W23">
        <v>374665</v>
      </c>
      <c r="X23">
        <v>378692</v>
      </c>
      <c r="Y23">
        <v>380661</v>
      </c>
      <c r="Z23">
        <v>388155</v>
      </c>
      <c r="AA23">
        <v>398425</v>
      </c>
      <c r="AB23">
        <v>413815</v>
      </c>
      <c r="AC23">
        <v>420491</v>
      </c>
      <c r="AD23">
        <v>427885</v>
      </c>
      <c r="AE23">
        <v>419529</v>
      </c>
      <c r="AF23">
        <v>402728</v>
      </c>
      <c r="AG23">
        <v>403740</v>
      </c>
      <c r="AH23">
        <v>408155</v>
      </c>
      <c r="AI23">
        <v>414023</v>
      </c>
      <c r="AJ23">
        <v>420595</v>
      </c>
      <c r="AK23" s="21">
        <v>431094</v>
      </c>
      <c r="AL23"/>
    </row>
    <row r="24" spans="1:38" ht="24.95" customHeight="1" x14ac:dyDescent="0.25">
      <c r="A24" s="7" t="s">
        <v>35</v>
      </c>
      <c r="B24" s="20">
        <f t="shared" si="0"/>
        <v>0.30267783678659588</v>
      </c>
      <c r="C24" s="4"/>
      <c r="D24" s="20">
        <f t="shared" si="1"/>
        <v>-1.3779017051330222E-2</v>
      </c>
      <c r="E24" s="4"/>
      <c r="G24" s="5" t="s">
        <v>35</v>
      </c>
      <c r="H24">
        <v>18.456365112187537</v>
      </c>
      <c r="I24">
        <v>18.928522496766721</v>
      </c>
      <c r="J24">
        <v>20.317688458610512</v>
      </c>
      <c r="K24">
        <v>21.255019608019065</v>
      </c>
      <c r="L24">
        <v>22.248603175996617</v>
      </c>
      <c r="M24">
        <v>22.841964913762283</v>
      </c>
      <c r="N24">
        <v>23.035266357301818</v>
      </c>
      <c r="O24">
        <v>23.791851476388217</v>
      </c>
      <c r="P24">
        <v>19.039629647489544</v>
      </c>
      <c r="Q24">
        <v>18.596000175867307</v>
      </c>
      <c r="R24">
        <v>18.783600127572175</v>
      </c>
      <c r="S24">
        <v>19.261164823368198</v>
      </c>
      <c r="T24">
        <v>18.771341931264057</v>
      </c>
      <c r="U24">
        <v>18.311792730729508</v>
      </c>
      <c r="V24">
        <v>18.202054542601129</v>
      </c>
      <c r="W24">
        <v>53476</v>
      </c>
      <c r="X24">
        <v>53371</v>
      </c>
      <c r="Y24">
        <v>54945</v>
      </c>
      <c r="Z24">
        <v>57461</v>
      </c>
      <c r="AA24">
        <v>61128</v>
      </c>
      <c r="AB24">
        <v>64365</v>
      </c>
      <c r="AC24">
        <v>65956</v>
      </c>
      <c r="AD24">
        <v>67012</v>
      </c>
      <c r="AE24">
        <v>67364</v>
      </c>
      <c r="AF24">
        <v>64986</v>
      </c>
      <c r="AG24">
        <v>66745</v>
      </c>
      <c r="AH24">
        <v>67686</v>
      </c>
      <c r="AI24">
        <v>68546</v>
      </c>
      <c r="AJ24">
        <v>69089</v>
      </c>
      <c r="AK24" s="21">
        <v>69662</v>
      </c>
      <c r="AL24"/>
    </row>
    <row r="25" spans="1:38" ht="24.95" customHeight="1" x14ac:dyDescent="0.25">
      <c r="A25" s="7" t="s">
        <v>44</v>
      </c>
      <c r="B25" s="20">
        <f t="shared" si="0"/>
        <v>0.25957166392092268</v>
      </c>
      <c r="C25" s="4"/>
      <c r="D25" s="20">
        <f t="shared" si="1"/>
        <v>6.1568023928360027E-2</v>
      </c>
      <c r="E25" s="4"/>
      <c r="G25" s="5" t="s">
        <v>44</v>
      </c>
      <c r="H25">
        <v>15.679210135646315</v>
      </c>
      <c r="I25">
        <v>15.619356761862207</v>
      </c>
      <c r="J25">
        <v>15.055951828657173</v>
      </c>
      <c r="K25">
        <v>14.441820289446062</v>
      </c>
      <c r="L25">
        <v>15.681310412634382</v>
      </c>
      <c r="M25">
        <v>15.801783970204612</v>
      </c>
      <c r="N25">
        <v>15.835451140995223</v>
      </c>
      <c r="O25">
        <v>16.334080565920026</v>
      </c>
      <c r="P25">
        <v>15.574867164023798</v>
      </c>
      <c r="Q25">
        <v>15.20919959878629</v>
      </c>
      <c r="R25">
        <v>16.006532505509714</v>
      </c>
      <c r="S25">
        <v>15.807761879789714</v>
      </c>
      <c r="T25">
        <v>15.689546732262295</v>
      </c>
      <c r="U25">
        <v>17.138813984335808</v>
      </c>
      <c r="V25">
        <v>16.644548120455571</v>
      </c>
      <c r="W25">
        <v>45525</v>
      </c>
      <c r="X25">
        <v>44296</v>
      </c>
      <c r="Y25">
        <v>45414</v>
      </c>
      <c r="Z25">
        <v>46877</v>
      </c>
      <c r="AA25">
        <v>49173</v>
      </c>
      <c r="AB25">
        <v>52145</v>
      </c>
      <c r="AC25">
        <v>54942</v>
      </c>
      <c r="AD25">
        <v>56326</v>
      </c>
      <c r="AE25">
        <v>56371</v>
      </c>
      <c r="AF25">
        <v>53832</v>
      </c>
      <c r="AG25">
        <v>54543</v>
      </c>
      <c r="AH25">
        <v>54611</v>
      </c>
      <c r="AI25">
        <v>54817</v>
      </c>
      <c r="AJ25">
        <v>56188</v>
      </c>
      <c r="AK25" s="21">
        <v>57342</v>
      </c>
      <c r="AL25"/>
    </row>
    <row r="26" spans="1:38" ht="24.95" customHeight="1" x14ac:dyDescent="0.25">
      <c r="A26" s="7" t="s">
        <v>38</v>
      </c>
      <c r="B26" s="20">
        <f t="shared" si="0"/>
        <v>0.10071665341948632</v>
      </c>
      <c r="C26" s="4"/>
      <c r="D26" s="20">
        <f t="shared" si="1"/>
        <v>1.7976330755078429E-3</v>
      </c>
      <c r="E26" s="4"/>
      <c r="G26" s="5" t="s">
        <v>38</v>
      </c>
      <c r="H26">
        <v>232.95726781484788</v>
      </c>
      <c r="I26">
        <v>223.70480052876636</v>
      </c>
      <c r="J26">
        <v>225.93991691486761</v>
      </c>
      <c r="K26">
        <v>228.85626944203446</v>
      </c>
      <c r="L26">
        <v>235.4097616777178</v>
      </c>
      <c r="M26">
        <v>242.48122349742266</v>
      </c>
      <c r="N26">
        <v>234.58371697521588</v>
      </c>
      <c r="O26">
        <v>242.09707453292768</v>
      </c>
      <c r="P26">
        <v>240.42212765132351</v>
      </c>
      <c r="Q26">
        <v>225.36218582534775</v>
      </c>
      <c r="R26">
        <v>230.47953538025476</v>
      </c>
      <c r="S26">
        <v>229.23132028717632</v>
      </c>
      <c r="T26">
        <v>216.87903075067319</v>
      </c>
      <c r="U26">
        <v>231.40786827350999</v>
      </c>
      <c r="V26">
        <v>233.37603950465177</v>
      </c>
      <c r="W26">
        <v>612709</v>
      </c>
      <c r="X26">
        <v>611182</v>
      </c>
      <c r="Y26">
        <v>613144</v>
      </c>
      <c r="Z26">
        <v>622516</v>
      </c>
      <c r="AA26">
        <v>637979</v>
      </c>
      <c r="AB26">
        <v>648737</v>
      </c>
      <c r="AC26">
        <v>666120</v>
      </c>
      <c r="AD26">
        <v>673075</v>
      </c>
      <c r="AE26">
        <v>658018</v>
      </c>
      <c r="AF26">
        <v>639965</v>
      </c>
      <c r="AG26">
        <v>645733</v>
      </c>
      <c r="AH26">
        <v>658012</v>
      </c>
      <c r="AI26">
        <v>672840</v>
      </c>
      <c r="AJ26">
        <v>667880</v>
      </c>
      <c r="AK26" s="21">
        <v>674419</v>
      </c>
      <c r="AL26"/>
    </row>
    <row r="27" spans="1:38" ht="24.95" customHeight="1" x14ac:dyDescent="0.25">
      <c r="A27" s="7" t="s">
        <v>18</v>
      </c>
      <c r="B27" s="20">
        <f t="shared" si="0"/>
        <v>0.16776626948482942</v>
      </c>
      <c r="C27" s="4"/>
      <c r="D27" s="20">
        <f t="shared" si="1"/>
        <v>-0.12911650019168741</v>
      </c>
      <c r="E27" s="4"/>
      <c r="G27" s="5" t="s">
        <v>18</v>
      </c>
      <c r="H27">
        <v>233.387334775048</v>
      </c>
      <c r="I27">
        <v>224.25080023394887</v>
      </c>
      <c r="J27">
        <v>227.55223171361956</v>
      </c>
      <c r="K27">
        <v>233.26732905241283</v>
      </c>
      <c r="L27">
        <v>233.60988459978464</v>
      </c>
      <c r="M27">
        <v>232.39983012148488</v>
      </c>
      <c r="N27">
        <v>230.81710664121738</v>
      </c>
      <c r="O27">
        <v>230.3887372488897</v>
      </c>
      <c r="P27">
        <v>226.37063587251131</v>
      </c>
      <c r="Q27">
        <v>204.47662371530592</v>
      </c>
      <c r="R27">
        <v>214.93168561003361</v>
      </c>
      <c r="S27">
        <v>207.23906349843887</v>
      </c>
      <c r="T27">
        <v>193.24274380874706</v>
      </c>
      <c r="U27">
        <v>197.87872701316579</v>
      </c>
      <c r="V27">
        <v>203.25317891982812</v>
      </c>
      <c r="W27">
        <v>251606</v>
      </c>
      <c r="X27">
        <v>246699</v>
      </c>
      <c r="Y27">
        <v>252606</v>
      </c>
      <c r="Z27">
        <v>261636</v>
      </c>
      <c r="AA27">
        <v>271068</v>
      </c>
      <c r="AB27">
        <v>270982</v>
      </c>
      <c r="AC27">
        <v>276354</v>
      </c>
      <c r="AD27">
        <v>282897</v>
      </c>
      <c r="AE27">
        <v>281148</v>
      </c>
      <c r="AF27">
        <v>263380</v>
      </c>
      <c r="AG27">
        <v>279927</v>
      </c>
      <c r="AH27">
        <v>280925</v>
      </c>
      <c r="AI27">
        <v>281487</v>
      </c>
      <c r="AJ27">
        <v>287628</v>
      </c>
      <c r="AK27" s="21">
        <v>293817</v>
      </c>
      <c r="AL27"/>
    </row>
    <row r="28" spans="1:38" ht="24.95" customHeight="1" x14ac:dyDescent="0.25">
      <c r="A28" s="7" t="s">
        <v>42</v>
      </c>
      <c r="B28" s="20">
        <f t="shared" si="0"/>
        <v>0.31578180321825688</v>
      </c>
      <c r="C28" s="4"/>
      <c r="D28" s="20">
        <f t="shared" si="1"/>
        <v>5.2458998297753467E-2</v>
      </c>
      <c r="E28" s="4"/>
      <c r="G28" s="5" t="s">
        <v>42</v>
      </c>
      <c r="H28">
        <v>79.06292959273361</v>
      </c>
      <c r="I28">
        <v>77.939632750454024</v>
      </c>
      <c r="J28">
        <v>78.500277813329205</v>
      </c>
      <c r="K28">
        <v>78.128956212093939</v>
      </c>
      <c r="L28">
        <v>79.548449469192448</v>
      </c>
      <c r="M28">
        <v>79.768437615011422</v>
      </c>
      <c r="N28">
        <v>81.030502979678076</v>
      </c>
      <c r="O28">
        <v>86.619295976842636</v>
      </c>
      <c r="P28">
        <v>89.916854887505281</v>
      </c>
      <c r="Q28">
        <v>85.011420191549817</v>
      </c>
      <c r="R28">
        <v>89.556325006104316</v>
      </c>
      <c r="S28">
        <v>86.672086254946024</v>
      </c>
      <c r="T28">
        <v>81.400948615688307</v>
      </c>
      <c r="U28">
        <v>82.280787728056069</v>
      </c>
      <c r="V28">
        <v>83.210491681654219</v>
      </c>
      <c r="W28">
        <v>116647</v>
      </c>
      <c r="X28">
        <v>114463</v>
      </c>
      <c r="Y28">
        <v>117697</v>
      </c>
      <c r="Z28">
        <v>122863</v>
      </c>
      <c r="AA28">
        <v>132466</v>
      </c>
      <c r="AB28">
        <v>135715</v>
      </c>
      <c r="AC28">
        <v>137287</v>
      </c>
      <c r="AD28">
        <v>142181</v>
      </c>
      <c r="AE28">
        <v>139062</v>
      </c>
      <c r="AF28">
        <v>136596</v>
      </c>
      <c r="AG28">
        <v>139639</v>
      </c>
      <c r="AH28">
        <v>143109</v>
      </c>
      <c r="AI28">
        <v>148427</v>
      </c>
      <c r="AJ28">
        <v>149313</v>
      </c>
      <c r="AK28" s="21">
        <v>153482</v>
      </c>
      <c r="AL28"/>
    </row>
    <row r="29" spans="1:38" ht="24.95" customHeight="1" x14ac:dyDescent="0.25">
      <c r="A29" s="7" t="s">
        <v>34</v>
      </c>
      <c r="B29" s="20">
        <f t="shared" si="0"/>
        <v>0.22584410170904534</v>
      </c>
      <c r="C29" s="4"/>
      <c r="D29" s="20">
        <f t="shared" si="1"/>
        <v>-7.1194663149372173E-2</v>
      </c>
      <c r="E29" s="4"/>
      <c r="G29" s="5" t="s">
        <v>34</v>
      </c>
      <c r="H29">
        <v>74.941882311096137</v>
      </c>
      <c r="I29">
        <v>71.087399521505702</v>
      </c>
      <c r="J29">
        <v>75.47325561713069</v>
      </c>
      <c r="K29">
        <v>77.659747481592049</v>
      </c>
      <c r="L29">
        <v>75.537171172778258</v>
      </c>
      <c r="M29">
        <v>72.205348736484282</v>
      </c>
      <c r="N29">
        <v>72.079211093458966</v>
      </c>
      <c r="O29">
        <v>78.098756125740664</v>
      </c>
      <c r="P29">
        <v>74.307102463838405</v>
      </c>
      <c r="Q29">
        <v>72.504149565300125</v>
      </c>
      <c r="R29">
        <v>72.439158906525563</v>
      </c>
      <c r="S29">
        <v>70.598326200776739</v>
      </c>
      <c r="T29">
        <v>65.962476950685854</v>
      </c>
      <c r="U29">
        <v>69.620020172738307</v>
      </c>
      <c r="V29">
        <v>69.606420244177755</v>
      </c>
      <c r="W29">
        <v>107955</v>
      </c>
      <c r="X29">
        <v>108275</v>
      </c>
      <c r="Y29">
        <v>109966</v>
      </c>
      <c r="Z29">
        <v>112771</v>
      </c>
      <c r="AA29">
        <v>113616</v>
      </c>
      <c r="AB29">
        <v>116681</v>
      </c>
      <c r="AC29">
        <v>120804</v>
      </c>
      <c r="AD29">
        <v>125844</v>
      </c>
      <c r="AE29">
        <v>127432</v>
      </c>
      <c r="AF29">
        <v>122431</v>
      </c>
      <c r="AG29">
        <v>126469</v>
      </c>
      <c r="AH29">
        <v>131149</v>
      </c>
      <c r="AI29">
        <v>131891</v>
      </c>
      <c r="AJ29">
        <v>130813</v>
      </c>
      <c r="AK29" s="21">
        <v>132336</v>
      </c>
      <c r="AL29"/>
    </row>
    <row r="30" spans="1:38" ht="24.95" customHeight="1" x14ac:dyDescent="0.25">
      <c r="A30" s="7" t="s">
        <v>33</v>
      </c>
      <c r="B30" s="20">
        <f t="shared" si="0"/>
        <v>0.18646448015606731</v>
      </c>
      <c r="C30" s="4"/>
      <c r="D30" s="20">
        <f t="shared" si="1"/>
        <v>-4.7505474233997202E-2</v>
      </c>
      <c r="E30" s="4"/>
      <c r="G30" s="5" t="s">
        <v>33</v>
      </c>
      <c r="H30">
        <v>144.50369421540947</v>
      </c>
      <c r="I30">
        <v>148.13785445214106</v>
      </c>
      <c r="J30">
        <v>148.46748079305561</v>
      </c>
      <c r="K30">
        <v>144.55829071220165</v>
      </c>
      <c r="L30">
        <v>151.19685697785022</v>
      </c>
      <c r="M30">
        <v>153.05197827358938</v>
      </c>
      <c r="N30">
        <v>155.77795857338597</v>
      </c>
      <c r="O30">
        <v>155.59627525370217</v>
      </c>
      <c r="P30">
        <v>152.9279616115665</v>
      </c>
      <c r="Q30">
        <v>143.44094763386039</v>
      </c>
      <c r="R30">
        <v>149.62151131044072</v>
      </c>
      <c r="S30">
        <v>147.48434772927925</v>
      </c>
      <c r="T30">
        <v>137.21928767708772</v>
      </c>
      <c r="U30">
        <v>136.89721605826523</v>
      </c>
      <c r="V30">
        <v>137.63897769314192</v>
      </c>
      <c r="W30">
        <v>144553</v>
      </c>
      <c r="X30">
        <v>145306</v>
      </c>
      <c r="Y30">
        <v>149023</v>
      </c>
      <c r="Z30">
        <v>152124</v>
      </c>
      <c r="AA30">
        <v>155755</v>
      </c>
      <c r="AB30">
        <v>160198</v>
      </c>
      <c r="AC30">
        <v>164294</v>
      </c>
      <c r="AD30">
        <v>162541</v>
      </c>
      <c r="AE30">
        <v>162406</v>
      </c>
      <c r="AF30">
        <v>156113</v>
      </c>
      <c r="AG30">
        <v>163218</v>
      </c>
      <c r="AH30">
        <v>166091</v>
      </c>
      <c r="AI30">
        <v>167931</v>
      </c>
      <c r="AJ30">
        <v>169664</v>
      </c>
      <c r="AK30" s="21">
        <v>171507</v>
      </c>
      <c r="AL30"/>
    </row>
    <row r="31" spans="1:38" ht="24.95" customHeight="1" x14ac:dyDescent="0.25">
      <c r="A31" s="7" t="s">
        <v>20</v>
      </c>
      <c r="B31" s="20">
        <f t="shared" si="0"/>
        <v>0.14546776433030484</v>
      </c>
      <c r="C31" s="4"/>
      <c r="D31" s="20">
        <f t="shared" si="1"/>
        <v>-8.953101134002317E-2</v>
      </c>
      <c r="E31" s="4"/>
      <c r="G31" s="5" t="s">
        <v>20</v>
      </c>
      <c r="H31">
        <v>227.26047667370452</v>
      </c>
      <c r="I31">
        <v>204.34817312487669</v>
      </c>
      <c r="J31">
        <v>209.73919104303806</v>
      </c>
      <c r="K31">
        <v>204.08918201176698</v>
      </c>
      <c r="L31">
        <v>209.12480431372092</v>
      </c>
      <c r="M31">
        <v>203.82792843125242</v>
      </c>
      <c r="N31">
        <v>211.13181804536575</v>
      </c>
      <c r="O31">
        <v>210.37685018471254</v>
      </c>
      <c r="P31">
        <v>205.4358203505403</v>
      </c>
      <c r="Q31">
        <v>197.35254937841333</v>
      </c>
      <c r="R31">
        <v>217.38901452050141</v>
      </c>
      <c r="S31">
        <v>221.64339851636359</v>
      </c>
      <c r="T31">
        <v>213.52800376198732</v>
      </c>
      <c r="U31">
        <v>208.2830079597752</v>
      </c>
      <c r="V31">
        <v>206.91361635949201</v>
      </c>
      <c r="W31">
        <v>182934</v>
      </c>
      <c r="X31">
        <v>186322</v>
      </c>
      <c r="Y31">
        <v>189128</v>
      </c>
      <c r="Z31">
        <v>197278</v>
      </c>
      <c r="AA31">
        <v>204674</v>
      </c>
      <c r="AB31">
        <v>215708</v>
      </c>
      <c r="AC31">
        <v>211783</v>
      </c>
      <c r="AD31">
        <v>205173</v>
      </c>
      <c r="AE31">
        <v>206000</v>
      </c>
      <c r="AF31">
        <v>209507</v>
      </c>
      <c r="AG31">
        <v>219576</v>
      </c>
      <c r="AH31">
        <v>209638</v>
      </c>
      <c r="AI31">
        <v>210956</v>
      </c>
      <c r="AJ31">
        <v>205576</v>
      </c>
      <c r="AK31" s="21">
        <v>209545</v>
      </c>
      <c r="AL31"/>
    </row>
    <row r="32" spans="1:38" ht="24.95" customHeight="1" x14ac:dyDescent="0.25">
      <c r="A32" s="7" t="s">
        <v>2</v>
      </c>
      <c r="B32" s="20">
        <f t="shared" si="0"/>
        <v>8.7664655116475254E-2</v>
      </c>
      <c r="C32" s="4"/>
      <c r="D32" s="20">
        <f t="shared" si="1"/>
        <v>-0.25006217265207409</v>
      </c>
      <c r="E32" s="4"/>
      <c r="G32" s="5" t="s">
        <v>2</v>
      </c>
      <c r="H32">
        <v>22.199036456812994</v>
      </c>
      <c r="I32">
        <v>22.357068373467573</v>
      </c>
      <c r="J32">
        <v>23.869260232435209</v>
      </c>
      <c r="K32">
        <v>23.623924339942153</v>
      </c>
      <c r="L32">
        <v>23.986189340134974</v>
      </c>
      <c r="M32">
        <v>23.026569489088605</v>
      </c>
      <c r="N32">
        <v>21.188133172504028</v>
      </c>
      <c r="O32">
        <v>20.898761083550522</v>
      </c>
      <c r="P32">
        <v>19.061052078909402</v>
      </c>
      <c r="Q32">
        <v>18.35503056943503</v>
      </c>
      <c r="R32">
        <v>18.07913893966797</v>
      </c>
      <c r="S32">
        <v>17.538686984699257</v>
      </c>
      <c r="T32">
        <v>15.85300360918122</v>
      </c>
      <c r="U32">
        <v>16.621172492318575</v>
      </c>
      <c r="V32">
        <v>16.647897169639737</v>
      </c>
      <c r="W32">
        <v>46233</v>
      </c>
      <c r="X32">
        <v>47007</v>
      </c>
      <c r="Y32">
        <v>48203</v>
      </c>
      <c r="Z32">
        <v>49364</v>
      </c>
      <c r="AA32">
        <v>51083</v>
      </c>
      <c r="AB32">
        <v>51164</v>
      </c>
      <c r="AC32">
        <v>51882</v>
      </c>
      <c r="AD32">
        <v>51518</v>
      </c>
      <c r="AE32">
        <v>51162</v>
      </c>
      <c r="AF32">
        <v>50222</v>
      </c>
      <c r="AG32">
        <v>50780</v>
      </c>
      <c r="AH32">
        <v>50193</v>
      </c>
      <c r="AI32">
        <v>50152</v>
      </c>
      <c r="AJ32">
        <v>49755</v>
      </c>
      <c r="AK32" s="21">
        <v>50286</v>
      </c>
      <c r="AL32"/>
    </row>
    <row r="33" spans="1:38" ht="24.95" customHeight="1" x14ac:dyDescent="0.25">
      <c r="A33" s="7" t="s">
        <v>3</v>
      </c>
      <c r="B33" s="20">
        <f t="shared" si="0"/>
        <v>0.32537023469463344</v>
      </c>
      <c r="C33" s="4"/>
      <c r="D33" s="20">
        <f t="shared" si="1"/>
        <v>-0.20237052833688352</v>
      </c>
      <c r="E33" s="4"/>
      <c r="G33" s="5" t="s">
        <v>3</v>
      </c>
      <c r="H33">
        <v>77.806898449936782</v>
      </c>
      <c r="I33">
        <v>78.481082503147405</v>
      </c>
      <c r="J33">
        <v>78.476570440531091</v>
      </c>
      <c r="K33">
        <v>81.17369783552202</v>
      </c>
      <c r="L33">
        <v>82.567855243664184</v>
      </c>
      <c r="M33">
        <v>84.239354338693161</v>
      </c>
      <c r="N33">
        <v>77.441776264997472</v>
      </c>
      <c r="O33">
        <v>77.820097150330113</v>
      </c>
      <c r="P33">
        <v>74.104156932658711</v>
      </c>
      <c r="Q33">
        <v>70.883705136431345</v>
      </c>
      <c r="R33">
        <v>69.531179356794823</v>
      </c>
      <c r="S33">
        <v>64.898222052698614</v>
      </c>
      <c r="T33">
        <v>60.408398345753888</v>
      </c>
      <c r="U33">
        <v>59.809311275691577</v>
      </c>
      <c r="V33">
        <v>62.061075302368835</v>
      </c>
      <c r="W33">
        <v>242954</v>
      </c>
      <c r="X33">
        <v>252649</v>
      </c>
      <c r="Y33">
        <v>261575</v>
      </c>
      <c r="Z33">
        <v>268879</v>
      </c>
      <c r="AA33">
        <v>281229</v>
      </c>
      <c r="AB33">
        <v>291726</v>
      </c>
      <c r="AC33">
        <v>297253</v>
      </c>
      <c r="AD33">
        <v>301271</v>
      </c>
      <c r="AE33">
        <v>303982</v>
      </c>
      <c r="AF33">
        <v>303265</v>
      </c>
      <c r="AG33">
        <v>311257</v>
      </c>
      <c r="AH33">
        <v>315930</v>
      </c>
      <c r="AI33">
        <v>317123</v>
      </c>
      <c r="AJ33">
        <v>316782</v>
      </c>
      <c r="AK33" s="21">
        <v>322004</v>
      </c>
      <c r="AL33"/>
    </row>
    <row r="34" spans="1:38" ht="24.95" customHeight="1" x14ac:dyDescent="0.25">
      <c r="A34" s="7" t="s">
        <v>8</v>
      </c>
      <c r="B34" s="20">
        <f t="shared" si="0"/>
        <v>0.20467164024691642</v>
      </c>
      <c r="C34" s="4"/>
      <c r="D34" s="20">
        <f>V34/H34-1</f>
        <v>-0.21939221770752726</v>
      </c>
      <c r="E34" s="4"/>
      <c r="G34" s="5" t="s">
        <v>8</v>
      </c>
      <c r="H34">
        <v>81.988609144127167</v>
      </c>
      <c r="I34">
        <v>81.812529160823075</v>
      </c>
      <c r="J34">
        <v>82.726382117075474</v>
      </c>
      <c r="K34">
        <v>84.162404945253584</v>
      </c>
      <c r="L34">
        <v>82.551272116701469</v>
      </c>
      <c r="M34">
        <v>84.062838642785721</v>
      </c>
      <c r="N34">
        <v>76.254571503917845</v>
      </c>
      <c r="O34">
        <v>79.641555458086771</v>
      </c>
      <c r="P34">
        <v>76.645752819968592</v>
      </c>
      <c r="Q34">
        <v>70.272550017841212</v>
      </c>
      <c r="R34">
        <v>71.848696636157996</v>
      </c>
      <c r="S34">
        <v>68.166109204574141</v>
      </c>
      <c r="T34">
        <v>61.900942194754272</v>
      </c>
      <c r="U34">
        <v>65.746483982660493</v>
      </c>
      <c r="V34">
        <v>64.00094635724146</v>
      </c>
      <c r="W34">
        <v>347972</v>
      </c>
      <c r="X34">
        <v>351495</v>
      </c>
      <c r="Y34">
        <v>353084</v>
      </c>
      <c r="Z34">
        <v>361829</v>
      </c>
      <c r="AA34">
        <v>369311</v>
      </c>
      <c r="AB34">
        <v>375158</v>
      </c>
      <c r="AC34">
        <v>381139</v>
      </c>
      <c r="AD34">
        <v>390955</v>
      </c>
      <c r="AE34">
        <v>391411</v>
      </c>
      <c r="AF34">
        <v>382747</v>
      </c>
      <c r="AG34">
        <v>395887</v>
      </c>
      <c r="AH34">
        <v>404871</v>
      </c>
      <c r="AI34">
        <v>414029</v>
      </c>
      <c r="AJ34">
        <v>411601</v>
      </c>
      <c r="AK34" s="21">
        <v>419192</v>
      </c>
      <c r="AL34"/>
    </row>
    <row r="35" spans="1:38" ht="24.95" customHeight="1" x14ac:dyDescent="0.25">
      <c r="A35" s="7" t="s">
        <v>15</v>
      </c>
      <c r="B35" s="20">
        <f t="shared" si="0"/>
        <v>-1.9119650936991084E-2</v>
      </c>
      <c r="C35" s="4"/>
      <c r="D35" s="20">
        <f t="shared" si="1"/>
        <v>-0.1581630216969625</v>
      </c>
      <c r="E35" s="4"/>
      <c r="G35" s="5" t="s">
        <v>15</v>
      </c>
      <c r="H35">
        <v>191.79116659196907</v>
      </c>
      <c r="I35">
        <v>187.87167496333393</v>
      </c>
      <c r="J35">
        <v>187.6179854273264</v>
      </c>
      <c r="K35">
        <v>185.05392820943209</v>
      </c>
      <c r="L35">
        <v>187.10622147194624</v>
      </c>
      <c r="M35">
        <v>188.45253137473159</v>
      </c>
      <c r="N35">
        <v>177.57514095857218</v>
      </c>
      <c r="O35">
        <v>180.32941160145609</v>
      </c>
      <c r="P35">
        <v>173.99369904200412</v>
      </c>
      <c r="Q35">
        <v>163.24866910842019</v>
      </c>
      <c r="R35">
        <v>164.34517263942575</v>
      </c>
      <c r="S35">
        <v>159.15701575555676</v>
      </c>
      <c r="T35">
        <v>152.62863582705751</v>
      </c>
      <c r="U35">
        <v>161.31596633261478</v>
      </c>
      <c r="V35">
        <v>161.45689614899771</v>
      </c>
      <c r="W35">
        <v>421242</v>
      </c>
      <c r="X35">
        <v>409440</v>
      </c>
      <c r="Y35">
        <v>421199</v>
      </c>
      <c r="Z35">
        <v>429436</v>
      </c>
      <c r="AA35">
        <v>427602</v>
      </c>
      <c r="AB35">
        <v>433012</v>
      </c>
      <c r="AC35">
        <v>425821</v>
      </c>
      <c r="AD35">
        <v>420411</v>
      </c>
      <c r="AE35">
        <v>398843</v>
      </c>
      <c r="AF35">
        <v>366401</v>
      </c>
      <c r="AG35">
        <v>385039</v>
      </c>
      <c r="AH35">
        <v>394564</v>
      </c>
      <c r="AI35">
        <v>400697</v>
      </c>
      <c r="AJ35">
        <v>406985</v>
      </c>
      <c r="AK35" s="21">
        <v>413188</v>
      </c>
      <c r="AL35"/>
    </row>
    <row r="36" spans="1:38" ht="24.95" customHeight="1" x14ac:dyDescent="0.25">
      <c r="A36" s="7" t="s">
        <v>27</v>
      </c>
      <c r="B36" s="20">
        <f t="shared" si="0"/>
        <v>0.23141520694760187</v>
      </c>
      <c r="C36" s="4"/>
      <c r="D36" s="20">
        <f t="shared" si="1"/>
        <v>-3.5989567418872825E-2</v>
      </c>
      <c r="E36" s="4"/>
      <c r="G36" s="5" t="s">
        <v>27</v>
      </c>
      <c r="H36">
        <v>97.595030491978591</v>
      </c>
      <c r="I36">
        <v>94.499253667799209</v>
      </c>
      <c r="J36">
        <v>96.787655243888779</v>
      </c>
      <c r="K36">
        <v>100.97444041915746</v>
      </c>
      <c r="L36">
        <v>100.05694503559154</v>
      </c>
      <c r="M36">
        <v>101.19128188796419</v>
      </c>
      <c r="N36">
        <v>98.576519112683584</v>
      </c>
      <c r="O36">
        <v>100.1753616132213</v>
      </c>
      <c r="P36">
        <v>99.731174556224175</v>
      </c>
      <c r="Q36">
        <v>91.822763597231074</v>
      </c>
      <c r="R36">
        <v>91.918471874516499</v>
      </c>
      <c r="S36">
        <v>91.632976468742939</v>
      </c>
      <c r="T36">
        <v>86.802476545831368</v>
      </c>
      <c r="U36">
        <v>89.316222726007751</v>
      </c>
      <c r="V36">
        <v>94.082627562340576</v>
      </c>
      <c r="W36">
        <v>237089</v>
      </c>
      <c r="X36">
        <v>238157</v>
      </c>
      <c r="Y36">
        <v>243779</v>
      </c>
      <c r="Z36">
        <v>253431</v>
      </c>
      <c r="AA36">
        <v>261679</v>
      </c>
      <c r="AB36">
        <v>268496</v>
      </c>
      <c r="AC36">
        <v>267753</v>
      </c>
      <c r="AD36">
        <v>268029</v>
      </c>
      <c r="AE36">
        <v>269911</v>
      </c>
      <c r="AF36">
        <v>259460</v>
      </c>
      <c r="AG36">
        <v>267895</v>
      </c>
      <c r="AH36">
        <v>274182</v>
      </c>
      <c r="AI36">
        <v>277627</v>
      </c>
      <c r="AJ36">
        <v>284542</v>
      </c>
      <c r="AK36" s="21">
        <v>291955</v>
      </c>
      <c r="AL36"/>
    </row>
    <row r="37" spans="1:38" ht="24.95" customHeight="1" x14ac:dyDescent="0.25">
      <c r="A37" s="7" t="s">
        <v>36</v>
      </c>
      <c r="B37" s="20">
        <f t="shared" si="0"/>
        <v>0.1365964234740995</v>
      </c>
      <c r="C37" s="4"/>
      <c r="D37" s="20">
        <f t="shared" si="1"/>
        <v>4.4437616883123976E-2</v>
      </c>
      <c r="E37" s="4"/>
      <c r="G37" s="5" t="s">
        <v>36</v>
      </c>
      <c r="H37">
        <v>60.99524281842438</v>
      </c>
      <c r="I37">
        <v>69.317345556635431</v>
      </c>
      <c r="J37">
        <v>62.220046166272489</v>
      </c>
      <c r="K37">
        <v>63.437196082677069</v>
      </c>
      <c r="L37">
        <v>65.128818899269206</v>
      </c>
      <c r="M37">
        <v>63.532984322860379</v>
      </c>
      <c r="N37">
        <v>65.714272571603487</v>
      </c>
      <c r="O37">
        <v>67.911484990015467</v>
      </c>
      <c r="P37">
        <v>64.454962077822913</v>
      </c>
      <c r="Q37">
        <v>60.407022627817788</v>
      </c>
      <c r="R37">
        <v>65.237797391484378</v>
      </c>
      <c r="S37">
        <v>60.484088245192709</v>
      </c>
      <c r="T37">
        <v>62.404272424376082</v>
      </c>
      <c r="U37">
        <v>60.63291805090072</v>
      </c>
      <c r="V37">
        <v>63.705726050482639</v>
      </c>
      <c r="W37">
        <v>83377</v>
      </c>
      <c r="X37">
        <v>82601</v>
      </c>
      <c r="Y37">
        <v>83332</v>
      </c>
      <c r="Z37">
        <v>86656</v>
      </c>
      <c r="AA37">
        <v>88603</v>
      </c>
      <c r="AB37">
        <v>90210</v>
      </c>
      <c r="AC37">
        <v>92633</v>
      </c>
      <c r="AD37">
        <v>94356</v>
      </c>
      <c r="AE37">
        <v>95315</v>
      </c>
      <c r="AF37">
        <v>92182</v>
      </c>
      <c r="AG37">
        <v>93260</v>
      </c>
      <c r="AH37">
        <v>92662</v>
      </c>
      <c r="AI37">
        <v>95526</v>
      </c>
      <c r="AJ37">
        <v>95083</v>
      </c>
      <c r="AK37" s="21">
        <v>94766</v>
      </c>
      <c r="AL37"/>
    </row>
    <row r="38" spans="1:38" ht="24.95" customHeight="1" x14ac:dyDescent="0.25">
      <c r="A38" s="7" t="s">
        <v>43</v>
      </c>
      <c r="B38" s="20">
        <f t="shared" si="0"/>
        <v>0.10367305415329109</v>
      </c>
      <c r="C38" s="4"/>
      <c r="D38" s="20">
        <f t="shared" si="1"/>
        <v>4.9973379872889634E-2</v>
      </c>
      <c r="E38" s="4"/>
      <c r="G38" s="5" t="s">
        <v>43</v>
      </c>
      <c r="H38">
        <v>125.0996240081834</v>
      </c>
      <c r="I38">
        <v>131.11735138295427</v>
      </c>
      <c r="J38">
        <v>131.55718191987245</v>
      </c>
      <c r="K38">
        <v>138.26418273119245</v>
      </c>
      <c r="L38">
        <v>139.48015477582749</v>
      </c>
      <c r="M38">
        <v>142.37744684465522</v>
      </c>
      <c r="N38">
        <v>141.26899733827346</v>
      </c>
      <c r="O38">
        <v>139.94276373386603</v>
      </c>
      <c r="P38">
        <v>136.84145945081866</v>
      </c>
      <c r="Q38">
        <v>130.44487884934949</v>
      </c>
      <c r="R38">
        <v>134.43948026304665</v>
      </c>
      <c r="S38">
        <v>134.34289621388197</v>
      </c>
      <c r="T38">
        <v>126.96000141125857</v>
      </c>
      <c r="U38">
        <v>131.89525907620867</v>
      </c>
      <c r="V38">
        <v>131.35127504070002</v>
      </c>
      <c r="W38">
        <v>233947</v>
      </c>
      <c r="X38">
        <v>232769</v>
      </c>
      <c r="Y38">
        <v>234643</v>
      </c>
      <c r="Z38">
        <v>240305</v>
      </c>
      <c r="AA38">
        <v>245476</v>
      </c>
      <c r="AB38">
        <v>249177</v>
      </c>
      <c r="AC38">
        <v>251422</v>
      </c>
      <c r="AD38">
        <v>251881</v>
      </c>
      <c r="AE38">
        <v>254097</v>
      </c>
      <c r="AF38">
        <v>249574</v>
      </c>
      <c r="AG38">
        <v>252817</v>
      </c>
      <c r="AH38">
        <v>249820</v>
      </c>
      <c r="AI38">
        <v>251594</v>
      </c>
      <c r="AJ38">
        <v>255281</v>
      </c>
      <c r="AK38" s="21">
        <v>258201</v>
      </c>
      <c r="AL38"/>
    </row>
    <row r="39" spans="1:38" ht="24.95" customHeight="1" x14ac:dyDescent="0.25">
      <c r="A39" s="7" t="s">
        <v>39</v>
      </c>
      <c r="B39" s="20">
        <f t="shared" si="0"/>
        <v>0.38189469291229039</v>
      </c>
      <c r="C39" s="4"/>
      <c r="D39" s="20">
        <f t="shared" si="1"/>
        <v>2.2193648712932834E-2</v>
      </c>
      <c r="E39" s="4"/>
      <c r="G39" s="5" t="s">
        <v>39</v>
      </c>
      <c r="H39">
        <v>31.545919752264314</v>
      </c>
      <c r="I39">
        <v>31.78985271347544</v>
      </c>
      <c r="J39">
        <v>30.75164398466471</v>
      </c>
      <c r="K39">
        <v>32.768338214015891</v>
      </c>
      <c r="L39">
        <v>34.414926139313586</v>
      </c>
      <c r="M39">
        <v>35.481514821553645</v>
      </c>
      <c r="N39">
        <v>35.713414830399223</v>
      </c>
      <c r="O39">
        <v>37.747844283365474</v>
      </c>
      <c r="P39">
        <v>36.960692701345899</v>
      </c>
      <c r="Q39">
        <v>32.889249623052955</v>
      </c>
      <c r="R39">
        <v>34.553178732383806</v>
      </c>
      <c r="S39">
        <v>31.722613499951805</v>
      </c>
      <c r="T39">
        <v>30.473845504876127</v>
      </c>
      <c r="U39">
        <v>31.903977677311854</v>
      </c>
      <c r="V39">
        <v>32.24603881357244</v>
      </c>
      <c r="W39">
        <v>28754</v>
      </c>
      <c r="X39">
        <v>29288</v>
      </c>
      <c r="Y39">
        <v>29904</v>
      </c>
      <c r="Z39">
        <v>31189</v>
      </c>
      <c r="AA39">
        <v>32394</v>
      </c>
      <c r="AB39">
        <v>33725</v>
      </c>
      <c r="AC39">
        <v>34727</v>
      </c>
      <c r="AD39">
        <v>36432</v>
      </c>
      <c r="AE39">
        <v>36676</v>
      </c>
      <c r="AF39">
        <v>35605</v>
      </c>
      <c r="AG39">
        <v>36806</v>
      </c>
      <c r="AH39">
        <v>38109</v>
      </c>
      <c r="AI39">
        <v>38516</v>
      </c>
      <c r="AJ39">
        <v>38965</v>
      </c>
      <c r="AK39" s="21">
        <v>39735</v>
      </c>
      <c r="AL39"/>
    </row>
    <row r="40" spans="1:38" ht="24.95" customHeight="1" x14ac:dyDescent="0.25">
      <c r="A40" s="7" t="s">
        <v>51</v>
      </c>
      <c r="B40" s="20">
        <f t="shared" si="0"/>
        <v>0.36700598552918473</v>
      </c>
      <c r="C40" s="4"/>
      <c r="D40" s="20">
        <f t="shared" si="1"/>
        <v>0.25469345802086862</v>
      </c>
      <c r="E40" s="4"/>
      <c r="G40" s="5" t="s">
        <v>51</v>
      </c>
      <c r="H40">
        <v>41.249433658568343</v>
      </c>
      <c r="I40">
        <v>42.553682773353906</v>
      </c>
      <c r="J40">
        <v>41.958585311740926</v>
      </c>
      <c r="K40">
        <v>43.071396769334434</v>
      </c>
      <c r="L40">
        <v>42.895560385378211</v>
      </c>
      <c r="M40">
        <v>43.328624524194822</v>
      </c>
      <c r="N40">
        <v>43.883254705474251</v>
      </c>
      <c r="O40">
        <v>44.273618598066143</v>
      </c>
      <c r="P40">
        <v>46.32409413210295</v>
      </c>
      <c r="Q40">
        <v>46.912512110845256</v>
      </c>
      <c r="R40">
        <v>49.495638716110214</v>
      </c>
      <c r="S40">
        <v>51.912157392324872</v>
      </c>
      <c r="T40">
        <v>50.190415618910968</v>
      </c>
      <c r="U40">
        <v>53.082681345256638</v>
      </c>
      <c r="V40">
        <v>51.755394558471522</v>
      </c>
      <c r="W40">
        <v>72007</v>
      </c>
      <c r="X40">
        <v>73092</v>
      </c>
      <c r="Y40">
        <v>74338</v>
      </c>
      <c r="Z40">
        <v>78936</v>
      </c>
      <c r="AA40">
        <v>80361</v>
      </c>
      <c r="AB40">
        <v>82202</v>
      </c>
      <c r="AC40">
        <v>84497</v>
      </c>
      <c r="AD40">
        <v>85728</v>
      </c>
      <c r="AE40">
        <v>86511</v>
      </c>
      <c r="AF40">
        <v>86694</v>
      </c>
      <c r="AG40">
        <v>89989</v>
      </c>
      <c r="AH40">
        <v>93770</v>
      </c>
      <c r="AI40">
        <v>94134</v>
      </c>
      <c r="AJ40">
        <v>96615</v>
      </c>
      <c r="AK40" s="21">
        <v>98434</v>
      </c>
      <c r="AL40"/>
    </row>
    <row r="41" spans="1:38" ht="24.95" customHeight="1" x14ac:dyDescent="0.25">
      <c r="A41" s="18" t="s">
        <v>7</v>
      </c>
      <c r="B41" s="20">
        <f t="shared" si="0"/>
        <v>0.24477518058599146</v>
      </c>
      <c r="C41" s="4"/>
      <c r="D41" s="20">
        <f t="shared" si="1"/>
        <v>-0.18052460607273613</v>
      </c>
      <c r="E41" s="4"/>
      <c r="G41" s="6" t="s">
        <v>7</v>
      </c>
      <c r="H41">
        <v>45.120248582640386</v>
      </c>
      <c r="I41">
        <v>44.37504035014387</v>
      </c>
      <c r="J41">
        <v>41.286123633240933</v>
      </c>
      <c r="K41">
        <v>43.386183581283341</v>
      </c>
      <c r="L41">
        <v>47.550684905514743</v>
      </c>
      <c r="M41">
        <v>49.679134991230313</v>
      </c>
      <c r="N41">
        <v>41.458886053834682</v>
      </c>
      <c r="O41">
        <v>41.655997118651037</v>
      </c>
      <c r="P41">
        <v>40.830047002509005</v>
      </c>
      <c r="Q41">
        <v>39.323093534457847</v>
      </c>
      <c r="R41">
        <v>37.414954190279438</v>
      </c>
      <c r="S41">
        <v>33.72501723667343</v>
      </c>
      <c r="T41">
        <v>34.426544141497807</v>
      </c>
      <c r="U41">
        <v>36.298371522388891</v>
      </c>
      <c r="V41">
        <v>36.974933481355301</v>
      </c>
      <c r="W41">
        <v>98568</v>
      </c>
      <c r="X41">
        <v>100744</v>
      </c>
      <c r="Y41">
        <v>104179</v>
      </c>
      <c r="Z41">
        <v>109064</v>
      </c>
      <c r="AA41">
        <v>120779</v>
      </c>
      <c r="AB41">
        <v>130936</v>
      </c>
      <c r="AC41">
        <v>135030</v>
      </c>
      <c r="AD41">
        <v>136254</v>
      </c>
      <c r="AE41">
        <v>131304</v>
      </c>
      <c r="AF41">
        <v>119482</v>
      </c>
      <c r="AG41">
        <v>118527</v>
      </c>
      <c r="AH41">
        <v>119308</v>
      </c>
      <c r="AI41">
        <v>119051</v>
      </c>
      <c r="AJ41">
        <v>118651</v>
      </c>
      <c r="AK41" s="21">
        <v>122695</v>
      </c>
      <c r="AL41"/>
    </row>
    <row r="42" spans="1:38" ht="24.95" customHeight="1" x14ac:dyDescent="0.25">
      <c r="A42" s="18" t="s">
        <v>9</v>
      </c>
      <c r="B42" s="20">
        <f t="shared" si="0"/>
        <v>0.21351881243581361</v>
      </c>
      <c r="C42" s="4"/>
      <c r="D42" s="20">
        <f t="shared" si="1"/>
        <v>-0.13949961202761463</v>
      </c>
      <c r="E42" s="4"/>
      <c r="G42" s="6" t="s">
        <v>9</v>
      </c>
      <c r="H42">
        <v>17.346884806835611</v>
      </c>
      <c r="I42">
        <v>16.827610584378395</v>
      </c>
      <c r="J42">
        <v>17.539905367551096</v>
      </c>
      <c r="K42">
        <v>20.783411897987389</v>
      </c>
      <c r="L42">
        <v>21.775284740157918</v>
      </c>
      <c r="M42">
        <v>21.098947254833938</v>
      </c>
      <c r="N42">
        <v>19.231274917452733</v>
      </c>
      <c r="O42">
        <v>19.044749988491052</v>
      </c>
      <c r="P42">
        <v>18.648018872552221</v>
      </c>
      <c r="Q42">
        <v>16.981698202001464</v>
      </c>
      <c r="R42">
        <v>16.510935597652566</v>
      </c>
      <c r="S42">
        <v>16.149806739289577</v>
      </c>
      <c r="T42">
        <v>14.534554124216152</v>
      </c>
      <c r="U42">
        <v>14.281521796894571</v>
      </c>
      <c r="V42">
        <v>14.92700110639432</v>
      </c>
      <c r="W42">
        <v>53555</v>
      </c>
      <c r="X42">
        <v>53861</v>
      </c>
      <c r="Y42">
        <v>55717</v>
      </c>
      <c r="Z42">
        <v>58108</v>
      </c>
      <c r="AA42">
        <v>59954</v>
      </c>
      <c r="AB42">
        <v>61562</v>
      </c>
      <c r="AC42">
        <v>62411</v>
      </c>
      <c r="AD42">
        <v>62375</v>
      </c>
      <c r="AE42">
        <v>61670</v>
      </c>
      <c r="AF42">
        <v>60681</v>
      </c>
      <c r="AG42">
        <v>62252</v>
      </c>
      <c r="AH42">
        <v>62870</v>
      </c>
      <c r="AI42">
        <v>63410</v>
      </c>
      <c r="AJ42">
        <v>63453</v>
      </c>
      <c r="AK42" s="21">
        <v>64990</v>
      </c>
      <c r="AL42"/>
    </row>
    <row r="43" spans="1:38" ht="24.95" customHeight="1" x14ac:dyDescent="0.25">
      <c r="A43" s="7" t="s">
        <v>22</v>
      </c>
      <c r="B43" s="20">
        <f t="shared" si="0"/>
        <v>0.11124049043421724</v>
      </c>
      <c r="C43" s="4"/>
      <c r="D43" s="20">
        <f t="shared" si="1"/>
        <v>-8.76362796855783E-2</v>
      </c>
      <c r="E43" s="4"/>
      <c r="G43" s="5" t="s">
        <v>22</v>
      </c>
      <c r="H43">
        <v>125.176911433282</v>
      </c>
      <c r="I43">
        <v>122.24511963509993</v>
      </c>
      <c r="J43">
        <v>121.94394015632587</v>
      </c>
      <c r="K43">
        <v>123.54340470712937</v>
      </c>
      <c r="L43">
        <v>126.28217422197798</v>
      </c>
      <c r="M43">
        <v>130.99593924397291</v>
      </c>
      <c r="N43">
        <v>123.53873586396044</v>
      </c>
      <c r="O43">
        <v>131.38978819894191</v>
      </c>
      <c r="P43">
        <v>129.1405316784726</v>
      </c>
      <c r="Q43">
        <v>112.23192751035897</v>
      </c>
      <c r="R43">
        <v>115.02864353019162</v>
      </c>
      <c r="S43">
        <v>116.343628973816</v>
      </c>
      <c r="T43">
        <v>105.21737099213665</v>
      </c>
      <c r="U43">
        <v>108.26387291298472</v>
      </c>
      <c r="V43">
        <v>114.20687261273804</v>
      </c>
      <c r="W43">
        <v>449153</v>
      </c>
      <c r="X43">
        <v>454107</v>
      </c>
      <c r="Y43">
        <v>464517</v>
      </c>
      <c r="Z43">
        <v>475691</v>
      </c>
      <c r="AA43">
        <v>484329</v>
      </c>
      <c r="AB43">
        <v>492940</v>
      </c>
      <c r="AC43">
        <v>500948</v>
      </c>
      <c r="AD43">
        <v>503078</v>
      </c>
      <c r="AE43">
        <v>505227</v>
      </c>
      <c r="AF43">
        <v>484185</v>
      </c>
      <c r="AG43">
        <v>488326</v>
      </c>
      <c r="AH43">
        <v>484352</v>
      </c>
      <c r="AI43">
        <v>493246</v>
      </c>
      <c r="AJ43">
        <v>495140</v>
      </c>
      <c r="AK43" s="21">
        <v>499117</v>
      </c>
      <c r="AL43"/>
    </row>
    <row r="44" spans="1:38" ht="24.95" customHeight="1" x14ac:dyDescent="0.25">
      <c r="A44" s="7" t="s">
        <v>31</v>
      </c>
      <c r="B44" s="20">
        <f t="shared" si="0"/>
        <v>0.2331153423230512</v>
      </c>
      <c r="C44" s="4"/>
      <c r="D44" s="20">
        <f t="shared" si="1"/>
        <v>-0.13209294244155789</v>
      </c>
      <c r="E44" s="4"/>
      <c r="G44" s="5" t="s">
        <v>31</v>
      </c>
      <c r="H44">
        <v>57.851623253079602</v>
      </c>
      <c r="I44">
        <v>57.996001052483791</v>
      </c>
      <c r="J44">
        <v>55.032011492887669</v>
      </c>
      <c r="K44">
        <v>57.233117357434857</v>
      </c>
      <c r="L44">
        <v>58.318269107180448</v>
      </c>
      <c r="M44">
        <v>58.919247377048912</v>
      </c>
      <c r="N44">
        <v>59.857818397491599</v>
      </c>
      <c r="O44">
        <v>58.532631480439782</v>
      </c>
      <c r="P44">
        <v>56.419850511181458</v>
      </c>
      <c r="Q44">
        <v>57.286770872170251</v>
      </c>
      <c r="R44">
        <v>53.322441102593302</v>
      </c>
      <c r="S44">
        <v>55.692974265169966</v>
      </c>
      <c r="T44">
        <v>53.656972605512777</v>
      </c>
      <c r="U44">
        <v>53.269233775869658</v>
      </c>
      <c r="V44">
        <v>50.209832112559866</v>
      </c>
      <c r="W44">
        <v>69116</v>
      </c>
      <c r="X44">
        <v>69972</v>
      </c>
      <c r="Y44">
        <v>71755</v>
      </c>
      <c r="Z44">
        <v>74130</v>
      </c>
      <c r="AA44">
        <v>78742</v>
      </c>
      <c r="AB44">
        <v>79123</v>
      </c>
      <c r="AC44">
        <v>80285</v>
      </c>
      <c r="AD44">
        <v>80425</v>
      </c>
      <c r="AE44">
        <v>82620</v>
      </c>
      <c r="AF44">
        <v>82691</v>
      </c>
      <c r="AG44">
        <v>83251</v>
      </c>
      <c r="AH44">
        <v>83609</v>
      </c>
      <c r="AI44">
        <v>83854</v>
      </c>
      <c r="AJ44">
        <v>83076</v>
      </c>
      <c r="AK44" s="21">
        <v>85228</v>
      </c>
      <c r="AL44"/>
    </row>
    <row r="45" spans="1:38" ht="24.95" customHeight="1" x14ac:dyDescent="0.25">
      <c r="A45" s="7" t="s">
        <v>4</v>
      </c>
      <c r="B45" s="20">
        <f t="shared" si="0"/>
        <v>0.2384410095638716</v>
      </c>
      <c r="C45" s="4"/>
      <c r="D45" s="20">
        <f t="shared" si="1"/>
        <v>-0.19660373125872621</v>
      </c>
      <c r="E45" s="4"/>
      <c r="G45" s="5" t="s">
        <v>4</v>
      </c>
      <c r="H45">
        <v>211.51713588497964</v>
      </c>
      <c r="I45">
        <v>207.36385020306582</v>
      </c>
      <c r="J45">
        <v>201.7140645088086</v>
      </c>
      <c r="K45">
        <v>211.69684882000945</v>
      </c>
      <c r="L45">
        <v>214.39119889609651</v>
      </c>
      <c r="M45">
        <v>210.95031996820603</v>
      </c>
      <c r="N45">
        <v>193.28872061662764</v>
      </c>
      <c r="O45">
        <v>199.57186196645179</v>
      </c>
      <c r="P45">
        <v>190.10671922020174</v>
      </c>
      <c r="Q45">
        <v>174.03397663933129</v>
      </c>
      <c r="R45">
        <v>174.3827436961484</v>
      </c>
      <c r="S45">
        <v>165.04531028987103</v>
      </c>
      <c r="T45">
        <v>162.03858170212413</v>
      </c>
      <c r="U45">
        <v>163.04006968801295</v>
      </c>
      <c r="V45">
        <v>169.93207774483363</v>
      </c>
      <c r="W45">
        <v>1007960</v>
      </c>
      <c r="X45">
        <v>1038147</v>
      </c>
      <c r="Y45">
        <v>1036827</v>
      </c>
      <c r="Z45">
        <v>1038596</v>
      </c>
      <c r="AA45">
        <v>1071033</v>
      </c>
      <c r="AB45">
        <v>1117747</v>
      </c>
      <c r="AC45">
        <v>1149115</v>
      </c>
      <c r="AD45">
        <v>1153500</v>
      </c>
      <c r="AE45">
        <v>1120512</v>
      </c>
      <c r="AF45">
        <v>1143925</v>
      </c>
      <c r="AG45">
        <v>1192065</v>
      </c>
      <c r="AH45">
        <v>1196493</v>
      </c>
      <c r="AI45">
        <v>1230882</v>
      </c>
      <c r="AJ45">
        <v>1233138</v>
      </c>
      <c r="AK45" s="21">
        <v>1248299</v>
      </c>
      <c r="AL45"/>
    </row>
    <row r="46" spans="1:38" ht="24.95" customHeight="1" x14ac:dyDescent="0.25">
      <c r="A46" s="7" t="s">
        <v>14</v>
      </c>
      <c r="B46" s="20">
        <f t="shared" si="0"/>
        <v>0.26340928482836867</v>
      </c>
      <c r="C46" s="4"/>
      <c r="D46" s="20">
        <f t="shared" si="1"/>
        <v>-0.14584907558191251</v>
      </c>
      <c r="E46" s="4"/>
      <c r="G46" s="5" t="s">
        <v>14</v>
      </c>
      <c r="H46">
        <v>147.10241936367746</v>
      </c>
      <c r="I46">
        <v>142.55845923864499</v>
      </c>
      <c r="J46">
        <v>143.78793732612709</v>
      </c>
      <c r="K46">
        <v>144.66005133536405</v>
      </c>
      <c r="L46">
        <v>147.87591219638566</v>
      </c>
      <c r="M46">
        <v>151.95790130475811</v>
      </c>
      <c r="N46">
        <v>146.55213075199322</v>
      </c>
      <c r="O46">
        <v>152.38322293340335</v>
      </c>
      <c r="P46">
        <v>147.35395950831671</v>
      </c>
      <c r="Q46">
        <v>131.35863730013696</v>
      </c>
      <c r="R46">
        <v>141.02882543347036</v>
      </c>
      <c r="S46">
        <v>126.93649820381921</v>
      </c>
      <c r="T46">
        <v>119.89136170933166</v>
      </c>
      <c r="U46">
        <v>123.90794895673623</v>
      </c>
      <c r="V46">
        <v>125.64766748362227</v>
      </c>
      <c r="W46">
        <v>341051</v>
      </c>
      <c r="X46">
        <v>349509</v>
      </c>
      <c r="Y46">
        <v>354755</v>
      </c>
      <c r="Z46">
        <v>362994</v>
      </c>
      <c r="AA46">
        <v>375435</v>
      </c>
      <c r="AB46">
        <v>392802</v>
      </c>
      <c r="AC46">
        <v>413303</v>
      </c>
      <c r="AD46">
        <v>412909</v>
      </c>
      <c r="AE46">
        <v>421912</v>
      </c>
      <c r="AF46">
        <v>408913</v>
      </c>
      <c r="AG46">
        <v>413747</v>
      </c>
      <c r="AH46">
        <v>417933</v>
      </c>
      <c r="AI46">
        <v>416695</v>
      </c>
      <c r="AJ46">
        <v>422044</v>
      </c>
      <c r="AK46" s="21">
        <v>430887</v>
      </c>
      <c r="AL46"/>
    </row>
    <row r="47" spans="1:38" ht="24.95" customHeight="1" x14ac:dyDescent="0.25">
      <c r="A47" s="7" t="s">
        <v>50</v>
      </c>
      <c r="B47" s="20">
        <f t="shared" si="0"/>
        <v>1.2800461054218202</v>
      </c>
      <c r="C47" s="4"/>
      <c r="D47" s="20">
        <f t="shared" si="1"/>
        <v>0.16008175842100747</v>
      </c>
      <c r="E47" s="4"/>
      <c r="G47" s="5" t="s">
        <v>50</v>
      </c>
      <c r="H47">
        <v>47.684598398370888</v>
      </c>
      <c r="I47">
        <v>48.213047937287371</v>
      </c>
      <c r="J47">
        <v>47.998672553407481</v>
      </c>
      <c r="K47">
        <v>47.653632879967851</v>
      </c>
      <c r="L47">
        <v>46.523286417472029</v>
      </c>
      <c r="M47">
        <v>49.054615157538002</v>
      </c>
      <c r="N47">
        <v>46.971352217905896</v>
      </c>
      <c r="O47">
        <v>49.073231818630461</v>
      </c>
      <c r="P47">
        <v>49.568138512380358</v>
      </c>
      <c r="Q47">
        <v>47.721022443283147</v>
      </c>
      <c r="R47">
        <v>48.396781253694634</v>
      </c>
      <c r="S47">
        <v>50.150849217278001</v>
      </c>
      <c r="T47">
        <v>52.483323589484733</v>
      </c>
      <c r="U47">
        <v>53.730415763261</v>
      </c>
      <c r="V47">
        <v>55.318032759581655</v>
      </c>
      <c r="W47">
        <v>22557</v>
      </c>
      <c r="X47">
        <v>23026</v>
      </c>
      <c r="Y47">
        <v>24276</v>
      </c>
      <c r="Z47">
        <v>25827</v>
      </c>
      <c r="AA47">
        <v>26025</v>
      </c>
      <c r="AB47">
        <v>26783</v>
      </c>
      <c r="AC47">
        <v>27868</v>
      </c>
      <c r="AD47">
        <v>28781</v>
      </c>
      <c r="AE47">
        <v>31604</v>
      </c>
      <c r="AF47">
        <v>32364</v>
      </c>
      <c r="AG47">
        <v>35027</v>
      </c>
      <c r="AH47">
        <v>39067</v>
      </c>
      <c r="AI47">
        <v>47543</v>
      </c>
      <c r="AJ47">
        <v>48528</v>
      </c>
      <c r="AK47" s="21">
        <v>51431</v>
      </c>
      <c r="AL47"/>
    </row>
    <row r="48" spans="1:38" ht="24.95" customHeight="1" x14ac:dyDescent="0.25">
      <c r="A48" s="7" t="s">
        <v>24</v>
      </c>
      <c r="B48" s="20">
        <f t="shared" si="0"/>
        <v>0.11230653743863162</v>
      </c>
      <c r="C48" s="4"/>
      <c r="D48" s="20">
        <f t="shared" si="1"/>
        <v>-0.12893976754339098</v>
      </c>
      <c r="E48" s="4"/>
      <c r="G48" s="5" t="s">
        <v>24</v>
      </c>
      <c r="H48">
        <v>262.94729015205081</v>
      </c>
      <c r="I48">
        <v>253.49657446519277</v>
      </c>
      <c r="J48">
        <v>259.29987424984756</v>
      </c>
      <c r="K48">
        <v>266.1691366214481</v>
      </c>
      <c r="L48">
        <v>261.55268922682995</v>
      </c>
      <c r="M48">
        <v>267.6036216166122</v>
      </c>
      <c r="N48">
        <v>261.13014822356939</v>
      </c>
      <c r="O48">
        <v>267.2640923445486</v>
      </c>
      <c r="P48">
        <v>261.01494233757995</v>
      </c>
      <c r="Q48">
        <v>236.25938339525715</v>
      </c>
      <c r="R48">
        <v>246.69854922618939</v>
      </c>
      <c r="S48">
        <v>235.12695283103571</v>
      </c>
      <c r="T48">
        <v>215.65449360362587</v>
      </c>
      <c r="U48">
        <v>229.39757481824083</v>
      </c>
      <c r="V48">
        <v>229.0429276836808</v>
      </c>
      <c r="W48">
        <v>480907</v>
      </c>
      <c r="X48">
        <v>475121</v>
      </c>
      <c r="Y48">
        <v>486119</v>
      </c>
      <c r="Z48">
        <v>494250</v>
      </c>
      <c r="AA48">
        <v>508628</v>
      </c>
      <c r="AB48">
        <v>513235</v>
      </c>
      <c r="AC48">
        <v>513645</v>
      </c>
      <c r="AD48">
        <v>512740</v>
      </c>
      <c r="AE48">
        <v>502597</v>
      </c>
      <c r="AF48">
        <v>477902</v>
      </c>
      <c r="AG48">
        <v>488134</v>
      </c>
      <c r="AH48">
        <v>503464</v>
      </c>
      <c r="AI48">
        <v>512793</v>
      </c>
      <c r="AJ48">
        <v>517687</v>
      </c>
      <c r="AK48" s="21">
        <v>534916</v>
      </c>
      <c r="AL48"/>
    </row>
    <row r="49" spans="1:38" ht="24.95" customHeight="1" x14ac:dyDescent="0.25">
      <c r="A49" s="7" t="s">
        <v>41</v>
      </c>
      <c r="B49" s="20">
        <f t="shared" si="0"/>
        <v>0.43033508207818572</v>
      </c>
      <c r="C49" s="4"/>
      <c r="D49" s="20">
        <f t="shared" si="1"/>
        <v>4.7173002262520525E-2</v>
      </c>
      <c r="E49" s="4"/>
      <c r="G49" s="5" t="s">
        <v>41</v>
      </c>
      <c r="H49">
        <v>99.691158511378873</v>
      </c>
      <c r="I49">
        <v>101.03105481796054</v>
      </c>
      <c r="J49">
        <v>101.0677399027267</v>
      </c>
      <c r="K49">
        <v>103.33432219958674</v>
      </c>
      <c r="L49">
        <v>99.028648825170663</v>
      </c>
      <c r="M49">
        <v>105.73828708149487</v>
      </c>
      <c r="N49">
        <v>108.54091224024019</v>
      </c>
      <c r="O49">
        <v>109.05332562845115</v>
      </c>
      <c r="P49">
        <v>111.67694071499193</v>
      </c>
      <c r="Q49">
        <v>105.89003071292562</v>
      </c>
      <c r="R49">
        <v>105.72300999118393</v>
      </c>
      <c r="S49">
        <v>107.35303169046942</v>
      </c>
      <c r="T49">
        <v>104.65766187041659</v>
      </c>
      <c r="U49">
        <v>103.45226774162029</v>
      </c>
      <c r="V49">
        <v>104.39388975738945</v>
      </c>
      <c r="W49">
        <v>118180</v>
      </c>
      <c r="X49">
        <v>122046</v>
      </c>
      <c r="Y49">
        <v>123183</v>
      </c>
      <c r="Z49">
        <v>125551</v>
      </c>
      <c r="AA49">
        <v>129337</v>
      </c>
      <c r="AB49">
        <v>133463</v>
      </c>
      <c r="AC49">
        <v>140727</v>
      </c>
      <c r="AD49">
        <v>142791</v>
      </c>
      <c r="AE49">
        <v>145552</v>
      </c>
      <c r="AF49">
        <v>143380</v>
      </c>
      <c r="AG49">
        <v>145334</v>
      </c>
      <c r="AH49">
        <v>152608</v>
      </c>
      <c r="AI49">
        <v>159433</v>
      </c>
      <c r="AJ49">
        <v>163660</v>
      </c>
      <c r="AK49" s="21">
        <v>169037</v>
      </c>
      <c r="AL49"/>
    </row>
    <row r="50" spans="1:38" ht="24.95" customHeight="1" x14ac:dyDescent="0.25">
      <c r="A50" s="7" t="s">
        <v>32</v>
      </c>
      <c r="B50" s="20">
        <f t="shared" si="0"/>
        <v>0.45629621748151306</v>
      </c>
      <c r="C50" s="4"/>
      <c r="D50" s="20">
        <f t="shared" si="1"/>
        <v>-8.5068769604942807E-2</v>
      </c>
      <c r="E50" s="4"/>
      <c r="G50" s="5" t="s">
        <v>32</v>
      </c>
      <c r="H50">
        <v>41.470009371035317</v>
      </c>
      <c r="I50">
        <v>40.648054537465924</v>
      </c>
      <c r="J50">
        <v>39.109227196425323</v>
      </c>
      <c r="K50">
        <v>39.562795994166173</v>
      </c>
      <c r="L50">
        <v>40.637760716282941</v>
      </c>
      <c r="M50">
        <v>41.07201770864939</v>
      </c>
      <c r="N50">
        <v>40.270450451163079</v>
      </c>
      <c r="O50">
        <v>43.681586812367378</v>
      </c>
      <c r="P50">
        <v>42.693648101794075</v>
      </c>
      <c r="Q50">
        <v>40.846101506839211</v>
      </c>
      <c r="R50">
        <v>40.613852304729072</v>
      </c>
      <c r="S50">
        <v>37.160125526773946</v>
      </c>
      <c r="T50">
        <v>36.879142677188661</v>
      </c>
      <c r="U50">
        <v>39.093288688376234</v>
      </c>
      <c r="V50">
        <v>37.942206698335895</v>
      </c>
      <c r="W50">
        <v>131579</v>
      </c>
      <c r="X50">
        <v>129656</v>
      </c>
      <c r="Y50">
        <v>133216</v>
      </c>
      <c r="Z50">
        <v>138296</v>
      </c>
      <c r="AA50">
        <v>150790</v>
      </c>
      <c r="AB50">
        <v>153786</v>
      </c>
      <c r="AC50">
        <v>167369</v>
      </c>
      <c r="AD50">
        <v>172666</v>
      </c>
      <c r="AE50">
        <v>182118</v>
      </c>
      <c r="AF50">
        <v>181222</v>
      </c>
      <c r="AG50">
        <v>190650</v>
      </c>
      <c r="AH50">
        <v>198649</v>
      </c>
      <c r="AI50">
        <v>192608</v>
      </c>
      <c r="AJ50">
        <v>189816</v>
      </c>
      <c r="AK50" s="21">
        <v>191618</v>
      </c>
      <c r="AL50"/>
    </row>
    <row r="51" spans="1:38" ht="24.95" customHeight="1" x14ac:dyDescent="0.25">
      <c r="A51" s="7" t="s">
        <v>25</v>
      </c>
      <c r="B51" s="20">
        <f t="shared" si="0"/>
        <v>0.19260342779306305</v>
      </c>
      <c r="C51" s="4"/>
      <c r="D51" s="20">
        <f t="shared" si="1"/>
        <v>-0.11472662268148848</v>
      </c>
      <c r="E51" s="4"/>
      <c r="G51" s="5" t="s">
        <v>25</v>
      </c>
      <c r="H51">
        <v>273.51472529220808</v>
      </c>
      <c r="I51">
        <v>260.77642095311847</v>
      </c>
      <c r="J51">
        <v>267.29544574028256</v>
      </c>
      <c r="K51">
        <v>270.8915710764108</v>
      </c>
      <c r="L51">
        <v>274.08867119115979</v>
      </c>
      <c r="M51">
        <v>276.69246021599753</v>
      </c>
      <c r="N51">
        <v>270.79141119996819</v>
      </c>
      <c r="O51">
        <v>274.05893079465608</v>
      </c>
      <c r="P51">
        <v>265.75787374263405</v>
      </c>
      <c r="Q51">
        <v>241.78093165468113</v>
      </c>
      <c r="R51">
        <v>252.6307842628662</v>
      </c>
      <c r="S51">
        <v>244.98647231765065</v>
      </c>
      <c r="T51">
        <v>235.49778665989894</v>
      </c>
      <c r="U51">
        <v>244.84872900921448</v>
      </c>
      <c r="V51">
        <v>242.13530460577795</v>
      </c>
      <c r="W51">
        <v>516834</v>
      </c>
      <c r="X51">
        <v>526324</v>
      </c>
      <c r="Y51">
        <v>532116</v>
      </c>
      <c r="Z51">
        <v>542660</v>
      </c>
      <c r="AA51">
        <v>552728</v>
      </c>
      <c r="AB51">
        <v>560259</v>
      </c>
      <c r="AC51">
        <v>568535</v>
      </c>
      <c r="AD51">
        <v>575855</v>
      </c>
      <c r="AE51">
        <v>577879</v>
      </c>
      <c r="AF51">
        <v>567764</v>
      </c>
      <c r="AG51">
        <v>581287</v>
      </c>
      <c r="AH51">
        <v>589271</v>
      </c>
      <c r="AI51">
        <v>595700</v>
      </c>
      <c r="AJ51">
        <v>602755</v>
      </c>
      <c r="AK51" s="21">
        <v>616378</v>
      </c>
      <c r="AL51"/>
    </row>
    <row r="52" spans="1:38" ht="24.95" customHeight="1" x14ac:dyDescent="0.25">
      <c r="A52" s="7" t="s">
        <v>23</v>
      </c>
      <c r="B52" s="20">
        <f t="shared" si="0"/>
        <v>0.16714823975405091</v>
      </c>
      <c r="C52" s="4"/>
      <c r="D52" s="20">
        <f t="shared" si="1"/>
        <v>-9.423936049334436E-2</v>
      </c>
      <c r="E52" s="4"/>
      <c r="G52" s="5" t="s">
        <v>23</v>
      </c>
      <c r="H52">
        <v>11.750365706440052</v>
      </c>
      <c r="I52">
        <v>12.304601969434673</v>
      </c>
      <c r="J52">
        <v>11.727453684477803</v>
      </c>
      <c r="K52">
        <v>11.526683508092686</v>
      </c>
      <c r="L52">
        <v>10.960424252209968</v>
      </c>
      <c r="M52">
        <v>11.211581354580169</v>
      </c>
      <c r="N52">
        <v>10.52968605912228</v>
      </c>
      <c r="O52">
        <v>11.081936697682787</v>
      </c>
      <c r="P52">
        <v>10.689761853315289</v>
      </c>
      <c r="Q52">
        <v>11.258431471521599</v>
      </c>
      <c r="R52">
        <v>11.035633207655932</v>
      </c>
      <c r="S52">
        <v>11.063498951698906</v>
      </c>
      <c r="T52">
        <v>10.561994388379231</v>
      </c>
      <c r="U52">
        <v>10.17560504696676</v>
      </c>
      <c r="V52">
        <v>10.643018756702217</v>
      </c>
      <c r="W52">
        <v>43261</v>
      </c>
      <c r="X52">
        <v>44208</v>
      </c>
      <c r="Y52">
        <v>45750</v>
      </c>
      <c r="Z52">
        <v>47665</v>
      </c>
      <c r="AA52">
        <v>49521</v>
      </c>
      <c r="AB52">
        <v>49918</v>
      </c>
      <c r="AC52">
        <v>50926</v>
      </c>
      <c r="AD52">
        <v>49741</v>
      </c>
      <c r="AE52">
        <v>48375</v>
      </c>
      <c r="AF52">
        <v>47800</v>
      </c>
      <c r="AG52">
        <v>48782</v>
      </c>
      <c r="AH52">
        <v>48649</v>
      </c>
      <c r="AI52">
        <v>49138</v>
      </c>
      <c r="AJ52">
        <v>49412</v>
      </c>
      <c r="AK52" s="21">
        <v>50492</v>
      </c>
      <c r="AL52"/>
    </row>
    <row r="53" spans="1:38" ht="24.95" customHeight="1" x14ac:dyDescent="0.25">
      <c r="A53" s="7" t="s">
        <v>21</v>
      </c>
      <c r="B53" s="20">
        <f t="shared" si="0"/>
        <v>0.18678039253178902</v>
      </c>
      <c r="C53" s="4"/>
      <c r="D53" s="20">
        <f t="shared" si="1"/>
        <v>-7.7830857502545925E-2</v>
      </c>
      <c r="E53" s="4"/>
      <c r="G53" s="5" t="s">
        <v>21</v>
      </c>
      <c r="H53">
        <v>80.667105865796685</v>
      </c>
      <c r="I53">
        <v>79.436268581801372</v>
      </c>
      <c r="J53">
        <v>80.816620729857974</v>
      </c>
      <c r="K53">
        <v>81.335006202642901</v>
      </c>
      <c r="L53">
        <v>88.926113496750077</v>
      </c>
      <c r="M53">
        <v>87.285230486074695</v>
      </c>
      <c r="N53">
        <v>88.101091855666496</v>
      </c>
      <c r="O53">
        <v>88.274980388793679</v>
      </c>
      <c r="P53">
        <v>85.934636719882249</v>
      </c>
      <c r="Q53">
        <v>81.2582533466732</v>
      </c>
      <c r="R53">
        <v>83.933319662369954</v>
      </c>
      <c r="S53">
        <v>79.55646228791143</v>
      </c>
      <c r="T53">
        <v>73.441123096485484</v>
      </c>
      <c r="U53">
        <v>70.0866300653297</v>
      </c>
      <c r="V53">
        <v>74.388715844013078</v>
      </c>
      <c r="W53">
        <v>146434</v>
      </c>
      <c r="X53">
        <v>147597</v>
      </c>
      <c r="Y53">
        <v>150633</v>
      </c>
      <c r="Z53">
        <v>155842</v>
      </c>
      <c r="AA53">
        <v>156906</v>
      </c>
      <c r="AB53">
        <v>161037</v>
      </c>
      <c r="AC53">
        <v>164558</v>
      </c>
      <c r="AD53">
        <v>168522</v>
      </c>
      <c r="AE53">
        <v>167251</v>
      </c>
      <c r="AF53">
        <v>161045</v>
      </c>
      <c r="AG53">
        <v>163968</v>
      </c>
      <c r="AH53">
        <v>167352</v>
      </c>
      <c r="AI53">
        <v>167708</v>
      </c>
      <c r="AJ53">
        <v>169493</v>
      </c>
      <c r="AK53" s="21">
        <v>173785</v>
      </c>
      <c r="AL53"/>
    </row>
    <row r="54" spans="1:38" ht="24.95" customHeight="1" x14ac:dyDescent="0.25">
      <c r="A54" s="18" t="s">
        <v>46</v>
      </c>
      <c r="B54" s="20">
        <f t="shared" si="0"/>
        <v>0.46654942478200345</v>
      </c>
      <c r="C54" s="4"/>
      <c r="D54" s="20">
        <f t="shared" si="1"/>
        <v>8.102518720193963E-2</v>
      </c>
      <c r="E54" s="4"/>
      <c r="G54" s="6" t="s">
        <v>46</v>
      </c>
      <c r="H54">
        <v>14.134654982938329</v>
      </c>
      <c r="I54">
        <v>13.438729841815109</v>
      </c>
      <c r="J54">
        <v>13.702823409062646</v>
      </c>
      <c r="K54">
        <v>13.636979386843521</v>
      </c>
      <c r="L54">
        <v>13.686049148905349</v>
      </c>
      <c r="M54">
        <v>13.223017828240819</v>
      </c>
      <c r="N54">
        <v>13.306215366309994</v>
      </c>
      <c r="O54">
        <v>13.817252726810217</v>
      </c>
      <c r="P54">
        <v>14.907573363707909</v>
      </c>
      <c r="Q54">
        <v>14.655774824054953</v>
      </c>
      <c r="R54">
        <v>15.028120124233082</v>
      </c>
      <c r="S54">
        <v>14.579558169752973</v>
      </c>
      <c r="T54">
        <v>14.953774209908952</v>
      </c>
      <c r="U54">
        <v>15.344802939913684</v>
      </c>
      <c r="V54">
        <v>15.279918048965735</v>
      </c>
      <c r="W54">
        <v>27294</v>
      </c>
      <c r="X54">
        <v>27978</v>
      </c>
      <c r="Y54">
        <v>31004</v>
      </c>
      <c r="Z54">
        <v>31876</v>
      </c>
      <c r="AA54">
        <v>32925</v>
      </c>
      <c r="AB54">
        <v>33315</v>
      </c>
      <c r="AC54">
        <v>33442</v>
      </c>
      <c r="AD54">
        <v>34625</v>
      </c>
      <c r="AE54">
        <v>36127</v>
      </c>
      <c r="AF54">
        <v>36504</v>
      </c>
      <c r="AG54">
        <v>37090</v>
      </c>
      <c r="AH54">
        <v>39721</v>
      </c>
      <c r="AI54">
        <v>39365</v>
      </c>
      <c r="AJ54">
        <v>39884</v>
      </c>
      <c r="AK54" s="21">
        <v>40028</v>
      </c>
      <c r="AL54"/>
    </row>
    <row r="55" spans="1:38" ht="24.95" customHeight="1" x14ac:dyDescent="0.25">
      <c r="A55" s="7" t="s">
        <v>5</v>
      </c>
      <c r="B55" s="20">
        <f t="shared" si="0"/>
        <v>0.2265426918544442</v>
      </c>
      <c r="C55" s="4"/>
      <c r="D55" s="20">
        <f t="shared" si="1"/>
        <v>-0.18899852544358664</v>
      </c>
      <c r="E55" s="4"/>
      <c r="G55" s="5" t="s">
        <v>5</v>
      </c>
      <c r="H55">
        <v>126.73152675822553</v>
      </c>
      <c r="I55">
        <v>125.75948113813088</v>
      </c>
      <c r="J55">
        <v>124.89729124814875</v>
      </c>
      <c r="K55">
        <v>123.29963925820654</v>
      </c>
      <c r="L55">
        <v>125.31709717917353</v>
      </c>
      <c r="M55">
        <v>126.50384774760728</v>
      </c>
      <c r="N55">
        <v>128.85855727736424</v>
      </c>
      <c r="O55">
        <v>128.07116519838451</v>
      </c>
      <c r="P55">
        <v>121.81935363863015</v>
      </c>
      <c r="Q55">
        <v>101.6686099982398</v>
      </c>
      <c r="R55">
        <v>108.90967040217346</v>
      </c>
      <c r="S55">
        <v>105.46392450188701</v>
      </c>
      <c r="T55">
        <v>99.189833121210839</v>
      </c>
      <c r="U55">
        <v>97.883670743298623</v>
      </c>
      <c r="V55">
        <v>102.77945507370646</v>
      </c>
      <c r="W55">
        <v>224024</v>
      </c>
      <c r="X55">
        <v>225286</v>
      </c>
      <c r="Y55">
        <v>232325</v>
      </c>
      <c r="Z55">
        <v>239264</v>
      </c>
      <c r="AA55">
        <v>249569</v>
      </c>
      <c r="AB55">
        <v>252143</v>
      </c>
      <c r="AC55">
        <v>257230</v>
      </c>
      <c r="AD55">
        <v>254695</v>
      </c>
      <c r="AE55">
        <v>257402</v>
      </c>
      <c r="AF55">
        <v>247321</v>
      </c>
      <c r="AG55">
        <v>252131</v>
      </c>
      <c r="AH55">
        <v>258910</v>
      </c>
      <c r="AI55">
        <v>267689</v>
      </c>
      <c r="AJ55">
        <v>270562</v>
      </c>
      <c r="AK55" s="21">
        <v>274775</v>
      </c>
      <c r="AL55"/>
    </row>
    <row r="56" spans="1:38" ht="24.95" customHeight="1" x14ac:dyDescent="0.25">
      <c r="A56" s="7" t="s">
        <v>37</v>
      </c>
      <c r="B56" s="20">
        <f t="shared" si="0"/>
        <v>0.50509458190552703</v>
      </c>
      <c r="C56" s="4"/>
      <c r="D56" s="20">
        <f t="shared" si="1"/>
        <v>1.1170868891279495E-2</v>
      </c>
      <c r="E56" s="4"/>
      <c r="G56" s="5" t="s">
        <v>37</v>
      </c>
      <c r="H56">
        <v>700.97948416976703</v>
      </c>
      <c r="I56">
        <v>694.80150371403317</v>
      </c>
      <c r="J56">
        <v>707.97917734891462</v>
      </c>
      <c r="K56">
        <v>698.99636932144813</v>
      </c>
      <c r="L56">
        <v>699.10981064437499</v>
      </c>
      <c r="M56">
        <v>673.34764942874187</v>
      </c>
      <c r="N56">
        <v>678.01216854052257</v>
      </c>
      <c r="O56">
        <v>677.51910666530068</v>
      </c>
      <c r="P56">
        <v>649.02148892121488</v>
      </c>
      <c r="Q56">
        <v>615.22191235799471</v>
      </c>
      <c r="R56">
        <v>648.96179836864667</v>
      </c>
      <c r="S56">
        <v>668.01276976208817</v>
      </c>
      <c r="T56">
        <v>664.73109631887121</v>
      </c>
      <c r="U56">
        <v>696.65641656465402</v>
      </c>
      <c r="V56">
        <v>708.81003408290428</v>
      </c>
      <c r="W56">
        <v>944631</v>
      </c>
      <c r="X56">
        <v>969236</v>
      </c>
      <c r="Y56">
        <v>984329</v>
      </c>
      <c r="Z56">
        <v>990481</v>
      </c>
      <c r="AA56">
        <v>1039001</v>
      </c>
      <c r="AB56">
        <v>1058069</v>
      </c>
      <c r="AC56">
        <v>1118368</v>
      </c>
      <c r="AD56">
        <v>1169399</v>
      </c>
      <c r="AE56">
        <v>1174672</v>
      </c>
      <c r="AF56">
        <v>1171474</v>
      </c>
      <c r="AG56">
        <v>1205374</v>
      </c>
      <c r="AH56">
        <v>1246833</v>
      </c>
      <c r="AI56">
        <v>1314004</v>
      </c>
      <c r="AJ56">
        <v>1370216</v>
      </c>
      <c r="AK56" s="21">
        <v>1421759</v>
      </c>
      <c r="AL56"/>
    </row>
    <row r="57" spans="1:38" ht="24.95" customHeight="1" x14ac:dyDescent="0.25">
      <c r="A57" s="7" t="s">
        <v>40</v>
      </c>
      <c r="B57" s="20">
        <f t="shared" si="0"/>
        <v>0.45229055645769956</v>
      </c>
      <c r="C57" s="4"/>
      <c r="D57" s="20">
        <f t="shared" si="1"/>
        <v>8.0866970393196347E-3</v>
      </c>
      <c r="E57" s="4"/>
      <c r="G57" s="5" t="s">
        <v>40</v>
      </c>
      <c r="H57">
        <v>63.926026464410228</v>
      </c>
      <c r="I57">
        <v>61.896734871130661</v>
      </c>
      <c r="J57">
        <v>61.286900363523984</v>
      </c>
      <c r="K57">
        <v>62.058969194898928</v>
      </c>
      <c r="L57">
        <v>64.490104298050255</v>
      </c>
      <c r="M57">
        <v>66.065116491688258</v>
      </c>
      <c r="N57">
        <v>67.403588077333026</v>
      </c>
      <c r="O57">
        <v>69.37659231079887</v>
      </c>
      <c r="P57">
        <v>68.494949073613498</v>
      </c>
      <c r="Q57">
        <v>63.855776505971725</v>
      </c>
      <c r="R57">
        <v>63.08228354414544</v>
      </c>
      <c r="S57">
        <v>63.610551969732079</v>
      </c>
      <c r="T57">
        <v>60.9278466250204</v>
      </c>
      <c r="U57">
        <v>66.112250180821874</v>
      </c>
      <c r="V57">
        <v>64.442976873355448</v>
      </c>
      <c r="W57">
        <v>87446</v>
      </c>
      <c r="X57">
        <v>89648</v>
      </c>
      <c r="Y57">
        <v>90980</v>
      </c>
      <c r="Z57">
        <v>92950</v>
      </c>
      <c r="AA57">
        <v>97279</v>
      </c>
      <c r="AB57">
        <v>102928</v>
      </c>
      <c r="AC57">
        <v>111221</v>
      </c>
      <c r="AD57">
        <v>117761</v>
      </c>
      <c r="AE57">
        <v>116045</v>
      </c>
      <c r="AF57">
        <v>114525</v>
      </c>
      <c r="AG57">
        <v>116503</v>
      </c>
      <c r="AH57">
        <v>119710</v>
      </c>
      <c r="AI57">
        <v>120725</v>
      </c>
      <c r="AJ57">
        <v>124229</v>
      </c>
      <c r="AK57" s="21">
        <v>126997</v>
      </c>
      <c r="AL57"/>
    </row>
    <row r="58" spans="1:38" ht="24.95" customHeight="1" x14ac:dyDescent="0.25">
      <c r="A58" s="7" t="s">
        <v>16</v>
      </c>
      <c r="B58" s="20">
        <f t="shared" si="0"/>
        <v>0.22717229562159003</v>
      </c>
      <c r="C58" s="4"/>
      <c r="D58" s="20">
        <f t="shared" si="1"/>
        <v>-0.12941641593514008</v>
      </c>
      <c r="E58" s="4"/>
      <c r="G58" s="5" t="s">
        <v>16</v>
      </c>
      <c r="H58">
        <v>6.7505280256638533</v>
      </c>
      <c r="I58">
        <v>6.6095678990742677</v>
      </c>
      <c r="J58">
        <v>6.3524873745938981</v>
      </c>
      <c r="K58">
        <v>6.6090034953997501</v>
      </c>
      <c r="L58">
        <v>7.0430804598825683</v>
      </c>
      <c r="M58">
        <v>6.8044529768547184</v>
      </c>
      <c r="N58">
        <v>6.6605550634673456</v>
      </c>
      <c r="O58">
        <v>6.5096188666212464</v>
      </c>
      <c r="P58">
        <v>5.9433690265739072</v>
      </c>
      <c r="Q58">
        <v>6.1887787637774823</v>
      </c>
      <c r="R58">
        <v>5.9057606634283992</v>
      </c>
      <c r="S58">
        <v>5.8287607343672114</v>
      </c>
      <c r="T58">
        <v>5.488369690574789</v>
      </c>
      <c r="U58">
        <v>5.7795036367529731</v>
      </c>
      <c r="V58">
        <v>5.8768988829127204</v>
      </c>
      <c r="W58">
        <v>22177</v>
      </c>
      <c r="X58">
        <v>22805</v>
      </c>
      <c r="Y58">
        <v>23521</v>
      </c>
      <c r="Z58">
        <v>24505</v>
      </c>
      <c r="AA58">
        <v>25388</v>
      </c>
      <c r="AB58">
        <v>25783</v>
      </c>
      <c r="AC58">
        <v>25941</v>
      </c>
      <c r="AD58">
        <v>25768</v>
      </c>
      <c r="AE58">
        <v>25901</v>
      </c>
      <c r="AF58">
        <v>25222</v>
      </c>
      <c r="AG58">
        <v>26170</v>
      </c>
      <c r="AH58">
        <v>26914</v>
      </c>
      <c r="AI58">
        <v>26910</v>
      </c>
      <c r="AJ58">
        <v>26811</v>
      </c>
      <c r="AK58" s="21">
        <v>27215</v>
      </c>
      <c r="AL58"/>
    </row>
    <row r="59" spans="1:38" ht="24.95" customHeight="1" x14ac:dyDescent="0.25">
      <c r="A59" s="7" t="s">
        <v>17</v>
      </c>
      <c r="B59" s="20">
        <f t="shared" si="0"/>
        <v>0.26175599253879622</v>
      </c>
      <c r="C59" s="4"/>
      <c r="D59" s="20">
        <f t="shared" si="1"/>
        <v>-0.15103069439986438</v>
      </c>
      <c r="E59" s="4"/>
      <c r="G59" s="5" t="s">
        <v>17</v>
      </c>
      <c r="H59">
        <v>121.80979121905251</v>
      </c>
      <c r="I59">
        <v>119.67277357505684</v>
      </c>
      <c r="J59">
        <v>118.17698850095819</v>
      </c>
      <c r="K59">
        <v>122.39214734547437</v>
      </c>
      <c r="L59">
        <v>126.34440511098417</v>
      </c>
      <c r="M59">
        <v>128.17032479587394</v>
      </c>
      <c r="N59">
        <v>121.77745437730145</v>
      </c>
      <c r="O59">
        <v>126.99128956517582</v>
      </c>
      <c r="P59">
        <v>115.94666796571998</v>
      </c>
      <c r="Q59">
        <v>105.13959028029967</v>
      </c>
      <c r="R59">
        <v>108.12282470644242</v>
      </c>
      <c r="S59">
        <v>99.159773352174227</v>
      </c>
      <c r="T59">
        <v>97.345193073906444</v>
      </c>
      <c r="U59">
        <v>104.55874359605605</v>
      </c>
      <c r="V59">
        <v>103.41277386653651</v>
      </c>
      <c r="W59">
        <v>337211</v>
      </c>
      <c r="X59">
        <v>347037</v>
      </c>
      <c r="Y59">
        <v>348708</v>
      </c>
      <c r="Z59">
        <v>361681</v>
      </c>
      <c r="AA59">
        <v>375706</v>
      </c>
      <c r="AB59">
        <v>395731</v>
      </c>
      <c r="AC59">
        <v>404904</v>
      </c>
      <c r="AD59">
        <v>407403</v>
      </c>
      <c r="AE59">
        <v>407874</v>
      </c>
      <c r="AF59">
        <v>409823</v>
      </c>
      <c r="AG59">
        <v>419556</v>
      </c>
      <c r="AH59">
        <v>422485</v>
      </c>
      <c r="AI59">
        <v>425580</v>
      </c>
      <c r="AJ59">
        <v>424654</v>
      </c>
      <c r="AK59" s="21">
        <v>425478</v>
      </c>
      <c r="AL59"/>
    </row>
    <row r="60" spans="1:38" ht="24.95" customHeight="1" x14ac:dyDescent="0.25">
      <c r="A60" s="7" t="s">
        <v>26</v>
      </c>
      <c r="B60" s="20">
        <f t="shared" si="0"/>
        <v>0.29137156373052497</v>
      </c>
      <c r="C60" s="4"/>
      <c r="D60" s="20">
        <f t="shared" si="1"/>
        <v>-0.12904618868514939</v>
      </c>
      <c r="E60" s="4"/>
      <c r="G60" s="5" t="s">
        <v>26</v>
      </c>
      <c r="H60">
        <v>84.334373660533728</v>
      </c>
      <c r="I60">
        <v>79.559672838161291</v>
      </c>
      <c r="J60">
        <v>73.283148864543534</v>
      </c>
      <c r="K60">
        <v>75.315765953789139</v>
      </c>
      <c r="L60">
        <v>77.377688714673852</v>
      </c>
      <c r="M60">
        <v>79.037221897723114</v>
      </c>
      <c r="N60">
        <v>77.112715237442217</v>
      </c>
      <c r="O60">
        <v>82.281168080434256</v>
      </c>
      <c r="P60">
        <v>79.470305251762625</v>
      </c>
      <c r="Q60">
        <v>77.107191997149229</v>
      </c>
      <c r="R60">
        <v>75.930446833843106</v>
      </c>
      <c r="S60">
        <v>70.341713670761877</v>
      </c>
      <c r="T60">
        <v>70.758880816170745</v>
      </c>
      <c r="U60">
        <v>74.788825586684524</v>
      </c>
      <c r="V60">
        <v>73.451344164492596</v>
      </c>
      <c r="W60">
        <v>298907</v>
      </c>
      <c r="X60">
        <v>291529</v>
      </c>
      <c r="Y60">
        <v>296915</v>
      </c>
      <c r="Z60">
        <v>301892</v>
      </c>
      <c r="AA60">
        <v>306754</v>
      </c>
      <c r="AB60">
        <v>325509</v>
      </c>
      <c r="AC60">
        <v>335912</v>
      </c>
      <c r="AD60">
        <v>354944</v>
      </c>
      <c r="AE60">
        <v>359214</v>
      </c>
      <c r="AF60">
        <v>351316</v>
      </c>
      <c r="AG60">
        <v>357663</v>
      </c>
      <c r="AH60">
        <v>360358</v>
      </c>
      <c r="AI60">
        <v>369797</v>
      </c>
      <c r="AJ60">
        <v>374911</v>
      </c>
      <c r="AK60" s="21">
        <v>386000</v>
      </c>
      <c r="AL60"/>
    </row>
    <row r="61" spans="1:38" ht="24.95" customHeight="1" x14ac:dyDescent="0.25">
      <c r="A61" s="7" t="s">
        <v>12</v>
      </c>
      <c r="B61" s="20">
        <f t="shared" si="0"/>
        <v>0.16327272098133183</v>
      </c>
      <c r="C61" s="4"/>
      <c r="D61" s="20">
        <f t="shared" si="1"/>
        <v>-0.14466049793172353</v>
      </c>
      <c r="E61" s="4"/>
      <c r="G61" s="5" t="s">
        <v>12</v>
      </c>
      <c r="H61">
        <v>113.51080903560769</v>
      </c>
      <c r="I61">
        <v>103.93862012091404</v>
      </c>
      <c r="J61">
        <v>116.48047505978205</v>
      </c>
      <c r="K61">
        <v>113.01351326487848</v>
      </c>
      <c r="L61">
        <v>110.38237371001692</v>
      </c>
      <c r="M61">
        <v>112.36319089342116</v>
      </c>
      <c r="N61">
        <v>112.62643853077344</v>
      </c>
      <c r="O61">
        <v>114.73251156744449</v>
      </c>
      <c r="P61">
        <v>110.50666136140552</v>
      </c>
      <c r="Q61">
        <v>88.402656462189384</v>
      </c>
      <c r="R61">
        <v>98.407168493335021</v>
      </c>
      <c r="S61">
        <v>95.779099832643013</v>
      </c>
      <c r="T61">
        <v>90.275384472561555</v>
      </c>
      <c r="U61">
        <v>92.606058611578746</v>
      </c>
      <c r="V61">
        <v>97.090278879883897</v>
      </c>
      <c r="W61">
        <v>57799</v>
      </c>
      <c r="X61">
        <v>57633</v>
      </c>
      <c r="Y61">
        <v>58254</v>
      </c>
      <c r="Z61">
        <v>58439</v>
      </c>
      <c r="AA61">
        <v>59546</v>
      </c>
      <c r="AB61">
        <v>61079</v>
      </c>
      <c r="AC61">
        <v>62030</v>
      </c>
      <c r="AD61">
        <v>61838</v>
      </c>
      <c r="AE61">
        <v>63405</v>
      </c>
      <c r="AF61">
        <v>63485</v>
      </c>
      <c r="AG61">
        <v>65285</v>
      </c>
      <c r="AH61">
        <v>66868</v>
      </c>
      <c r="AI61">
        <v>65859</v>
      </c>
      <c r="AJ61">
        <v>66800</v>
      </c>
      <c r="AK61" s="21">
        <v>67236</v>
      </c>
      <c r="AL61"/>
    </row>
    <row r="62" spans="1:38" ht="24.95" customHeight="1" x14ac:dyDescent="0.25">
      <c r="A62" s="7" t="s">
        <v>29</v>
      </c>
      <c r="B62" s="20">
        <f t="shared" si="0"/>
        <v>0.1958971164115344</v>
      </c>
      <c r="C62" s="4"/>
      <c r="D62" s="20">
        <f t="shared" si="1"/>
        <v>-6.1708749409041919E-2</v>
      </c>
      <c r="E62" s="4"/>
      <c r="G62" s="5" t="s">
        <v>29</v>
      </c>
      <c r="H62">
        <v>107.18771899115683</v>
      </c>
      <c r="I62">
        <v>105.19647693681917</v>
      </c>
      <c r="J62">
        <v>106.35483463246634</v>
      </c>
      <c r="K62">
        <v>104.44481339355519</v>
      </c>
      <c r="L62">
        <v>106.71824353393272</v>
      </c>
      <c r="M62">
        <v>109.94841723581986</v>
      </c>
      <c r="N62">
        <v>102.30072796345746</v>
      </c>
      <c r="O62">
        <v>104.04291208493585</v>
      </c>
      <c r="P62">
        <v>104.63739997368462</v>
      </c>
      <c r="Q62">
        <v>95.758308242523071</v>
      </c>
      <c r="R62">
        <v>98.090937130164491</v>
      </c>
      <c r="S62">
        <v>97.189399326679464</v>
      </c>
      <c r="T62">
        <v>90.137202322843734</v>
      </c>
      <c r="U62">
        <v>100.59466794805472</v>
      </c>
      <c r="V62">
        <v>100.57329890020473</v>
      </c>
      <c r="W62">
        <v>224720</v>
      </c>
      <c r="X62">
        <v>226341</v>
      </c>
      <c r="Y62">
        <v>231581</v>
      </c>
      <c r="Z62">
        <v>238635</v>
      </c>
      <c r="AA62">
        <v>246008</v>
      </c>
      <c r="AB62">
        <v>251054</v>
      </c>
      <c r="AC62">
        <v>254598</v>
      </c>
      <c r="AD62">
        <v>255477</v>
      </c>
      <c r="AE62">
        <v>252390</v>
      </c>
      <c r="AF62">
        <v>245815</v>
      </c>
      <c r="AG62">
        <v>252013</v>
      </c>
      <c r="AH62">
        <v>257554</v>
      </c>
      <c r="AI62">
        <v>261278</v>
      </c>
      <c r="AJ62">
        <v>263089</v>
      </c>
      <c r="AK62" s="21">
        <v>268742</v>
      </c>
      <c r="AL62"/>
    </row>
    <row r="63" spans="1:38" ht="24.95" customHeight="1" x14ac:dyDescent="0.25">
      <c r="A63" s="7" t="s">
        <v>48</v>
      </c>
      <c r="B63" s="20">
        <f t="shared" si="0"/>
        <v>0.40331271203352625</v>
      </c>
      <c r="C63" s="4"/>
      <c r="D63" s="20">
        <f t="shared" si="1"/>
        <v>3.9025599171631509E-2</v>
      </c>
      <c r="E63" s="4"/>
      <c r="G63" s="5" t="s">
        <v>48</v>
      </c>
      <c r="H63">
        <v>62.715182554668765</v>
      </c>
      <c r="I63">
        <v>62.986150073018997</v>
      </c>
      <c r="J63">
        <v>61.709348472311127</v>
      </c>
      <c r="K63">
        <v>63.572442343104207</v>
      </c>
      <c r="L63">
        <v>63.484329409683262</v>
      </c>
      <c r="M63">
        <v>62.800109154310157</v>
      </c>
      <c r="N63">
        <v>63.66898405130069</v>
      </c>
      <c r="O63">
        <v>66.064930338440604</v>
      </c>
      <c r="P63">
        <v>66.47314149160961</v>
      </c>
      <c r="Q63">
        <v>63.337010113351965</v>
      </c>
      <c r="R63">
        <v>64.84405734744756</v>
      </c>
      <c r="S63">
        <v>63.712441622845795</v>
      </c>
      <c r="T63">
        <v>65.955316277419854</v>
      </c>
      <c r="U63">
        <v>68.117003202331276</v>
      </c>
      <c r="V63">
        <v>65.162680131022967</v>
      </c>
      <c r="W63">
        <v>25055</v>
      </c>
      <c r="X63">
        <v>26482</v>
      </c>
      <c r="Y63">
        <v>26894</v>
      </c>
      <c r="Z63">
        <v>27643</v>
      </c>
      <c r="AA63">
        <v>28698</v>
      </c>
      <c r="AB63">
        <v>29962</v>
      </c>
      <c r="AC63">
        <v>33551</v>
      </c>
      <c r="AD63">
        <v>35463</v>
      </c>
      <c r="AE63">
        <v>38208</v>
      </c>
      <c r="AF63">
        <v>37214</v>
      </c>
      <c r="AG63">
        <v>36471</v>
      </c>
      <c r="AH63">
        <v>36421</v>
      </c>
      <c r="AI63">
        <v>34822</v>
      </c>
      <c r="AJ63">
        <v>34971</v>
      </c>
      <c r="AK63" s="21">
        <v>35160</v>
      </c>
      <c r="AL63"/>
    </row>
    <row r="64" spans="1:38" x14ac:dyDescent="0.25">
      <c r="H64">
        <f>SUM(H13:H63)</f>
        <v>5847.7456779097356</v>
      </c>
      <c r="V64">
        <f>SUM(V13:V63)</f>
        <v>5433.7731917811998</v>
      </c>
      <c r="W64">
        <f>SUM(W13:W63)</f>
        <v>12631850</v>
      </c>
      <c r="AK64">
        <f>SUM(AK13:AK63)</f>
        <v>15648552</v>
      </c>
    </row>
    <row r="67" spans="8:9" x14ac:dyDescent="0.25">
      <c r="H67" s="8"/>
      <c r="I67" s="8"/>
    </row>
    <row r="68" spans="8:9" x14ac:dyDescent="0.25">
      <c r="H68">
        <f>(V64/AK64)/(H64/W64)</f>
        <v>0.75007697241808224</v>
      </c>
    </row>
  </sheetData>
  <sortState ref="A13:AL63">
    <sortCondition ref="A13:A63"/>
  </sortState>
  <mergeCells count="8">
    <mergeCell ref="D12:E12"/>
    <mergeCell ref="B12:C12"/>
    <mergeCell ref="I11:V11"/>
    <mergeCell ref="X11:AK11"/>
    <mergeCell ref="A2:D2"/>
    <mergeCell ref="A3:D3"/>
    <mergeCell ref="A6:D6"/>
    <mergeCell ref="A7:D7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3'!H18:V18</xm:f>
              <xm:sqref>E18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3'!H19:V19</xm:f>
              <xm:sqref>E19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3'!H20:V20</xm:f>
              <xm:sqref>E20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3'!H21:V21</xm:f>
              <xm:sqref>E21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3'!H22:V22</xm:f>
              <xm:sqref>E22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3'!H23:V23</xm:f>
              <xm:sqref>E23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3'!H24:V24</xm:f>
              <xm:sqref>E24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3'!H25:V25</xm:f>
              <xm:sqref>E25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3'!H26:V26</xm:f>
              <xm:sqref>E26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3'!H27:V27</xm:f>
              <xm:sqref>E27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3'!H28:V28</xm:f>
              <xm:sqref>E28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3'!H63:V63</xm:f>
              <xm:sqref>E63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3'!H29:V29</xm:f>
              <xm:sqref>E29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3'!H30:V30</xm:f>
              <xm:sqref>E30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3'!H31:V31</xm:f>
              <xm:sqref>E31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3'!H32:V32</xm:f>
              <xm:sqref>E32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3'!H33:V33</xm:f>
              <xm:sqref>E33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3'!H34:V34</xm:f>
              <xm:sqref>E34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3'!H35:V35</xm:f>
              <xm:sqref>E35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3'!H36:V36</xm:f>
              <xm:sqref>E36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3'!H37:V37</xm:f>
              <xm:sqref>E37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3'!H38:V38</xm:f>
              <xm:sqref>E38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3'!H39:V39</xm:f>
              <xm:sqref>E39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3'!H40:V40</xm:f>
              <xm:sqref>E40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3'!H41:V41</xm:f>
              <xm:sqref>E41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3'!H42:V42</xm:f>
              <xm:sqref>E42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3'!H43:V43</xm:f>
              <xm:sqref>E43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3'!H44:V44</xm:f>
              <xm:sqref>E44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3'!H45:V45</xm:f>
              <xm:sqref>E45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3'!H46:V46</xm:f>
              <xm:sqref>E46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3'!H47:V47</xm:f>
              <xm:sqref>E47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3'!H48:V48</xm:f>
              <xm:sqref>E48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3'!H49:V49</xm:f>
              <xm:sqref>E49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3'!H50:V50</xm:f>
              <xm:sqref>E50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3'!H51:V51</xm:f>
              <xm:sqref>E51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3'!H52:V52</xm:f>
              <xm:sqref>E52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3'!H53:V53</xm:f>
              <xm:sqref>E53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3'!H54:V54</xm:f>
              <xm:sqref>E54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3'!H55:V55</xm:f>
              <xm:sqref>E55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3'!H56:V56</xm:f>
              <xm:sqref>E56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3'!H57:V57</xm:f>
              <xm:sqref>E57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3'!H58:V58</xm:f>
              <xm:sqref>E58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3'!H59:V59</xm:f>
              <xm:sqref>E59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3'!H60:V60</xm:f>
              <xm:sqref>E60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3'!H61:V61</xm:f>
              <xm:sqref>E61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3'!H62:V62</xm:f>
              <xm:sqref>E62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3'!H13:V13</xm:f>
              <xm:sqref>E13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3'!H14:V14</xm:f>
              <xm:sqref>E14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3'!H15:V15</xm:f>
              <xm:sqref>E15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3'!H16:V16</xm:f>
              <xm:sqref>E16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3'!H17:V17</xm:f>
              <xm:sqref>E17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3'!W13:AK13</xm:f>
              <xm:sqref>C13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3'!W14:AK14</xm:f>
              <xm:sqref>C14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3'!W15:AK15</xm:f>
              <xm:sqref>C15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3'!W16:AK16</xm:f>
              <xm:sqref>C16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3'!W17:AK17</xm:f>
              <xm:sqref>C17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3'!W18:AK18</xm:f>
              <xm:sqref>C18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3'!W19:AK19</xm:f>
              <xm:sqref>C19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3'!W20:AK20</xm:f>
              <xm:sqref>C20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3'!W21:AK21</xm:f>
              <xm:sqref>C21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3'!W22:AK22</xm:f>
              <xm:sqref>C22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3'!W23:AK23</xm:f>
              <xm:sqref>C23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3'!W24:AK24</xm:f>
              <xm:sqref>C24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3'!W25:AK25</xm:f>
              <xm:sqref>C25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3'!W26:AK26</xm:f>
              <xm:sqref>C26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3'!W27:AK27</xm:f>
              <xm:sqref>C27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3'!W28:AK28</xm:f>
              <xm:sqref>C28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3'!W29:AK29</xm:f>
              <xm:sqref>C29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3'!W30:AK30</xm:f>
              <xm:sqref>C30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3'!W31:AK31</xm:f>
              <xm:sqref>C31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3'!W32:AK32</xm:f>
              <xm:sqref>C32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3'!W33:AK33</xm:f>
              <xm:sqref>C33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3'!W34:AK34</xm:f>
              <xm:sqref>C34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3'!W35:AK35</xm:f>
              <xm:sqref>C35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3'!W36:AK36</xm:f>
              <xm:sqref>C36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3'!W37:AK37</xm:f>
              <xm:sqref>C37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3'!W38:AK38</xm:f>
              <xm:sqref>C38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3'!W39:AK39</xm:f>
              <xm:sqref>C39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3'!W40:AK40</xm:f>
              <xm:sqref>C40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3'!W41:AK41</xm:f>
              <xm:sqref>C41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3'!W42:AK42</xm:f>
              <xm:sqref>C42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3'!W43:AK43</xm:f>
              <xm:sqref>C43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3'!W44:AK44</xm:f>
              <xm:sqref>C44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3'!W45:AK45</xm:f>
              <xm:sqref>C45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3'!W46:AK46</xm:f>
              <xm:sqref>C46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3'!W47:AK47</xm:f>
              <xm:sqref>C47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3'!W48:AK48</xm:f>
              <xm:sqref>C48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3'!W49:AK49</xm:f>
              <xm:sqref>C49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3'!W50:AK50</xm:f>
              <xm:sqref>C50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3'!W51:AK51</xm:f>
              <xm:sqref>C51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3'!W52:AK52</xm:f>
              <xm:sqref>C52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3'!W53:AK53</xm:f>
              <xm:sqref>C53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3'!W54:AK54</xm:f>
              <xm:sqref>C54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3'!W55:AK55</xm:f>
              <xm:sqref>C55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3'!W56:AK56</xm:f>
              <xm:sqref>C56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3'!W57:AK57</xm:f>
              <xm:sqref>C57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3'!W58:AK58</xm:f>
              <xm:sqref>C58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3'!W59:AK59</xm:f>
              <xm:sqref>C59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3'!W60:AK60</xm:f>
              <xm:sqref>C60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3'!W61:AK61</xm:f>
              <xm:sqref>C61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3'!W62:AK62</xm:f>
              <xm:sqref>C62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3'!W63:AK63</xm:f>
              <xm:sqref>C63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3" sqref="A3:D3"/>
    </sheetView>
  </sheetViews>
  <sheetFormatPr defaultRowHeight="15" x14ac:dyDescent="0.25"/>
  <sheetData>
    <row r="1" spans="1:7" ht="18.75" x14ac:dyDescent="0.3">
      <c r="A1" s="14" t="s">
        <v>54</v>
      </c>
    </row>
    <row r="2" spans="1:7" ht="15.75" x14ac:dyDescent="0.25">
      <c r="A2" s="36" t="s">
        <v>55</v>
      </c>
      <c r="B2" s="36"/>
      <c r="C2" s="36"/>
      <c r="D2" s="36"/>
    </row>
    <row r="3" spans="1:7" x14ac:dyDescent="0.25">
      <c r="A3" s="37" t="s">
        <v>129</v>
      </c>
      <c r="B3" s="37"/>
      <c r="C3" s="37"/>
      <c r="D3" s="37"/>
    </row>
    <row r="5" spans="1:7" ht="18.75" x14ac:dyDescent="0.3">
      <c r="A5" s="14" t="s">
        <v>56</v>
      </c>
    </row>
    <row r="6" spans="1:7" ht="15.75" x14ac:dyDescent="0.25">
      <c r="A6" s="36" t="s">
        <v>57</v>
      </c>
      <c r="B6" s="36"/>
      <c r="C6" s="36"/>
      <c r="D6" s="36"/>
    </row>
    <row r="7" spans="1:7" x14ac:dyDescent="0.25">
      <c r="A7" s="37" t="s">
        <v>126</v>
      </c>
      <c r="B7" s="37"/>
      <c r="C7" s="37"/>
      <c r="D7" s="37"/>
    </row>
    <row r="9" spans="1:7" ht="18.75" x14ac:dyDescent="0.3">
      <c r="A9" s="14" t="s">
        <v>58</v>
      </c>
    </row>
    <row r="10" spans="1:7" x14ac:dyDescent="0.25">
      <c r="A10" s="9" t="s">
        <v>59</v>
      </c>
    </row>
    <row r="11" spans="1:7" x14ac:dyDescent="0.25">
      <c r="A11" t="s">
        <v>127</v>
      </c>
    </row>
    <row r="15" spans="1:7" x14ac:dyDescent="0.25">
      <c r="G15" s="1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zoomScaleNormal="100" workbookViewId="0">
      <selection activeCell="A3" sqref="A3:D3"/>
    </sheetView>
  </sheetViews>
  <sheetFormatPr defaultRowHeight="15" x14ac:dyDescent="0.25"/>
  <cols>
    <col min="1" max="1" width="23.7109375" customWidth="1"/>
  </cols>
  <sheetData>
    <row r="1" spans="1:4" ht="18.75" x14ac:dyDescent="0.3">
      <c r="A1" s="14" t="s">
        <v>54</v>
      </c>
    </row>
    <row r="2" spans="1:4" ht="15.75" x14ac:dyDescent="0.25">
      <c r="A2" s="36" t="s">
        <v>55</v>
      </c>
      <c r="B2" s="36"/>
      <c r="C2" s="36"/>
      <c r="D2" s="36"/>
    </row>
    <row r="3" spans="1:4" x14ac:dyDescent="0.25">
      <c r="A3" s="37" t="s">
        <v>131</v>
      </c>
      <c r="B3" s="37"/>
      <c r="C3" s="37"/>
      <c r="D3" s="37"/>
    </row>
    <row r="5" spans="1:4" ht="18.75" x14ac:dyDescent="0.3">
      <c r="A5" s="14" t="s">
        <v>56</v>
      </c>
    </row>
    <row r="6" spans="1:4" ht="15.75" x14ac:dyDescent="0.25">
      <c r="A6" s="36" t="s">
        <v>57</v>
      </c>
      <c r="B6" s="36"/>
      <c r="C6" s="36"/>
      <c r="D6" s="36"/>
    </row>
    <row r="7" spans="1:4" x14ac:dyDescent="0.25">
      <c r="A7" s="37" t="s">
        <v>132</v>
      </c>
      <c r="B7" s="37"/>
      <c r="C7" s="37"/>
      <c r="D7" s="37"/>
    </row>
    <row r="9" spans="1:4" ht="18.75" x14ac:dyDescent="0.3">
      <c r="A9" s="14" t="s">
        <v>58</v>
      </c>
    </row>
    <row r="10" spans="1:4" x14ac:dyDescent="0.25">
      <c r="A10" s="9" t="s">
        <v>59</v>
      </c>
    </row>
    <row r="11" spans="1:4" x14ac:dyDescent="0.25">
      <c r="A11" t="s">
        <v>130</v>
      </c>
    </row>
    <row r="14" spans="1:4" x14ac:dyDescent="0.25">
      <c r="A14" t="s">
        <v>0</v>
      </c>
      <c r="B14" t="s">
        <v>64</v>
      </c>
      <c r="C14" t="s">
        <v>65</v>
      </c>
    </row>
    <row r="15" spans="1:4" x14ac:dyDescent="0.25">
      <c r="A15" t="s">
        <v>66</v>
      </c>
      <c r="B15" s="19">
        <v>-0.14502599999999999</v>
      </c>
      <c r="C15" s="10">
        <v>-0.49168050000000002</v>
      </c>
    </row>
    <row r="16" spans="1:4" x14ac:dyDescent="0.25">
      <c r="A16" t="s">
        <v>67</v>
      </c>
      <c r="B16" s="19">
        <v>-0.21550250000000001</v>
      </c>
      <c r="C16" s="10">
        <v>5.5921600000000002E-2</v>
      </c>
    </row>
    <row r="17" spans="1:3" x14ac:dyDescent="0.25">
      <c r="A17" t="s">
        <v>68</v>
      </c>
      <c r="B17" s="19">
        <v>7.9137799999999994E-2</v>
      </c>
      <c r="C17" s="10">
        <v>-0.1753382</v>
      </c>
    </row>
    <row r="18" spans="1:3" x14ac:dyDescent="0.25">
      <c r="A18" t="s">
        <v>69</v>
      </c>
      <c r="B18" s="19">
        <v>7.8701900000000005E-2</v>
      </c>
      <c r="C18" s="10">
        <v>-2.0795000000000001E-2</v>
      </c>
    </row>
    <row r="19" spans="1:3" x14ac:dyDescent="0.25">
      <c r="A19" s="11" t="s">
        <v>70</v>
      </c>
      <c r="B19" s="19">
        <v>-5.9381999999999997E-2</v>
      </c>
      <c r="C19" s="10">
        <v>-0.6436364</v>
      </c>
    </row>
    <row r="20" spans="1:3" x14ac:dyDescent="0.25">
      <c r="A20" t="s">
        <v>71</v>
      </c>
      <c r="B20" s="19">
        <v>7.4577500000000005E-2</v>
      </c>
      <c r="C20" s="10">
        <v>-0.24555360000000001</v>
      </c>
    </row>
    <row r="21" spans="1:3" x14ac:dyDescent="0.25">
      <c r="A21" t="s">
        <v>72</v>
      </c>
      <c r="B21" s="19">
        <v>-0.18119940000000001</v>
      </c>
      <c r="C21" s="10">
        <v>-0.746533</v>
      </c>
    </row>
    <row r="22" spans="1:3" x14ac:dyDescent="0.25">
      <c r="A22" t="s">
        <v>73</v>
      </c>
      <c r="B22" s="19">
        <v>-0.19774220000000001</v>
      </c>
      <c r="C22" s="10">
        <v>-0.8364412</v>
      </c>
    </row>
    <row r="23" spans="1:3" x14ac:dyDescent="0.25">
      <c r="A23" t="s">
        <v>74</v>
      </c>
      <c r="B23" s="19">
        <v>-0.30227660000000001</v>
      </c>
      <c r="C23" s="10">
        <v>0</v>
      </c>
    </row>
    <row r="24" spans="1:3" x14ac:dyDescent="0.25">
      <c r="A24" t="s">
        <v>75</v>
      </c>
      <c r="B24" s="19">
        <v>-5.2012799999999998E-2</v>
      </c>
      <c r="C24" s="10">
        <v>-0.4032481</v>
      </c>
    </row>
    <row r="25" spans="1:3" x14ac:dyDescent="0.25">
      <c r="A25" t="s">
        <v>76</v>
      </c>
      <c r="B25" s="19">
        <v>-0.1780795</v>
      </c>
      <c r="C25" s="10">
        <v>-0.4433279</v>
      </c>
    </row>
    <row r="26" spans="1:3" x14ac:dyDescent="0.25">
      <c r="A26" t="s">
        <v>77</v>
      </c>
      <c r="B26" s="19">
        <v>-3.18055E-2</v>
      </c>
      <c r="C26" s="10">
        <v>-6.1802000000000003E-3</v>
      </c>
    </row>
    <row r="27" spans="1:3" x14ac:dyDescent="0.25">
      <c r="A27" t="s">
        <v>78</v>
      </c>
      <c r="B27" s="19">
        <v>6.0162300000000002E-2</v>
      </c>
      <c r="C27" s="10">
        <v>-0.13796600000000001</v>
      </c>
    </row>
    <row r="28" spans="1:3" x14ac:dyDescent="0.25">
      <c r="A28" t="s">
        <v>79</v>
      </c>
      <c r="B28" s="19">
        <v>-5.3089999999999995E-4</v>
      </c>
      <c r="C28" s="10">
        <v>-6.3787499999999997E-2</v>
      </c>
    </row>
    <row r="29" spans="1:3" x14ac:dyDescent="0.25">
      <c r="A29" t="s">
        <v>80</v>
      </c>
      <c r="B29" s="19">
        <v>-0.14707020000000001</v>
      </c>
      <c r="C29" s="10">
        <v>-0.11052629999999999</v>
      </c>
    </row>
    <row r="30" spans="1:3" x14ac:dyDescent="0.25">
      <c r="A30" t="s">
        <v>81</v>
      </c>
      <c r="B30" s="19">
        <v>7.2300199999999995E-2</v>
      </c>
      <c r="C30" s="10">
        <v>-0.29711530000000003</v>
      </c>
    </row>
    <row r="31" spans="1:3" x14ac:dyDescent="0.25">
      <c r="A31" t="s">
        <v>82</v>
      </c>
      <c r="B31" s="19">
        <v>-8.5329500000000003E-2</v>
      </c>
      <c r="C31" s="10">
        <v>-0.2028818</v>
      </c>
    </row>
    <row r="32" spans="1:3" x14ac:dyDescent="0.25">
      <c r="A32" t="s">
        <v>83</v>
      </c>
      <c r="B32" s="19">
        <v>-5.5974099999999999E-2</v>
      </c>
      <c r="C32" s="10">
        <v>-5.0195400000000001E-2</v>
      </c>
    </row>
    <row r="33" spans="1:3" x14ac:dyDescent="0.25">
      <c r="A33" t="s">
        <v>84</v>
      </c>
      <c r="B33" s="19">
        <v>-9.9592600000000003E-2</v>
      </c>
      <c r="C33" s="10">
        <v>-0.27091320000000002</v>
      </c>
    </row>
    <row r="34" spans="1:3" x14ac:dyDescent="0.25">
      <c r="A34" t="s">
        <v>85</v>
      </c>
      <c r="B34" s="19">
        <v>-0.2534575</v>
      </c>
      <c r="C34" s="10">
        <v>-0.87091010000000002</v>
      </c>
    </row>
    <row r="35" spans="1:3" x14ac:dyDescent="0.25">
      <c r="A35" t="s">
        <v>86</v>
      </c>
      <c r="B35" s="19">
        <v>-0.19714000000000001</v>
      </c>
      <c r="C35" s="10">
        <v>-0.19198209999999999</v>
      </c>
    </row>
    <row r="36" spans="1:3" x14ac:dyDescent="0.25">
      <c r="A36" t="s">
        <v>87</v>
      </c>
      <c r="B36" s="19">
        <v>-0.2232895</v>
      </c>
      <c r="C36" s="10">
        <v>-0.68840489999999999</v>
      </c>
    </row>
    <row r="37" spans="1:3" x14ac:dyDescent="0.25">
      <c r="A37" t="s">
        <v>88</v>
      </c>
      <c r="B37" s="19">
        <v>-0.16688910000000001</v>
      </c>
      <c r="C37" s="10">
        <v>-0.24401890000000001</v>
      </c>
    </row>
    <row r="38" spans="1:3" x14ac:dyDescent="0.25">
      <c r="A38" t="s">
        <v>89</v>
      </c>
      <c r="B38" s="19">
        <v>-3.8992600000000002E-2</v>
      </c>
      <c r="C38" s="10">
        <v>-0.25263180000000002</v>
      </c>
    </row>
    <row r="39" spans="1:3" x14ac:dyDescent="0.25">
      <c r="A39" t="s">
        <v>90</v>
      </c>
      <c r="B39" s="19">
        <v>3.5865500000000002E-2</v>
      </c>
      <c r="C39" s="10">
        <v>-0.4717964</v>
      </c>
    </row>
    <row r="40" spans="1:3" x14ac:dyDescent="0.25">
      <c r="A40" t="s">
        <v>91</v>
      </c>
      <c r="B40" s="19">
        <v>4.3298400000000001E-2</v>
      </c>
      <c r="C40" s="10">
        <v>3.8019E-3</v>
      </c>
    </row>
    <row r="41" spans="1:3" x14ac:dyDescent="0.25">
      <c r="A41" t="s">
        <v>92</v>
      </c>
      <c r="B41" s="19">
        <v>2.6943999999999999E-2</v>
      </c>
      <c r="C41" s="10">
        <v>-0.15931239999999999</v>
      </c>
    </row>
    <row r="42" spans="1:3" x14ac:dyDescent="0.25">
      <c r="A42" t="s">
        <v>93</v>
      </c>
      <c r="B42" s="19">
        <v>0.24412010000000001</v>
      </c>
      <c r="C42" s="10">
        <v>-3.2136999999999999E-3</v>
      </c>
    </row>
    <row r="43" spans="1:3" x14ac:dyDescent="0.25">
      <c r="A43" t="s">
        <v>94</v>
      </c>
      <c r="B43" s="19">
        <v>-0.1837763</v>
      </c>
      <c r="C43" s="10">
        <v>-0.65908279999999997</v>
      </c>
    </row>
    <row r="44" spans="1:3" x14ac:dyDescent="0.25">
      <c r="A44" t="s">
        <v>95</v>
      </c>
      <c r="B44" s="19">
        <v>-0.14702850000000001</v>
      </c>
      <c r="C44" s="10">
        <v>-0.74565669999999995</v>
      </c>
    </row>
    <row r="45" spans="1:3" x14ac:dyDescent="0.25">
      <c r="A45" t="s">
        <v>96</v>
      </c>
      <c r="B45" s="19">
        <v>-7.7489000000000002E-2</v>
      </c>
      <c r="C45" s="10">
        <v>-0.78690119999999997</v>
      </c>
    </row>
    <row r="46" spans="1:3" x14ac:dyDescent="0.25">
      <c r="A46" t="s">
        <v>97</v>
      </c>
      <c r="B46" s="19">
        <v>-0.13580320000000001</v>
      </c>
      <c r="C46" s="10">
        <v>-0.26247949999999998</v>
      </c>
    </row>
    <row r="47" spans="1:3" x14ac:dyDescent="0.25">
      <c r="A47" t="s">
        <v>98</v>
      </c>
      <c r="B47" s="19">
        <v>-0.19994310000000001</v>
      </c>
      <c r="C47" s="10">
        <v>-0.81510689999999997</v>
      </c>
    </row>
    <row r="48" spans="1:3" x14ac:dyDescent="0.25">
      <c r="A48" t="s">
        <v>99</v>
      </c>
      <c r="B48" s="19">
        <v>-0.15672710000000001</v>
      </c>
      <c r="C48" s="10">
        <v>-0.3813589</v>
      </c>
    </row>
    <row r="49" spans="1:3" x14ac:dyDescent="0.25">
      <c r="A49" t="s">
        <v>100</v>
      </c>
      <c r="B49" s="19">
        <v>8.8937600000000006E-2</v>
      </c>
      <c r="C49" s="10">
        <v>-0.1907615</v>
      </c>
    </row>
    <row r="50" spans="1:3" x14ac:dyDescent="0.25">
      <c r="A50" t="s">
        <v>101</v>
      </c>
      <c r="B50" s="19">
        <v>-0.13893639999999999</v>
      </c>
      <c r="C50" s="10">
        <v>-0.23115069999999999</v>
      </c>
    </row>
    <row r="51" spans="1:3" x14ac:dyDescent="0.25">
      <c r="A51" t="s">
        <v>102</v>
      </c>
      <c r="B51" s="19">
        <v>4.1855200000000002E-2</v>
      </c>
      <c r="C51" s="10">
        <v>-0.3356538</v>
      </c>
    </row>
    <row r="52" spans="1:3" x14ac:dyDescent="0.25">
      <c r="A52" t="s">
        <v>103</v>
      </c>
      <c r="B52" s="19">
        <v>-8.13025E-2</v>
      </c>
      <c r="C52" s="10">
        <v>-0.27677740000000001</v>
      </c>
    </row>
    <row r="53" spans="1:3" x14ac:dyDescent="0.25">
      <c r="A53" t="s">
        <v>104</v>
      </c>
      <c r="B53" s="19">
        <v>-0.12681100000000001</v>
      </c>
      <c r="C53" s="10">
        <v>-0.37989089999999998</v>
      </c>
    </row>
    <row r="54" spans="1:3" x14ac:dyDescent="0.25">
      <c r="A54" t="s">
        <v>105</v>
      </c>
      <c r="B54" s="19">
        <v>-9.0340299999999998E-2</v>
      </c>
      <c r="C54" s="10">
        <v>0</v>
      </c>
    </row>
    <row r="55" spans="1:3" x14ac:dyDescent="0.25">
      <c r="A55" t="s">
        <v>106</v>
      </c>
      <c r="B55" s="19">
        <v>-8.8373499999999994E-2</v>
      </c>
      <c r="C55" s="10">
        <v>-0.2914833</v>
      </c>
    </row>
    <row r="56" spans="1:3" x14ac:dyDescent="0.25">
      <c r="A56" t="s">
        <v>107</v>
      </c>
      <c r="B56" s="19">
        <v>7.6050599999999996E-2</v>
      </c>
      <c r="C56" s="10">
        <v>-0.35384130000000003</v>
      </c>
    </row>
    <row r="57" spans="1:3" x14ac:dyDescent="0.25">
      <c r="A57" t="s">
        <v>108</v>
      </c>
      <c r="B57" s="19">
        <v>-0.19640769999999999</v>
      </c>
      <c r="C57" s="10">
        <v>-0.30498229999999998</v>
      </c>
    </row>
    <row r="58" spans="1:3" x14ac:dyDescent="0.25">
      <c r="A58" t="s">
        <v>109</v>
      </c>
      <c r="B58" s="19">
        <v>8.6965299999999995E-2</v>
      </c>
      <c r="C58" s="10">
        <v>-9.0814400000000003E-2</v>
      </c>
    </row>
    <row r="59" spans="1:3" x14ac:dyDescent="0.25">
      <c r="A59" t="s">
        <v>110</v>
      </c>
      <c r="B59" s="19">
        <v>-1.0092500000000001E-2</v>
      </c>
      <c r="C59" s="10">
        <v>-0.19090380000000001</v>
      </c>
    </row>
    <row r="60" spans="1:3" x14ac:dyDescent="0.25">
      <c r="A60" t="s">
        <v>111</v>
      </c>
      <c r="B60" s="19">
        <v>-0.1228509</v>
      </c>
      <c r="C60" s="10">
        <v>0</v>
      </c>
    </row>
    <row r="61" spans="1:3" x14ac:dyDescent="0.25">
      <c r="A61" t="s">
        <v>112</v>
      </c>
      <c r="B61" s="19">
        <v>-0.1585617</v>
      </c>
      <c r="C61" s="10">
        <v>-0.4760586</v>
      </c>
    </row>
    <row r="62" spans="1:3" x14ac:dyDescent="0.25">
      <c r="A62" t="s">
        <v>113</v>
      </c>
      <c r="B62" s="19">
        <v>-0.1161089</v>
      </c>
      <c r="C62" s="10">
        <v>-0.33801219999999998</v>
      </c>
    </row>
    <row r="63" spans="1:3" x14ac:dyDescent="0.25">
      <c r="A63" t="s">
        <v>114</v>
      </c>
      <c r="B63" s="19">
        <v>-0.1550019</v>
      </c>
      <c r="C63" s="10">
        <v>-2.62971E-2</v>
      </c>
    </row>
    <row r="64" spans="1:3" x14ac:dyDescent="0.25">
      <c r="A64" t="s">
        <v>115</v>
      </c>
      <c r="B64" s="19">
        <v>-6.7902699999999996E-2</v>
      </c>
      <c r="C64" s="10">
        <v>-0.13532759999999999</v>
      </c>
    </row>
    <row r="65" spans="1:3" x14ac:dyDescent="0.25">
      <c r="A65" t="s">
        <v>116</v>
      </c>
      <c r="B65" s="19">
        <v>3.2689099999999999E-2</v>
      </c>
      <c r="C65" s="10">
        <v>-8.8027900000000006E-2</v>
      </c>
    </row>
    <row r="66" spans="1:3" x14ac:dyDescent="0.25">
      <c r="A66" t="s">
        <v>117</v>
      </c>
      <c r="B66" s="10">
        <v>-8.6473538295628635E-2</v>
      </c>
      <c r="C66" s="10">
        <v>-0.24806199451831851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A3" sqref="A3:F3"/>
    </sheetView>
  </sheetViews>
  <sheetFormatPr defaultRowHeight="15" x14ac:dyDescent="0.25"/>
  <sheetData>
    <row r="1" spans="1:6" ht="18.75" x14ac:dyDescent="0.3">
      <c r="A1" s="14" t="s">
        <v>54</v>
      </c>
      <c r="B1" s="14"/>
      <c r="C1" s="14"/>
    </row>
    <row r="2" spans="1:6" ht="15.75" x14ac:dyDescent="0.25">
      <c r="A2" s="36" t="s">
        <v>55</v>
      </c>
      <c r="B2" s="36"/>
      <c r="C2" s="36"/>
      <c r="D2" s="36"/>
      <c r="E2" s="36"/>
      <c r="F2" s="36"/>
    </row>
    <row r="3" spans="1:6" x14ac:dyDescent="0.25">
      <c r="A3" s="37" t="s">
        <v>135</v>
      </c>
      <c r="B3" s="37"/>
      <c r="C3" s="37"/>
      <c r="D3" s="37"/>
      <c r="E3" s="37"/>
      <c r="F3" s="37"/>
    </row>
    <row r="5" spans="1:6" ht="18.75" x14ac:dyDescent="0.3">
      <c r="A5" s="14" t="s">
        <v>56</v>
      </c>
      <c r="B5" s="14"/>
      <c r="C5" s="14"/>
    </row>
    <row r="6" spans="1:6" ht="15.75" x14ac:dyDescent="0.25">
      <c r="A6" s="36" t="s">
        <v>57</v>
      </c>
      <c r="B6" s="36"/>
      <c r="C6" s="36"/>
      <c r="D6" s="36"/>
      <c r="E6" s="36"/>
      <c r="F6" s="36"/>
    </row>
    <row r="7" spans="1:6" x14ac:dyDescent="0.25">
      <c r="A7" s="37" t="s">
        <v>136</v>
      </c>
      <c r="B7" s="37"/>
      <c r="C7" s="37"/>
      <c r="D7" s="37"/>
      <c r="E7" s="37"/>
      <c r="F7" s="37"/>
    </row>
    <row r="9" spans="1:6" ht="18.75" x14ac:dyDescent="0.3">
      <c r="A9" s="14" t="s">
        <v>119</v>
      </c>
      <c r="B9" s="14"/>
      <c r="C9" s="14"/>
    </row>
    <row r="10" spans="1:6" x14ac:dyDescent="0.25">
      <c r="B10" s="15" t="s">
        <v>133</v>
      </c>
      <c r="C10" t="s">
        <v>134</v>
      </c>
    </row>
    <row r="11" spans="1:6" x14ac:dyDescent="0.25">
      <c r="A11" t="s">
        <v>100</v>
      </c>
      <c r="B11" s="25">
        <v>5.1323581611564251E-2</v>
      </c>
      <c r="C11" s="2">
        <v>4.2999999999999997E-2</v>
      </c>
    </row>
    <row r="12" spans="1:6" x14ac:dyDescent="0.25">
      <c r="A12" t="s">
        <v>74</v>
      </c>
      <c r="B12" s="25">
        <v>4.4183824256482152E-2</v>
      </c>
      <c r="C12" s="2">
        <v>4.2999999999999997E-2</v>
      </c>
    </row>
    <row r="13" spans="1:6" x14ac:dyDescent="0.25">
      <c r="A13" t="s">
        <v>67</v>
      </c>
      <c r="B13" s="25">
        <v>3.8879485823718696E-2</v>
      </c>
      <c r="C13" s="2">
        <v>4.2999999999999997E-2</v>
      </c>
    </row>
    <row r="14" spans="1:6" x14ac:dyDescent="0.25">
      <c r="A14" t="s">
        <v>86</v>
      </c>
      <c r="B14" s="25">
        <v>3.5203844306544663E-2</v>
      </c>
      <c r="C14" s="2">
        <v>4.2999999999999997E-2</v>
      </c>
    </row>
    <row r="15" spans="1:6" x14ac:dyDescent="0.25">
      <c r="A15" t="s">
        <v>103</v>
      </c>
      <c r="B15" s="25">
        <v>3.2408717816678645E-2</v>
      </c>
      <c r="C15" s="2">
        <v>4.2999999999999997E-2</v>
      </c>
    </row>
    <row r="16" spans="1:6" x14ac:dyDescent="0.25">
      <c r="A16" t="s">
        <v>87</v>
      </c>
      <c r="B16" s="25">
        <v>3.0854516235651386E-2</v>
      </c>
      <c r="C16" s="2">
        <v>4.2999999999999997E-2</v>
      </c>
    </row>
    <row r="17" spans="1:3" x14ac:dyDescent="0.25">
      <c r="A17" t="s">
        <v>98</v>
      </c>
      <c r="B17" s="25">
        <v>3.0760160426783312E-2</v>
      </c>
      <c r="C17" s="2">
        <v>4.2999999999999997E-2</v>
      </c>
    </row>
    <row r="18" spans="1:3" x14ac:dyDescent="0.25">
      <c r="A18" t="s">
        <v>108</v>
      </c>
      <c r="B18" s="25">
        <v>2.9756071617348945E-2</v>
      </c>
      <c r="C18" s="2">
        <v>4.2999999999999997E-2</v>
      </c>
    </row>
    <row r="19" spans="1:3" x14ac:dyDescent="0.25">
      <c r="A19" t="s">
        <v>94</v>
      </c>
      <c r="B19" s="25">
        <v>2.9731120110061293E-2</v>
      </c>
      <c r="C19" s="2">
        <v>4.2999999999999997E-2</v>
      </c>
    </row>
    <row r="20" spans="1:3" x14ac:dyDescent="0.25">
      <c r="A20" t="s">
        <v>112</v>
      </c>
      <c r="B20" s="25">
        <v>2.853956564306237E-2</v>
      </c>
      <c r="C20" s="2">
        <v>4.2999999999999997E-2</v>
      </c>
    </row>
    <row r="21" spans="1:3" x14ac:dyDescent="0.25">
      <c r="A21" t="s">
        <v>99</v>
      </c>
      <c r="B21" s="25">
        <v>2.8315122280635263E-2</v>
      </c>
      <c r="C21" s="2">
        <v>4.2999999999999997E-2</v>
      </c>
    </row>
    <row r="22" spans="1:3" x14ac:dyDescent="0.25">
      <c r="A22" t="s">
        <v>110</v>
      </c>
      <c r="B22" s="25">
        <v>2.7055969308149463E-2</v>
      </c>
      <c r="C22" s="2">
        <v>4.2999999999999997E-2</v>
      </c>
    </row>
    <row r="23" spans="1:3" x14ac:dyDescent="0.25">
      <c r="A23" t="s">
        <v>73</v>
      </c>
      <c r="B23" s="25">
        <v>2.6740192646411032E-2</v>
      </c>
      <c r="C23" s="2">
        <v>4.2999999999999997E-2</v>
      </c>
    </row>
    <row r="24" spans="1:3" x14ac:dyDescent="0.25">
      <c r="A24" t="s">
        <v>113</v>
      </c>
      <c r="B24" s="25">
        <v>2.6713047795937639E-2</v>
      </c>
      <c r="C24" s="2">
        <v>4.2999999999999997E-2</v>
      </c>
    </row>
    <row r="25" spans="1:3" x14ac:dyDescent="0.25">
      <c r="A25" t="s">
        <v>85</v>
      </c>
      <c r="B25" s="25">
        <v>2.6709331072669484E-2</v>
      </c>
      <c r="C25" s="2">
        <v>4.2999999999999997E-2</v>
      </c>
    </row>
    <row r="26" spans="1:3" x14ac:dyDescent="0.25">
      <c r="A26" t="s">
        <v>97</v>
      </c>
      <c r="B26" s="25">
        <v>2.4801973731059856E-2</v>
      </c>
      <c r="C26" s="2">
        <v>4.2999999999999997E-2</v>
      </c>
    </row>
    <row r="27" spans="1:3" x14ac:dyDescent="0.25">
      <c r="A27" t="s">
        <v>95</v>
      </c>
      <c r="B27" s="25">
        <v>2.4678089919960344E-2</v>
      </c>
      <c r="C27" s="2">
        <v>4.2999999999999997E-2</v>
      </c>
    </row>
    <row r="28" spans="1:3" x14ac:dyDescent="0.25">
      <c r="A28" t="s">
        <v>111</v>
      </c>
      <c r="B28" s="25">
        <v>2.4124923995149317E-2</v>
      </c>
      <c r="C28" s="2">
        <v>4.2999999999999997E-2</v>
      </c>
    </row>
    <row r="29" spans="1:3" x14ac:dyDescent="0.25">
      <c r="A29" t="s">
        <v>66</v>
      </c>
      <c r="B29" s="25">
        <v>2.3867976178737149E-2</v>
      </c>
      <c r="C29" s="2">
        <v>4.2999999999999997E-2</v>
      </c>
    </row>
    <row r="30" spans="1:3" x14ac:dyDescent="0.25">
      <c r="A30" t="s">
        <v>76</v>
      </c>
      <c r="B30" s="25">
        <v>2.3775186439097817E-2</v>
      </c>
      <c r="C30" s="2">
        <v>4.2999999999999997E-2</v>
      </c>
    </row>
    <row r="31" spans="1:3" x14ac:dyDescent="0.25">
      <c r="A31" t="s">
        <v>109</v>
      </c>
      <c r="B31" s="25">
        <v>2.2989990546048888E-2</v>
      </c>
      <c r="C31" s="2">
        <v>4.2999999999999997E-2</v>
      </c>
    </row>
    <row r="32" spans="1:3" x14ac:dyDescent="0.25">
      <c r="A32" t="s">
        <v>102</v>
      </c>
      <c r="B32" s="25">
        <v>2.259631880812607E-2</v>
      </c>
      <c r="C32" s="2">
        <v>4.2999999999999997E-2</v>
      </c>
    </row>
    <row r="33" spans="1:10" x14ac:dyDescent="0.25">
      <c r="A33" t="s">
        <v>114</v>
      </c>
      <c r="B33" s="25">
        <v>2.24775727888753E-2</v>
      </c>
      <c r="C33" s="2">
        <v>4.2999999999999997E-2</v>
      </c>
    </row>
    <row r="34" spans="1:10" x14ac:dyDescent="0.25">
      <c r="A34" t="s">
        <v>116</v>
      </c>
      <c r="B34" s="25">
        <v>2.2299381225984627E-2</v>
      </c>
      <c r="C34" s="2">
        <v>4.2999999999999997E-2</v>
      </c>
    </row>
    <row r="35" spans="1:10" x14ac:dyDescent="0.25">
      <c r="A35" t="s">
        <v>80</v>
      </c>
      <c r="B35" s="25">
        <v>2.2196803072789484E-2</v>
      </c>
      <c r="C35" s="2">
        <v>4.2999999999999997E-2</v>
      </c>
    </row>
    <row r="36" spans="1:10" x14ac:dyDescent="0.25">
      <c r="A36" t="s">
        <v>104</v>
      </c>
      <c r="B36" s="25">
        <v>2.1959851234978012E-2</v>
      </c>
      <c r="C36" s="2">
        <v>4.2999999999999997E-2</v>
      </c>
    </row>
    <row r="37" spans="1:10" x14ac:dyDescent="0.25">
      <c r="A37" t="s">
        <v>107</v>
      </c>
      <c r="B37" s="25">
        <v>2.1880139699371415E-2</v>
      </c>
      <c r="C37" s="2">
        <v>4.2999999999999997E-2</v>
      </c>
    </row>
    <row r="38" spans="1:10" x14ac:dyDescent="0.25">
      <c r="A38" s="11" t="s">
        <v>70</v>
      </c>
      <c r="B38" s="25">
        <v>2.1871784811567485E-2</v>
      </c>
      <c r="C38" s="2">
        <v>4.2999999999999997E-2</v>
      </c>
    </row>
    <row r="39" spans="1:10" x14ac:dyDescent="0.25">
      <c r="A39" t="s">
        <v>72</v>
      </c>
      <c r="B39" s="25">
        <v>2.1295273245580559E-2</v>
      </c>
      <c r="C39" s="2">
        <v>4.2999999999999997E-2</v>
      </c>
      <c r="G39" s="37"/>
      <c r="H39" s="37"/>
      <c r="I39" s="37"/>
      <c r="J39" s="37"/>
    </row>
    <row r="40" spans="1:10" x14ac:dyDescent="0.25">
      <c r="A40" t="s">
        <v>77</v>
      </c>
      <c r="B40" s="25">
        <v>2.086390877668598E-2</v>
      </c>
      <c r="C40" s="2">
        <v>4.2999999999999997E-2</v>
      </c>
      <c r="G40" s="37"/>
      <c r="H40" s="37"/>
      <c r="I40" s="37"/>
      <c r="J40" s="37"/>
    </row>
    <row r="41" spans="1:10" x14ac:dyDescent="0.25">
      <c r="A41" t="s">
        <v>92</v>
      </c>
      <c r="B41" s="25">
        <v>2.0740166822536654E-2</v>
      </c>
      <c r="C41" s="2">
        <v>4.2999999999999997E-2</v>
      </c>
    </row>
    <row r="42" spans="1:10" x14ac:dyDescent="0.25">
      <c r="A42" s="24" t="s">
        <v>117</v>
      </c>
      <c r="B42" s="26">
        <v>2.06078962483448E-2</v>
      </c>
      <c r="C42" s="2">
        <v>4.2999999999999997E-2</v>
      </c>
      <c r="F42" s="2"/>
    </row>
    <row r="43" spans="1:10" x14ac:dyDescent="0.25">
      <c r="A43" t="s">
        <v>82</v>
      </c>
      <c r="B43" s="25">
        <v>2.0584990332686681E-2</v>
      </c>
      <c r="C43" s="2">
        <v>4.2999999999999997E-2</v>
      </c>
    </row>
    <row r="44" spans="1:10" x14ac:dyDescent="0.25">
      <c r="A44" t="s">
        <v>75</v>
      </c>
      <c r="B44" s="25">
        <v>1.91138776871701E-2</v>
      </c>
      <c r="C44" s="2">
        <v>4.2999999999999997E-2</v>
      </c>
    </row>
    <row r="45" spans="1:10" x14ac:dyDescent="0.25">
      <c r="A45" t="s">
        <v>106</v>
      </c>
      <c r="B45" s="25">
        <v>1.862034700686177E-2</v>
      </c>
      <c r="C45" s="2">
        <v>4.2999999999999997E-2</v>
      </c>
    </row>
    <row r="46" spans="1:10" x14ac:dyDescent="0.25">
      <c r="A46" t="s">
        <v>101</v>
      </c>
      <c r="B46" s="25">
        <v>1.809476910503216E-2</v>
      </c>
      <c r="C46" s="2">
        <v>4.2999999999999997E-2</v>
      </c>
    </row>
    <row r="47" spans="1:10" x14ac:dyDescent="0.25">
      <c r="A47" t="s">
        <v>105</v>
      </c>
      <c r="B47" s="25">
        <v>1.7786877635447396E-2</v>
      </c>
      <c r="C47" s="2">
        <v>4.2999999999999997E-2</v>
      </c>
    </row>
    <row r="48" spans="1:10" x14ac:dyDescent="0.25">
      <c r="A48" t="s">
        <v>115</v>
      </c>
      <c r="B48" s="25">
        <v>1.7702584093537088E-2</v>
      </c>
      <c r="C48" s="2">
        <v>4.2999999999999997E-2</v>
      </c>
    </row>
    <row r="49" spans="1:3" x14ac:dyDescent="0.25">
      <c r="A49" t="s">
        <v>89</v>
      </c>
      <c r="B49" s="25">
        <v>1.7581477157231351E-2</v>
      </c>
      <c r="C49" s="2">
        <v>4.2999999999999997E-2</v>
      </c>
    </row>
    <row r="50" spans="1:3" x14ac:dyDescent="0.25">
      <c r="A50" t="s">
        <v>84</v>
      </c>
      <c r="B50" s="25">
        <v>1.7181016356100476E-2</v>
      </c>
      <c r="C50" s="2">
        <v>4.2999999999999997E-2</v>
      </c>
    </row>
    <row r="51" spans="1:3" x14ac:dyDescent="0.25">
      <c r="A51" t="s">
        <v>83</v>
      </c>
      <c r="B51" s="25">
        <v>1.620869949498438E-2</v>
      </c>
      <c r="C51" s="2">
        <v>4.2999999999999997E-2</v>
      </c>
    </row>
    <row r="52" spans="1:3" x14ac:dyDescent="0.25">
      <c r="A52" t="s">
        <v>81</v>
      </c>
      <c r="B52" s="25">
        <v>1.4530465523615477E-2</v>
      </c>
      <c r="C52" s="2">
        <v>4.2999999999999997E-2</v>
      </c>
    </row>
    <row r="53" spans="1:3" x14ac:dyDescent="0.25">
      <c r="A53" t="s">
        <v>96</v>
      </c>
      <c r="B53" s="25">
        <v>1.3216045057601544E-2</v>
      </c>
      <c r="C53" s="2">
        <v>4.2999999999999997E-2</v>
      </c>
    </row>
    <row r="54" spans="1:3" x14ac:dyDescent="0.25">
      <c r="A54" t="s">
        <v>68</v>
      </c>
      <c r="B54" s="25">
        <v>1.2531856984785428E-2</v>
      </c>
      <c r="C54" s="2">
        <v>4.2999999999999997E-2</v>
      </c>
    </row>
    <row r="55" spans="1:3" x14ac:dyDescent="0.25">
      <c r="A55" t="s">
        <v>69</v>
      </c>
      <c r="B55" s="25">
        <v>1.2139377949025754E-2</v>
      </c>
      <c r="C55" s="2">
        <v>4.2999999999999997E-2</v>
      </c>
    </row>
    <row r="56" spans="1:3" x14ac:dyDescent="0.25">
      <c r="A56" t="s">
        <v>71</v>
      </c>
      <c r="B56" s="25">
        <v>1.2120586984682213E-2</v>
      </c>
      <c r="C56" s="2">
        <v>4.2999999999999997E-2</v>
      </c>
    </row>
    <row r="57" spans="1:3" x14ac:dyDescent="0.25">
      <c r="A57" t="s">
        <v>78</v>
      </c>
      <c r="B57" s="25">
        <v>1.2018644784699162E-2</v>
      </c>
      <c r="C57" s="2">
        <v>4.2999999999999997E-2</v>
      </c>
    </row>
    <row r="58" spans="1:3" x14ac:dyDescent="0.25">
      <c r="A58" t="s">
        <v>88</v>
      </c>
      <c r="B58" s="25">
        <v>1.1637282705584839E-2</v>
      </c>
      <c r="C58" s="2">
        <v>4.2999999999999997E-2</v>
      </c>
    </row>
    <row r="59" spans="1:3" x14ac:dyDescent="0.25">
      <c r="A59" t="s">
        <v>79</v>
      </c>
      <c r="B59" s="25">
        <v>6.8874832429359767E-3</v>
      </c>
      <c r="C59" s="2">
        <v>4.2999999999999997E-2</v>
      </c>
    </row>
    <row r="60" spans="1:3" x14ac:dyDescent="0.25">
      <c r="A60" t="s">
        <v>93</v>
      </c>
      <c r="B60" s="25">
        <v>6.6411672641999431E-3</v>
      </c>
      <c r="C60" s="2">
        <v>4.2999999999999997E-2</v>
      </c>
    </row>
    <row r="61" spans="1:3" x14ac:dyDescent="0.25">
      <c r="A61" t="s">
        <v>90</v>
      </c>
      <c r="B61" s="25">
        <v>6.5740241488814188E-3</v>
      </c>
      <c r="C61" s="2">
        <v>4.2999999999999997E-2</v>
      </c>
    </row>
    <row r="62" spans="1:3" x14ac:dyDescent="0.25">
      <c r="A62" t="s">
        <v>91</v>
      </c>
      <c r="B62" s="25">
        <v>3.9558591127508702E-3</v>
      </c>
      <c r="C62" s="2">
        <v>4.2999999999999997E-2</v>
      </c>
    </row>
    <row r="64" spans="1:3" ht="18.75" x14ac:dyDescent="0.3">
      <c r="A64" s="14" t="s">
        <v>58</v>
      </c>
      <c r="B64" s="14"/>
      <c r="C64" s="14"/>
    </row>
    <row r="65" spans="1:3" x14ac:dyDescent="0.25">
      <c r="A65" s="9" t="s">
        <v>59</v>
      </c>
      <c r="B65" s="9"/>
      <c r="C65" s="9"/>
    </row>
    <row r="66" spans="1:3" x14ac:dyDescent="0.25">
      <c r="A66" t="s">
        <v>118</v>
      </c>
    </row>
  </sheetData>
  <sortState ref="A11:C62">
    <sortCondition descending="1" ref="B10"/>
  </sortState>
  <mergeCells count="6">
    <mergeCell ref="G40:J40"/>
    <mergeCell ref="A2:F2"/>
    <mergeCell ref="A3:F3"/>
    <mergeCell ref="A6:F6"/>
    <mergeCell ref="A7:F7"/>
    <mergeCell ref="G39:J39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1</vt:lpstr>
      <vt:lpstr>Figure 2</vt:lpstr>
      <vt:lpstr>Figure 3</vt:lpstr>
      <vt:lpstr>Figure 4</vt:lpstr>
      <vt:lpstr>Figure 5</vt:lpstr>
      <vt:lpstr>Figure 6</vt:lpstr>
      <vt:lpstr>Sheet1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Devashree Saha</dc:creator>
  <cp:lastModifiedBy>Devashree Saha</cp:lastModifiedBy>
  <dcterms:created xsi:type="dcterms:W3CDTF">2016-08-30T14:12:26Z</dcterms:created>
  <dcterms:modified xsi:type="dcterms:W3CDTF">2016-11-21T16:49:14Z</dcterms:modified>
</cp:coreProperties>
</file>