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20" yWindow="180" windowWidth="24105" windowHeight="15315"/>
  </bookViews>
  <sheets>
    <sheet name="Fig1" sheetId="4" r:id="rId1"/>
    <sheet name="Fig2" sheetId="6" r:id="rId2"/>
    <sheet name="Table1" sheetId="11" r:id="rId3"/>
    <sheet name="Table2" sheetId="12" r:id="rId4"/>
    <sheet name="Fig3a" sheetId="16" r:id="rId5"/>
    <sheet name="Fig3b" sheetId="17" r:id="rId6"/>
    <sheet name="Fig4" sheetId="13" r:id="rId7"/>
    <sheet name="x" sheetId="2" r:id="rId8"/>
    <sheet name="xx" sheetId="1" r:id="rId9"/>
    <sheet name="xxx" sheetId="8" r:id="rId10"/>
    <sheet name="Fig3Old" sheetId="10" r:id="rId11"/>
    <sheet name="Fig4oldold" sheetId="7" r:id="rId12"/>
    <sheet name="Fig4old" sheetId="9" r:id="rId13"/>
    <sheet name="risk ratios by race" sheetId="15" r:id="rId1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5" l="1"/>
  <c r="I35" i="15"/>
  <c r="L35" i="15"/>
  <c r="M35" i="15"/>
  <c r="H34" i="15"/>
  <c r="H14" i="15"/>
  <c r="H24" i="15"/>
  <c r="T39" i="15"/>
  <c r="Q39" i="15"/>
  <c r="U39" i="15"/>
  <c r="T38" i="15"/>
  <c r="Q38" i="15"/>
  <c r="U38" i="15"/>
  <c r="T37" i="15"/>
  <c r="Q37" i="15"/>
  <c r="U37" i="15"/>
  <c r="T36" i="15"/>
  <c r="Q36" i="15"/>
  <c r="U36" i="15"/>
  <c r="T35" i="15"/>
  <c r="Q35" i="15"/>
  <c r="U35" i="15"/>
  <c r="T34" i="15"/>
  <c r="Q34" i="15"/>
  <c r="U34" i="15"/>
  <c r="T29" i="15"/>
  <c r="Q29" i="15"/>
  <c r="U29" i="15"/>
  <c r="T28" i="15"/>
  <c r="Q28" i="15"/>
  <c r="U28" i="15"/>
  <c r="T27" i="15"/>
  <c r="Q27" i="15"/>
  <c r="U27" i="15"/>
  <c r="T26" i="15"/>
  <c r="Q26" i="15"/>
  <c r="U26" i="15"/>
  <c r="T25" i="15"/>
  <c r="Q25" i="15"/>
  <c r="U25" i="15"/>
  <c r="T24" i="15"/>
  <c r="Q24" i="15"/>
  <c r="U24" i="15"/>
  <c r="R39" i="15"/>
  <c r="S39" i="15"/>
  <c r="R38" i="15"/>
  <c r="S38" i="15"/>
  <c r="R37" i="15"/>
  <c r="S37" i="15"/>
  <c r="R36" i="15"/>
  <c r="S36" i="15"/>
  <c r="R35" i="15"/>
  <c r="S35" i="15"/>
  <c r="R34" i="15"/>
  <c r="S34" i="15"/>
  <c r="R25" i="15"/>
  <c r="S25" i="15"/>
  <c r="R26" i="15"/>
  <c r="S26" i="15"/>
  <c r="R27" i="15"/>
  <c r="S27" i="15"/>
  <c r="R28" i="15"/>
  <c r="S28" i="15"/>
  <c r="R29" i="15"/>
  <c r="S29" i="15"/>
  <c r="R24" i="15"/>
  <c r="S24" i="15"/>
  <c r="L39" i="15"/>
  <c r="I39" i="15"/>
  <c r="M39" i="15"/>
  <c r="L38" i="15"/>
  <c r="I38" i="15"/>
  <c r="M38" i="15"/>
  <c r="L37" i="15"/>
  <c r="I37" i="15"/>
  <c r="M37" i="15"/>
  <c r="L36" i="15"/>
  <c r="I36" i="15"/>
  <c r="M36" i="15"/>
  <c r="L34" i="15"/>
  <c r="I34" i="15"/>
  <c r="M34" i="15"/>
  <c r="L29" i="15"/>
  <c r="I29" i="15"/>
  <c r="M29" i="15"/>
  <c r="L28" i="15"/>
  <c r="I28" i="15"/>
  <c r="M28" i="15"/>
  <c r="L27" i="15"/>
  <c r="I27" i="15"/>
  <c r="M27" i="15"/>
  <c r="L26" i="15"/>
  <c r="I26" i="15"/>
  <c r="M26" i="15"/>
  <c r="L25" i="15"/>
  <c r="I25" i="15"/>
  <c r="M25" i="15"/>
  <c r="L24" i="15"/>
  <c r="I24" i="15"/>
  <c r="M24" i="15"/>
  <c r="J39" i="15"/>
  <c r="K39" i="15"/>
  <c r="J38" i="15"/>
  <c r="K38" i="15"/>
  <c r="J37" i="15"/>
  <c r="K37" i="15"/>
  <c r="J36" i="15"/>
  <c r="K36" i="15"/>
  <c r="J35" i="15"/>
  <c r="K35" i="15"/>
  <c r="J34" i="15"/>
  <c r="K34" i="15"/>
  <c r="J29" i="15"/>
  <c r="K29" i="15"/>
  <c r="J28" i="15"/>
  <c r="K28" i="15"/>
  <c r="J27" i="15"/>
  <c r="K27" i="15"/>
  <c r="J26" i="15"/>
  <c r="K26" i="15"/>
  <c r="J25" i="15"/>
  <c r="K25" i="15"/>
  <c r="J24" i="15"/>
  <c r="K24" i="15"/>
  <c r="L19" i="15"/>
  <c r="I19" i="15"/>
  <c r="M19" i="15"/>
  <c r="L18" i="15"/>
  <c r="I18" i="15"/>
  <c r="M18" i="15"/>
  <c r="L17" i="15"/>
  <c r="I17" i="15"/>
  <c r="M17" i="15"/>
  <c r="L16" i="15"/>
  <c r="I16" i="15"/>
  <c r="M16" i="15"/>
  <c r="I15" i="15"/>
  <c r="M15" i="15"/>
  <c r="L14" i="15"/>
  <c r="I14" i="15"/>
  <c r="M14" i="15"/>
  <c r="J15" i="15"/>
  <c r="K15" i="15"/>
  <c r="J16" i="15"/>
  <c r="K16" i="15"/>
  <c r="J17" i="15"/>
  <c r="K17" i="15"/>
  <c r="J18" i="15"/>
  <c r="K18" i="15"/>
  <c r="J19" i="15"/>
  <c r="K19" i="15"/>
  <c r="J14" i="15"/>
  <c r="K14" i="15"/>
  <c r="P35" i="15"/>
  <c r="P36" i="15"/>
  <c r="P37" i="15"/>
  <c r="P38" i="15"/>
  <c r="P39" i="15"/>
  <c r="P34" i="15"/>
  <c r="P25" i="15"/>
  <c r="P26" i="15"/>
  <c r="P27" i="15"/>
  <c r="P28" i="15"/>
  <c r="P29" i="15"/>
  <c r="P24" i="15"/>
  <c r="H35" i="15"/>
  <c r="H36" i="15"/>
  <c r="H37" i="15"/>
  <c r="H38" i="15"/>
  <c r="H39" i="15"/>
  <c r="H25" i="15"/>
  <c r="H26" i="15"/>
  <c r="H27" i="15"/>
  <c r="H28" i="15"/>
  <c r="H29" i="15"/>
  <c r="H15" i="15"/>
  <c r="H16" i="15"/>
  <c r="H17" i="15"/>
  <c r="H18" i="15"/>
  <c r="H19" i="15"/>
  <c r="F55" i="2"/>
</calcChain>
</file>

<file path=xl/sharedStrings.xml><?xml version="1.0" encoding="utf-8"?>
<sst xmlns="http://schemas.openxmlformats.org/spreadsheetml/2006/main" count="534" uniqueCount="125">
  <si>
    <t>Population that is low-income</t>
  </si>
  <si>
    <t>Total</t>
  </si>
  <si>
    <t>White</t>
  </si>
  <si>
    <t>Black</t>
  </si>
  <si>
    <t>Latino</t>
  </si>
  <si>
    <t>% White</t>
  </si>
  <si>
    <t>% Black</t>
  </si>
  <si>
    <t>% Latino</t>
  </si>
  <si>
    <t>% Other</t>
  </si>
  <si>
    <t>Metro</t>
  </si>
  <si>
    <t>City</t>
  </si>
  <si>
    <t>Suburb</t>
  </si>
  <si>
    <t>Small Metro</t>
  </si>
  <si>
    <t>Non Metro</t>
  </si>
  <si>
    <t>Low-income population with at least one other disadvantage</t>
  </si>
  <si>
    <t>Low-income population with at least two other disadvantages</t>
  </si>
  <si>
    <t>Low-income population with at least three other disadvantages</t>
  </si>
  <si>
    <t>Low-income population with four other disadvantages</t>
  </si>
  <si>
    <t>Low Income</t>
  </si>
  <si>
    <t>At Least 2</t>
  </si>
  <si>
    <t>At Least 3</t>
  </si>
  <si>
    <t>At Least 4</t>
  </si>
  <si>
    <t>2 Disadvantages</t>
  </si>
  <si>
    <t>3 Disadvantages</t>
  </si>
  <si>
    <t>4 Disadvantages</t>
  </si>
  <si>
    <t>5 Disadvantages</t>
  </si>
  <si>
    <t>Large Metro</t>
  </si>
  <si>
    <t>Hispanic</t>
  </si>
  <si>
    <t>Total 2+</t>
  </si>
  <si>
    <t>White 2+</t>
  </si>
  <si>
    <t>Black 2+</t>
  </si>
  <si>
    <t>Hispanic 2+</t>
  </si>
  <si>
    <t>McAllen-Edinburg-Mission, TX</t>
  </si>
  <si>
    <t>Knoxville, TN</t>
  </si>
  <si>
    <t>Deltona-Daytona Beach-Ormond Beach, FL</t>
  </si>
  <si>
    <t>Bakersfield, CA</t>
  </si>
  <si>
    <t>Spokane-Spokane Valley, WA</t>
  </si>
  <si>
    <t>Fresno, CA</t>
  </si>
  <si>
    <t>Albuquerque, NM</t>
  </si>
  <si>
    <t>Greenville-Anderson-Mauldin, SC</t>
  </si>
  <si>
    <t>Youngstown-Warren-Boardman, OH-PA</t>
  </si>
  <si>
    <t>Chattanooga, TN-GA</t>
  </si>
  <si>
    <t>Lakeland-Winter Haven, FL</t>
  </si>
  <si>
    <t>El Paso, TX</t>
  </si>
  <si>
    <t>Birmingham-Hoover, AL</t>
  </si>
  <si>
    <t>Dayton, OH</t>
  </si>
  <si>
    <t>Augusta-Richmond County, GA-SC</t>
  </si>
  <si>
    <t>Cape Coral-Fort Myers, FL</t>
  </si>
  <si>
    <t>Tampa-St. Petersburg-Clearwater, FL</t>
  </si>
  <si>
    <t>Winston-Salem, NC</t>
  </si>
  <si>
    <t>Riverside-San Bernardino-Ontario, CA</t>
  </si>
  <si>
    <t>Jacksonville, FL</t>
  </si>
  <si>
    <t>Memphis, TN-MS-AR</t>
  </si>
  <si>
    <t>Stockton-Lodi, CA</t>
  </si>
  <si>
    <t>Miami-Fort Lauderdale-West Palm Beach, FL</t>
  </si>
  <si>
    <t>New Orleans-Metairie, LA</t>
  </si>
  <si>
    <t>Los Angeles-Long Beach-Anaheim, CA</t>
  </si>
  <si>
    <t>San Antonio-New Braunfels, TX</t>
  </si>
  <si>
    <t>All</t>
  </si>
  <si>
    <t>Grand Rapids-Wyoming, MI</t>
  </si>
  <si>
    <t>Syracuse, NY</t>
  </si>
  <si>
    <t>Scranton--Wilkes-Barre--Hazleton, PA</t>
  </si>
  <si>
    <t>Toledo, OH</t>
  </si>
  <si>
    <t>Milwaukee-Waukesha-West Allis, WI</t>
  </si>
  <si>
    <t>Cleveland-Elyria, OH</t>
  </si>
  <si>
    <t>Wichita, KS</t>
  </si>
  <si>
    <t>Akron, OH</t>
  </si>
  <si>
    <t>Rochester, NY</t>
  </si>
  <si>
    <t>Harrisburg-Carlisle, PA</t>
  </si>
  <si>
    <t>Buffalo-Cheektowaga-Niagara Falls, NY</t>
  </si>
  <si>
    <t>Detroit-Warren-Dearborn, MI</t>
  </si>
  <si>
    <t>Pittsburgh, PA</t>
  </si>
  <si>
    <t>Springfield, MA</t>
  </si>
  <si>
    <t>Charleston-North Charleston, SC</t>
  </si>
  <si>
    <t>Greensboro-High Point, NC</t>
  </si>
  <si>
    <t>Indianapolis-Carmel-Anderson, IN</t>
  </si>
  <si>
    <t>Providence-Warwick, RI-MA</t>
  </si>
  <si>
    <t>Madison, WI</t>
  </si>
  <si>
    <t>Columbia, SC</t>
  </si>
  <si>
    <t>Des Moines-West Des Moines, IA</t>
  </si>
  <si>
    <t>Oklahoma City, OK</t>
  </si>
  <si>
    <t>Little Rock-North Little Rock-Conway, AR</t>
  </si>
  <si>
    <t>At least two</t>
  </si>
  <si>
    <t>At least three</t>
  </si>
  <si>
    <t>At least four</t>
  </si>
  <si>
    <t>At least 2</t>
  </si>
  <si>
    <t>Other</t>
  </si>
  <si>
    <t>Table 1. Share of adults who are at least doubly disadvantaged, by geography</t>
  </si>
  <si>
    <t>Share of adults who are low income and</t>
  </si>
  <si>
    <t>Live in a poor community</t>
  </si>
  <si>
    <t>Lack a high school diploma</t>
  </si>
  <si>
    <t>Lack health insurance</t>
  </si>
  <si>
    <t>Live in a non-working household</t>
  </si>
  <si>
    <t>Nation</t>
  </si>
  <si>
    <t>Source: Brookings Institution analysis of 2014 American Community Survey data</t>
  </si>
  <si>
    <t>Table 2. Share of adults who are at least doubly disadvantaged, by geography and race/ethnicity</t>
  </si>
  <si>
    <t>Small metro</t>
  </si>
  <si>
    <t>Non metro</t>
  </si>
  <si>
    <t>Distribution of disadvantage by community type (shares)</t>
  </si>
  <si>
    <t>Distribution of disadvantage by community type (numbers)</t>
  </si>
  <si>
    <t>Distribution of low-income plus at least one other disadvantage by geography and race/ethnicity</t>
  </si>
  <si>
    <t>Make up of population that is low income plus at least one other disadvantage</t>
  </si>
  <si>
    <t>Share with disadvantages</t>
  </si>
  <si>
    <t>Population with at least two disadvantages</t>
  </si>
  <si>
    <t>Share with at least two disadvantages</t>
  </si>
  <si>
    <t>Low income</t>
  </si>
  <si>
    <t>At least 3</t>
  </si>
  <si>
    <t>At least 4</t>
  </si>
  <si>
    <r>
      <rPr>
        <b/>
        <sz val="11"/>
        <color theme="1"/>
        <rFont val="Calibri"/>
        <family val="2"/>
        <scheme val="minor"/>
      </rPr>
      <t xml:space="preserve">Bold </t>
    </r>
    <r>
      <rPr>
        <sz val="11"/>
        <color theme="1"/>
        <rFont val="Calibri"/>
        <family val="2"/>
        <scheme val="minor"/>
      </rPr>
      <t>represents the racial/ethnic group with the highest share for each disadvantage</t>
    </r>
  </si>
  <si>
    <t>Have at least one other disavantage</t>
  </si>
  <si>
    <t xml:space="preserve"> </t>
  </si>
  <si>
    <t>Working-age adult population</t>
  </si>
  <si>
    <t>UNIVERSE: LOW-INCOME WORKING-AGE ADULTS</t>
  </si>
  <si>
    <t>UNIVERSE: WORKING-AGE ADULTS</t>
  </si>
  <si>
    <r>
      <t xml:space="preserve">Low-income population with </t>
    </r>
    <r>
      <rPr>
        <b/>
        <sz val="11"/>
        <color theme="1"/>
        <rFont val="Calibri"/>
        <family val="2"/>
        <scheme val="minor"/>
      </rPr>
      <t>at least two</t>
    </r>
    <r>
      <rPr>
        <sz val="11"/>
        <color theme="1"/>
        <rFont val="Calibri"/>
        <family val="2"/>
        <scheme val="minor"/>
      </rPr>
      <t xml:space="preserve"> other disadvantages</t>
    </r>
  </si>
  <si>
    <r>
      <t xml:space="preserve">Low-income population with </t>
    </r>
    <r>
      <rPr>
        <b/>
        <sz val="11"/>
        <color theme="1"/>
        <rFont val="Calibri"/>
        <family val="2"/>
        <scheme val="minor"/>
      </rPr>
      <t>at least one</t>
    </r>
    <r>
      <rPr>
        <sz val="11"/>
        <color theme="1"/>
        <rFont val="Calibri"/>
        <family val="2"/>
        <scheme val="minor"/>
      </rPr>
      <t xml:space="preserve"> other disadvantage</t>
    </r>
  </si>
  <si>
    <t>B/W</t>
  </si>
  <si>
    <t>L/W</t>
  </si>
  <si>
    <t>***This is comparable to what Pete/Richard did***</t>
  </si>
  <si>
    <t>+1</t>
  </si>
  <si>
    <t>+2</t>
  </si>
  <si>
    <t>Hispanic/White</t>
  </si>
  <si>
    <t>Black/White</t>
  </si>
  <si>
    <t>At least 2 disadvantages</t>
  </si>
  <si>
    <t>Total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</si>
</sst>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?_);_(@_)"/>
  </numFmts>
  <fonts count="8">
    <font>
      <sz val="11"/>
      <color theme="1"/>
      <name val="Calibri"/>
      <family val="2"/>
      <scheme val="minor"/>
    </font>
    <font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164" fontId="0" fillId="0" borderId="0" xfId="0" applyNumberFormat="1"/>
    <xf numFmtId="9" fontId="0" fillId="0" borderId="0" xfId="2" applyFont="1"/>
    <xf numFmtId="164" fontId="0" fillId="0" borderId="0" xfId="1" applyNumberFormat="1" applyFont="1"/>
    <xf numFmtId="9" fontId="0" fillId="0" borderId="0" xfId="0" applyNumberFormat="1"/>
    <xf numFmtId="9" fontId="0" fillId="0" borderId="0" xfId="2" applyNumberFormat="1" applyFont="1"/>
    <xf numFmtId="9" fontId="0" fillId="0" borderId="0" xfId="1" applyNumberFormat="1" applyFont="1"/>
    <xf numFmtId="0" fontId="0" fillId="2" borderId="0" xfId="0" applyFill="1"/>
    <xf numFmtId="0" fontId="0" fillId="0" borderId="0" xfId="0" applyFill="1"/>
    <xf numFmtId="0" fontId="0" fillId="3" borderId="0" xfId="0" applyFill="1"/>
    <xf numFmtId="165" fontId="0" fillId="0" borderId="0" xfId="0" applyNumberFormat="1"/>
    <xf numFmtId="0" fontId="0" fillId="4" borderId="0" xfId="0" applyFill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0" fillId="0" borderId="1" xfId="0" applyBorder="1"/>
    <xf numFmtId="165" fontId="0" fillId="0" borderId="1" xfId="0" applyNumberFormat="1" applyBorder="1"/>
    <xf numFmtId="0" fontId="0" fillId="0" borderId="0" xfId="0" applyBorder="1"/>
    <xf numFmtId="165" fontId="0" fillId="0" borderId="0" xfId="0" applyNumberFormat="1" applyBorder="1"/>
    <xf numFmtId="0" fontId="0" fillId="0" borderId="2" xfId="0" applyBorder="1"/>
    <xf numFmtId="165" fontId="0" fillId="0" borderId="2" xfId="0" applyNumberFormat="1" applyBorder="1"/>
    <xf numFmtId="0" fontId="3" fillId="0" borderId="0" xfId="0" applyFont="1" applyAlignment="1">
      <alignment vertical="center"/>
    </xf>
    <xf numFmtId="165" fontId="3" fillId="0" borderId="0" xfId="0" applyNumberFormat="1" applyFont="1" applyBorder="1"/>
    <xf numFmtId="165" fontId="3" fillId="0" borderId="2" xfId="0" applyNumberFormat="1" applyFont="1" applyBorder="1"/>
    <xf numFmtId="165" fontId="0" fillId="0" borderId="0" xfId="2" applyNumberFormat="1" applyFont="1"/>
    <xf numFmtId="165" fontId="3" fillId="0" borderId="0" xfId="0" applyNumberFormat="1" applyFont="1" applyBorder="1" applyAlignment="1">
      <alignment wrapText="1"/>
    </xf>
    <xf numFmtId="165" fontId="3" fillId="0" borderId="2" xfId="0" applyNumberFormat="1" applyFont="1" applyBorder="1" applyAlignment="1">
      <alignment wrapText="1"/>
    </xf>
    <xf numFmtId="165" fontId="0" fillId="0" borderId="1" xfId="0" applyNumberFormat="1" applyFont="1" applyBorder="1" applyAlignment="1">
      <alignment wrapText="1"/>
    </xf>
    <xf numFmtId="165" fontId="0" fillId="0" borderId="0" xfId="0" applyNumberFormat="1" applyFont="1" applyBorder="1" applyAlignment="1">
      <alignment wrapText="1"/>
    </xf>
    <xf numFmtId="165" fontId="0" fillId="0" borderId="2" xfId="0" applyNumberFormat="1" applyFont="1" applyBorder="1" applyAlignment="1">
      <alignment wrapText="1"/>
    </xf>
    <xf numFmtId="165" fontId="0" fillId="0" borderId="0" xfId="2" applyNumberFormat="1" applyFont="1" applyBorder="1"/>
    <xf numFmtId="165" fontId="0" fillId="0" borderId="2" xfId="2" applyNumberFormat="1" applyFont="1" applyBorder="1"/>
    <xf numFmtId="165" fontId="0" fillId="0" borderId="1" xfId="2" applyNumberFormat="1" applyFont="1" applyBorder="1"/>
    <xf numFmtId="43" fontId="0" fillId="0" borderId="0" xfId="1" applyFont="1"/>
    <xf numFmtId="165" fontId="7" fillId="0" borderId="1" xfId="0" applyNumberFormat="1" applyFont="1" applyFill="1" applyBorder="1"/>
    <xf numFmtId="165" fontId="7" fillId="0" borderId="0" xfId="0" applyNumberFormat="1" applyFont="1" applyFill="1" applyBorder="1"/>
    <xf numFmtId="165" fontId="7" fillId="0" borderId="2" xfId="0" applyNumberFormat="1" applyFont="1" applyFill="1" applyBorder="1"/>
    <xf numFmtId="0" fontId="7" fillId="0" borderId="0" xfId="0" applyFont="1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Fill="1" applyAlignment="1">
      <alignment horizontal="center"/>
    </xf>
    <xf numFmtId="9" fontId="0" fillId="0" borderId="0" xfId="2" applyFont="1" applyFill="1"/>
    <xf numFmtId="0" fontId="3" fillId="2" borderId="3" xfId="0" applyFont="1" applyFill="1" applyBorder="1" applyAlignment="1">
      <alignment horizontal="center"/>
    </xf>
    <xf numFmtId="166" fontId="3" fillId="2" borderId="4" xfId="1" applyNumberFormat="1" applyFont="1" applyFill="1" applyBorder="1"/>
    <xf numFmtId="166" fontId="3" fillId="2" borderId="5" xfId="1" applyNumberFormat="1" applyFont="1" applyFill="1" applyBorder="1"/>
    <xf numFmtId="0" fontId="0" fillId="0" borderId="0" xfId="0" applyAlignment="1">
      <alignment horizontal="center"/>
    </xf>
    <xf numFmtId="0" fontId="0" fillId="0" borderId="0" xfId="0" quotePrefix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</cellXfs>
  <cellStyles count="25">
    <cellStyle name="Comma" xfId="1" builtinId="3"/>
    <cellStyle name="Comma 2" xfId="8"/>
    <cellStyle name="Followed Hyperlink" xfId="4" builtinId="9" hidden="1"/>
    <cellStyle name="Followed Hyperlink" xfId="6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3" builtinId="8" hidden="1"/>
    <cellStyle name="Hyperlink" xfId="5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  <cellStyle name="Normal 2" xfId="7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chartsheet" Target="chart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chartsheet" Target="chartsheets/sheet5.xml"/><Relationship Id="rId12" Type="http://schemas.openxmlformats.org/officeDocument/2006/relationships/chartsheet" Target="chartsheets/sheet7.xml"/><Relationship Id="rId1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3.xml"/><Relationship Id="rId15" Type="http://schemas.openxmlformats.org/officeDocument/2006/relationships/theme" Target="theme/theme1.xml"/><Relationship Id="rId10" Type="http://schemas.openxmlformats.org/officeDocument/2006/relationships/worksheet" Target="worksheets/sheet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4.xml"/><Relationship Id="rId14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Geographic</a:t>
            </a:r>
            <a:r>
              <a:rPr lang="en-US" baseline="0"/>
              <a:t> distribution of disadvantaged adults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6437530329785096E-2"/>
          <c:y val="8.4835404535265502E-2"/>
          <c:w val="0.89770409292953901"/>
          <c:h val="0.775777732621272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x!$A$17</c:f>
              <c:strCache>
                <c:ptCount val="1"/>
                <c:pt idx="0">
                  <c:v>Large Metro</c:v>
                </c:pt>
              </c:strCache>
            </c:strRef>
          </c:tx>
          <c:invertIfNegative val="0"/>
          <c:cat>
            <c:strRef>
              <c:f>x!$B$16:$E$16</c:f>
              <c:strCache>
                <c:ptCount val="4"/>
                <c:pt idx="0">
                  <c:v>Low income</c:v>
                </c:pt>
                <c:pt idx="1">
                  <c:v>At least 2</c:v>
                </c:pt>
                <c:pt idx="2">
                  <c:v>At least 3</c:v>
                </c:pt>
                <c:pt idx="3">
                  <c:v>At least 4</c:v>
                </c:pt>
              </c:strCache>
            </c:strRef>
          </c:cat>
          <c:val>
            <c:numRef>
              <c:f>x!$B$17:$E$17</c:f>
              <c:numCache>
                <c:formatCode>_(* #,##0_);_(* \(#,##0\);_(* "-"??_);_(@_)</c:formatCode>
                <c:ptCount val="4"/>
                <c:pt idx="0">
                  <c:v>20208223</c:v>
                </c:pt>
                <c:pt idx="1">
                  <c:v>15572375</c:v>
                </c:pt>
                <c:pt idx="2">
                  <c:v>8080335</c:v>
                </c:pt>
                <c:pt idx="3">
                  <c:v>2367521</c:v>
                </c:pt>
              </c:numCache>
            </c:numRef>
          </c:val>
        </c:ser>
        <c:ser>
          <c:idx val="1"/>
          <c:order val="1"/>
          <c:tx>
            <c:strRef>
              <c:f>x!$A$18</c:f>
              <c:strCache>
                <c:ptCount val="1"/>
                <c:pt idx="0">
                  <c:v>Small Metro</c:v>
                </c:pt>
              </c:strCache>
            </c:strRef>
          </c:tx>
          <c:invertIfNegative val="0"/>
          <c:cat>
            <c:strRef>
              <c:f>x!$B$16:$E$16</c:f>
              <c:strCache>
                <c:ptCount val="4"/>
                <c:pt idx="0">
                  <c:v>Low income</c:v>
                </c:pt>
                <c:pt idx="1">
                  <c:v>At least 2</c:v>
                </c:pt>
                <c:pt idx="2">
                  <c:v>At least 3</c:v>
                </c:pt>
                <c:pt idx="3">
                  <c:v>At least 4</c:v>
                </c:pt>
              </c:strCache>
            </c:strRef>
          </c:cat>
          <c:val>
            <c:numRef>
              <c:f>x!$B$18:$E$18</c:f>
              <c:numCache>
                <c:formatCode>_(* #,##0_);_(* \(#,##0\);_(* "-"??_);_(@_)</c:formatCode>
                <c:ptCount val="4"/>
                <c:pt idx="0">
                  <c:v>6311356</c:v>
                </c:pt>
                <c:pt idx="1">
                  <c:v>4787488</c:v>
                </c:pt>
                <c:pt idx="2">
                  <c:v>2370930</c:v>
                </c:pt>
                <c:pt idx="3">
                  <c:v>608449</c:v>
                </c:pt>
              </c:numCache>
            </c:numRef>
          </c:val>
        </c:ser>
        <c:ser>
          <c:idx val="2"/>
          <c:order val="2"/>
          <c:tx>
            <c:strRef>
              <c:f>x!$A$19</c:f>
              <c:strCache>
                <c:ptCount val="1"/>
                <c:pt idx="0">
                  <c:v>Non Metro</c:v>
                </c:pt>
              </c:strCache>
            </c:strRef>
          </c:tx>
          <c:invertIfNegative val="0"/>
          <c:cat>
            <c:strRef>
              <c:f>x!$B$16:$E$16</c:f>
              <c:strCache>
                <c:ptCount val="4"/>
                <c:pt idx="0">
                  <c:v>Low income</c:v>
                </c:pt>
                <c:pt idx="1">
                  <c:v>At least 2</c:v>
                </c:pt>
                <c:pt idx="2">
                  <c:v>At least 3</c:v>
                </c:pt>
                <c:pt idx="3">
                  <c:v>At least 4</c:v>
                </c:pt>
              </c:strCache>
            </c:strRef>
          </c:cat>
          <c:val>
            <c:numRef>
              <c:f>x!$B$19:$E$19</c:f>
              <c:numCache>
                <c:formatCode>_(* #,##0_);_(* \(#,##0\);_(* "-"??_);_(@_)</c:formatCode>
                <c:ptCount val="4"/>
                <c:pt idx="0">
                  <c:v>5135468</c:v>
                </c:pt>
                <c:pt idx="1">
                  <c:v>4067165</c:v>
                </c:pt>
                <c:pt idx="2">
                  <c:v>2239867</c:v>
                </c:pt>
                <c:pt idx="3">
                  <c:v>764240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35643776"/>
        <c:axId val="35645312"/>
      </c:barChart>
      <c:catAx>
        <c:axId val="35643776"/>
        <c:scaling>
          <c:orientation val="minMax"/>
        </c:scaling>
        <c:delete val="0"/>
        <c:axPos val="b"/>
        <c:majorTickMark val="none"/>
        <c:minorTickMark val="none"/>
        <c:tickLblPos val="nextTo"/>
        <c:crossAx val="35645312"/>
        <c:crosses val="autoZero"/>
        <c:auto val="1"/>
        <c:lblAlgn val="ctr"/>
        <c:lblOffset val="100"/>
        <c:noMultiLvlLbl val="0"/>
      </c:catAx>
      <c:valAx>
        <c:axId val="3564531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none"/>
        <c:minorTickMark val="none"/>
        <c:tickLblPos val="nextTo"/>
        <c:spPr>
          <a:ln w="9525">
            <a:noFill/>
          </a:ln>
        </c:spPr>
        <c:crossAx val="356437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Geographic distribution of low-income adults facing more</a:t>
            </a:r>
            <a:r>
              <a:rPr lang="en-US" baseline="0"/>
              <a:t> than one disadvantage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x!$A$24</c:f>
              <c:strCache>
                <c:ptCount val="1"/>
                <c:pt idx="0">
                  <c:v>Large Metro</c:v>
                </c:pt>
              </c:strCache>
            </c:strRef>
          </c:tx>
          <c:invertIfNegative val="0"/>
          <c:dLbls>
            <c:dLbl>
              <c:idx val="2"/>
              <c:delete val="1"/>
            </c:dLbl>
            <c:dLbl>
              <c:idx val="5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x!$B$22:$I$23</c:f>
              <c:multiLvlStrCache>
                <c:ptCount val="8"/>
                <c:lvl>
                  <c:pt idx="0">
                    <c:v>Total population</c:v>
                  </c:pt>
                  <c:pt idx="1">
                    <c:v>At least 2 disadvantages</c:v>
                  </c:pt>
                  <c:pt idx="2">
                    <c:v> </c:v>
                  </c:pt>
                  <c:pt idx="3">
                    <c:v>Total population</c:v>
                  </c:pt>
                  <c:pt idx="4">
                    <c:v>At least 2 disadvantages</c:v>
                  </c:pt>
                  <c:pt idx="5">
                    <c:v> </c:v>
                  </c:pt>
                  <c:pt idx="6">
                    <c:v>Total population</c:v>
                  </c:pt>
                  <c:pt idx="7">
                    <c:v>At least 2 disadvantages</c:v>
                  </c:pt>
                </c:lvl>
                <c:lvl>
                  <c:pt idx="0">
                    <c:v>White</c:v>
                  </c:pt>
                  <c:pt idx="2">
                    <c:v> </c:v>
                  </c:pt>
                  <c:pt idx="3">
                    <c:v>Black</c:v>
                  </c:pt>
                  <c:pt idx="5">
                    <c:v> </c:v>
                  </c:pt>
                  <c:pt idx="6">
                    <c:v>Hispanic</c:v>
                  </c:pt>
                </c:lvl>
              </c:multiLvlStrCache>
            </c:multiLvlStrRef>
          </c:cat>
          <c:val>
            <c:numRef>
              <c:f>x!$B$24:$I$24</c:f>
              <c:numCache>
                <c:formatCode>0%</c:formatCode>
                <c:ptCount val="8"/>
                <c:pt idx="0">
                  <c:v>0.6</c:v>
                </c:pt>
                <c:pt idx="1">
                  <c:v>0.49365582748742731</c:v>
                </c:pt>
                <c:pt idx="2">
                  <c:v>0</c:v>
                </c:pt>
                <c:pt idx="3">
                  <c:v>0.75</c:v>
                </c:pt>
                <c:pt idx="4">
                  <c:v>0.69995597786675112</c:v>
                </c:pt>
                <c:pt idx="5">
                  <c:v>0</c:v>
                </c:pt>
                <c:pt idx="6">
                  <c:v>0.79</c:v>
                </c:pt>
                <c:pt idx="7">
                  <c:v>0.78508193475469068</c:v>
                </c:pt>
              </c:numCache>
            </c:numRef>
          </c:val>
        </c:ser>
        <c:ser>
          <c:idx val="1"/>
          <c:order val="1"/>
          <c:tx>
            <c:strRef>
              <c:f>x!$A$25</c:f>
              <c:strCache>
                <c:ptCount val="1"/>
                <c:pt idx="0">
                  <c:v>Small Metro</c:v>
                </c:pt>
              </c:strCache>
            </c:strRef>
          </c:tx>
          <c:invertIfNegative val="0"/>
          <c:dLbls>
            <c:dLbl>
              <c:idx val="2"/>
              <c:delete val="1"/>
            </c:dLbl>
            <c:dLbl>
              <c:idx val="5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x!$B$22:$I$23</c:f>
              <c:multiLvlStrCache>
                <c:ptCount val="8"/>
                <c:lvl>
                  <c:pt idx="0">
                    <c:v>Total population</c:v>
                  </c:pt>
                  <c:pt idx="1">
                    <c:v>At least 2 disadvantages</c:v>
                  </c:pt>
                  <c:pt idx="2">
                    <c:v> </c:v>
                  </c:pt>
                  <c:pt idx="3">
                    <c:v>Total population</c:v>
                  </c:pt>
                  <c:pt idx="4">
                    <c:v>At least 2 disadvantages</c:v>
                  </c:pt>
                  <c:pt idx="5">
                    <c:v> </c:v>
                  </c:pt>
                  <c:pt idx="6">
                    <c:v>Total population</c:v>
                  </c:pt>
                  <c:pt idx="7">
                    <c:v>At least 2 disadvantages</c:v>
                  </c:pt>
                </c:lvl>
                <c:lvl>
                  <c:pt idx="0">
                    <c:v>White</c:v>
                  </c:pt>
                  <c:pt idx="2">
                    <c:v> </c:v>
                  </c:pt>
                  <c:pt idx="3">
                    <c:v>Black</c:v>
                  </c:pt>
                  <c:pt idx="5">
                    <c:v> </c:v>
                  </c:pt>
                  <c:pt idx="6">
                    <c:v>Hispanic</c:v>
                  </c:pt>
                </c:lvl>
              </c:multiLvlStrCache>
            </c:multiLvlStrRef>
          </c:cat>
          <c:val>
            <c:numRef>
              <c:f>x!$B$25:$I$25</c:f>
              <c:numCache>
                <c:formatCode>0%</c:formatCode>
                <c:ptCount val="8"/>
                <c:pt idx="0">
                  <c:v>0.21</c:v>
                </c:pt>
                <c:pt idx="1">
                  <c:v>0.24731100502022646</c:v>
                </c:pt>
                <c:pt idx="2">
                  <c:v>0</c:v>
                </c:pt>
                <c:pt idx="3">
                  <c:v>0.15</c:v>
                </c:pt>
                <c:pt idx="4">
                  <c:v>0.17228606795888912</c:v>
                </c:pt>
                <c:pt idx="5">
                  <c:v>0</c:v>
                </c:pt>
                <c:pt idx="6">
                  <c:v>0.14000000000000001</c:v>
                </c:pt>
                <c:pt idx="7">
                  <c:v>0.15044851681456814</c:v>
                </c:pt>
              </c:numCache>
            </c:numRef>
          </c:val>
        </c:ser>
        <c:ser>
          <c:idx val="2"/>
          <c:order val="2"/>
          <c:tx>
            <c:strRef>
              <c:f>x!$A$26</c:f>
              <c:strCache>
                <c:ptCount val="1"/>
                <c:pt idx="0">
                  <c:v>Non Metro</c:v>
                </c:pt>
              </c:strCache>
            </c:strRef>
          </c:tx>
          <c:invertIfNegative val="0"/>
          <c:dLbls>
            <c:dLbl>
              <c:idx val="2"/>
              <c:delete val="1"/>
            </c:dLbl>
            <c:dLbl>
              <c:idx val="5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x!$B$22:$I$23</c:f>
              <c:multiLvlStrCache>
                <c:ptCount val="8"/>
                <c:lvl>
                  <c:pt idx="0">
                    <c:v>Total population</c:v>
                  </c:pt>
                  <c:pt idx="1">
                    <c:v>At least 2 disadvantages</c:v>
                  </c:pt>
                  <c:pt idx="2">
                    <c:v> </c:v>
                  </c:pt>
                  <c:pt idx="3">
                    <c:v>Total population</c:v>
                  </c:pt>
                  <c:pt idx="4">
                    <c:v>At least 2 disadvantages</c:v>
                  </c:pt>
                  <c:pt idx="5">
                    <c:v> </c:v>
                  </c:pt>
                  <c:pt idx="6">
                    <c:v>Total population</c:v>
                  </c:pt>
                  <c:pt idx="7">
                    <c:v>At least 2 disadvantages</c:v>
                  </c:pt>
                </c:lvl>
                <c:lvl>
                  <c:pt idx="0">
                    <c:v>White</c:v>
                  </c:pt>
                  <c:pt idx="2">
                    <c:v> </c:v>
                  </c:pt>
                  <c:pt idx="3">
                    <c:v>Black</c:v>
                  </c:pt>
                  <c:pt idx="5">
                    <c:v> </c:v>
                  </c:pt>
                  <c:pt idx="6">
                    <c:v>Hispanic</c:v>
                  </c:pt>
                </c:lvl>
              </c:multiLvlStrCache>
            </c:multiLvlStrRef>
          </c:cat>
          <c:val>
            <c:numRef>
              <c:f>x!$B$26:$I$26</c:f>
              <c:numCache>
                <c:formatCode>0%</c:formatCode>
                <c:ptCount val="8"/>
                <c:pt idx="0">
                  <c:v>0.19</c:v>
                </c:pt>
                <c:pt idx="1">
                  <c:v>0.25903316749234623</c:v>
                </c:pt>
                <c:pt idx="2">
                  <c:v>0</c:v>
                </c:pt>
                <c:pt idx="3">
                  <c:v>0.1</c:v>
                </c:pt>
                <c:pt idx="4">
                  <c:v>0.12775795417435973</c:v>
                </c:pt>
                <c:pt idx="5">
                  <c:v>0</c:v>
                </c:pt>
                <c:pt idx="6">
                  <c:v>7.0000000000000007E-2</c:v>
                </c:pt>
                <c:pt idx="7">
                  <c:v>6.4469548430741139E-2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25196160"/>
        <c:axId val="125197696"/>
      </c:barChart>
      <c:catAx>
        <c:axId val="1251961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25197696"/>
        <c:crosses val="autoZero"/>
        <c:auto val="1"/>
        <c:lblAlgn val="ctr"/>
        <c:lblOffset val="100"/>
        <c:noMultiLvlLbl val="0"/>
      </c:catAx>
      <c:valAx>
        <c:axId val="12519769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251961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Risk of multidimensional disadvantage</a:t>
            </a:r>
            <a:r>
              <a:rPr lang="en-US" baseline="0"/>
              <a:t> for blacks relative to whites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'risk ratios by race'!$Q$15</c:f>
              <c:strCache>
                <c:ptCount val="1"/>
                <c:pt idx="0">
                  <c:v>Low Income</c:v>
                </c:pt>
              </c:strCache>
            </c:strRef>
          </c:tx>
          <c:invertIfNegative val="0"/>
          <c:cat>
            <c:strRef>
              <c:f>'risk ratios by race'!$P$16:$P$19</c:f>
              <c:strCache>
                <c:ptCount val="4"/>
                <c:pt idx="0">
                  <c:v>City</c:v>
                </c:pt>
                <c:pt idx="1">
                  <c:v>Suburb</c:v>
                </c:pt>
                <c:pt idx="2">
                  <c:v>Small Metro</c:v>
                </c:pt>
                <c:pt idx="3">
                  <c:v>Non Metro</c:v>
                </c:pt>
              </c:strCache>
            </c:strRef>
          </c:cat>
          <c:val>
            <c:numRef>
              <c:f>'risk ratios by race'!$Q$16:$Q$19</c:f>
              <c:numCache>
                <c:formatCode>General</c:formatCode>
                <c:ptCount val="4"/>
                <c:pt idx="0">
                  <c:v>2.3392946109570807</c:v>
                </c:pt>
                <c:pt idx="1">
                  <c:v>2.069245862876782</c:v>
                </c:pt>
                <c:pt idx="2">
                  <c:v>2.1494970200423449</c:v>
                </c:pt>
                <c:pt idx="3">
                  <c:v>2.0877687728164962</c:v>
                </c:pt>
              </c:numCache>
            </c:numRef>
          </c:val>
        </c:ser>
        <c:ser>
          <c:idx val="1"/>
          <c:order val="1"/>
          <c:tx>
            <c:strRef>
              <c:f>'risk ratios by race'!$R$15</c:f>
              <c:strCache>
                <c:ptCount val="1"/>
                <c:pt idx="0">
                  <c:v>+1</c:v>
                </c:pt>
              </c:strCache>
            </c:strRef>
          </c:tx>
          <c:invertIfNegative val="0"/>
          <c:cat>
            <c:strRef>
              <c:f>'risk ratios by race'!$P$16:$P$19</c:f>
              <c:strCache>
                <c:ptCount val="4"/>
                <c:pt idx="0">
                  <c:v>City</c:v>
                </c:pt>
                <c:pt idx="1">
                  <c:v>Suburb</c:v>
                </c:pt>
                <c:pt idx="2">
                  <c:v>Small Metro</c:v>
                </c:pt>
                <c:pt idx="3">
                  <c:v>Non Metro</c:v>
                </c:pt>
              </c:strCache>
            </c:strRef>
          </c:cat>
          <c:val>
            <c:numRef>
              <c:f>'risk ratios by race'!$R$16:$R$19</c:f>
              <c:numCache>
                <c:formatCode>General</c:formatCode>
                <c:ptCount val="4"/>
                <c:pt idx="0">
                  <c:v>2.7873568005251776</c:v>
                </c:pt>
                <c:pt idx="1">
                  <c:v>2.2586832007248718</c:v>
                </c:pt>
                <c:pt idx="2">
                  <c:v>2.4259819211101337</c:v>
                </c:pt>
                <c:pt idx="3">
                  <c:v>2.5484446673917964</c:v>
                </c:pt>
              </c:numCache>
            </c:numRef>
          </c:val>
        </c:ser>
        <c:ser>
          <c:idx val="2"/>
          <c:order val="2"/>
          <c:tx>
            <c:strRef>
              <c:f>'risk ratios by race'!$S$15</c:f>
              <c:strCache>
                <c:ptCount val="1"/>
                <c:pt idx="0">
                  <c:v>+2</c:v>
                </c:pt>
              </c:strCache>
            </c:strRef>
          </c:tx>
          <c:invertIfNegative val="0"/>
          <c:cat>
            <c:strRef>
              <c:f>'risk ratios by race'!$P$16:$P$19</c:f>
              <c:strCache>
                <c:ptCount val="4"/>
                <c:pt idx="0">
                  <c:v>City</c:v>
                </c:pt>
                <c:pt idx="1">
                  <c:v>Suburb</c:v>
                </c:pt>
                <c:pt idx="2">
                  <c:v>Small Metro</c:v>
                </c:pt>
                <c:pt idx="3">
                  <c:v>Non Metro</c:v>
                </c:pt>
              </c:strCache>
            </c:strRef>
          </c:cat>
          <c:val>
            <c:numRef>
              <c:f>'risk ratios by race'!$S$16:$S$19</c:f>
              <c:numCache>
                <c:formatCode>General</c:formatCode>
                <c:ptCount val="4"/>
                <c:pt idx="0">
                  <c:v>3.7184322206811999</c:v>
                </c:pt>
                <c:pt idx="1">
                  <c:v>2.7833700946843729</c:v>
                </c:pt>
                <c:pt idx="2">
                  <c:v>3.0238281974025631</c:v>
                </c:pt>
                <c:pt idx="3">
                  <c:v>3.3282776268849354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26688"/>
        <c:axId val="125028224"/>
      </c:barChart>
      <c:catAx>
        <c:axId val="125026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25028224"/>
        <c:crosses val="autoZero"/>
        <c:auto val="1"/>
        <c:lblAlgn val="ctr"/>
        <c:lblOffset val="100"/>
        <c:noMultiLvlLbl val="0"/>
      </c:catAx>
      <c:valAx>
        <c:axId val="125028224"/>
        <c:scaling>
          <c:orientation val="minMax"/>
          <c:max val="5.5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5026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Risk</a:t>
            </a:r>
            <a:r>
              <a:rPr lang="en-US" baseline="0"/>
              <a:t> of multidimensional disadvantage for Hispanics relative to whites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'risk ratios by race'!$Q$9</c:f>
              <c:strCache>
                <c:ptCount val="1"/>
                <c:pt idx="0">
                  <c:v>Low Income</c:v>
                </c:pt>
              </c:strCache>
            </c:strRef>
          </c:tx>
          <c:invertIfNegative val="0"/>
          <c:cat>
            <c:strRef>
              <c:f>'risk ratios by race'!$P$10:$P$13</c:f>
              <c:strCache>
                <c:ptCount val="4"/>
                <c:pt idx="0">
                  <c:v>City</c:v>
                </c:pt>
                <c:pt idx="1">
                  <c:v>Suburb</c:v>
                </c:pt>
                <c:pt idx="2">
                  <c:v>Small Metro</c:v>
                </c:pt>
                <c:pt idx="3">
                  <c:v>Non Metro</c:v>
                </c:pt>
              </c:strCache>
            </c:strRef>
          </c:cat>
          <c:val>
            <c:numRef>
              <c:f>'risk ratios by race'!$Q$10:$Q$13</c:f>
              <c:numCache>
                <c:formatCode>General</c:formatCode>
                <c:ptCount val="4"/>
                <c:pt idx="0">
                  <c:v>2.3650000192121934</c:v>
                </c:pt>
                <c:pt idx="1">
                  <c:v>2.4502226415215285</c:v>
                </c:pt>
                <c:pt idx="2">
                  <c:v>2.0459437613571811</c:v>
                </c:pt>
                <c:pt idx="3">
                  <c:v>1.6691976606244363</c:v>
                </c:pt>
              </c:numCache>
            </c:numRef>
          </c:val>
        </c:ser>
        <c:ser>
          <c:idx val="1"/>
          <c:order val="1"/>
          <c:tx>
            <c:strRef>
              <c:f>'risk ratios by race'!$R$9</c:f>
              <c:strCache>
                <c:ptCount val="1"/>
                <c:pt idx="0">
                  <c:v>+1</c:v>
                </c:pt>
              </c:strCache>
            </c:strRef>
          </c:tx>
          <c:invertIfNegative val="0"/>
          <c:cat>
            <c:strRef>
              <c:f>'risk ratios by race'!$P$10:$P$13</c:f>
              <c:strCache>
                <c:ptCount val="4"/>
                <c:pt idx="0">
                  <c:v>City</c:v>
                </c:pt>
                <c:pt idx="1">
                  <c:v>Suburb</c:v>
                </c:pt>
                <c:pt idx="2">
                  <c:v>Small Metro</c:v>
                </c:pt>
                <c:pt idx="3">
                  <c:v>Non Metro</c:v>
                </c:pt>
              </c:strCache>
            </c:strRef>
          </c:cat>
          <c:val>
            <c:numRef>
              <c:f>'risk ratios by race'!$R$10:$R$13</c:f>
              <c:numCache>
                <c:formatCode>General</c:formatCode>
                <c:ptCount val="4"/>
                <c:pt idx="0">
                  <c:v>2.8444528411314622</c:v>
                </c:pt>
                <c:pt idx="1">
                  <c:v>3.1148158776664094</c:v>
                </c:pt>
                <c:pt idx="2">
                  <c:v>2.4830531774144222</c:v>
                </c:pt>
                <c:pt idx="3">
                  <c:v>1.9847781788248506</c:v>
                </c:pt>
              </c:numCache>
            </c:numRef>
          </c:val>
        </c:ser>
        <c:ser>
          <c:idx val="2"/>
          <c:order val="2"/>
          <c:tx>
            <c:strRef>
              <c:f>'risk ratios by race'!$S$9</c:f>
              <c:strCache>
                <c:ptCount val="1"/>
                <c:pt idx="0">
                  <c:v>+2</c:v>
                </c:pt>
              </c:strCache>
            </c:strRef>
          </c:tx>
          <c:invertIfNegative val="0"/>
          <c:cat>
            <c:strRef>
              <c:f>'risk ratios by race'!$P$10:$P$13</c:f>
              <c:strCache>
                <c:ptCount val="4"/>
                <c:pt idx="0">
                  <c:v>City</c:v>
                </c:pt>
                <c:pt idx="1">
                  <c:v>Suburb</c:v>
                </c:pt>
                <c:pt idx="2">
                  <c:v>Small Metro</c:v>
                </c:pt>
                <c:pt idx="3">
                  <c:v>Non Metro</c:v>
                </c:pt>
              </c:strCache>
            </c:strRef>
          </c:cat>
          <c:val>
            <c:numRef>
              <c:f>'risk ratios by race'!$S$10:$S$13</c:f>
              <c:numCache>
                <c:formatCode>General</c:formatCode>
                <c:ptCount val="4"/>
                <c:pt idx="0">
                  <c:v>4.1316734604618013</c:v>
                </c:pt>
                <c:pt idx="1">
                  <c:v>4.9547357029543404</c:v>
                </c:pt>
                <c:pt idx="2">
                  <c:v>3.4760155773901786</c:v>
                </c:pt>
                <c:pt idx="3">
                  <c:v>2.5241428706899365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87104"/>
        <c:axId val="125097088"/>
      </c:barChart>
      <c:catAx>
        <c:axId val="1250871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25097088"/>
        <c:crosses val="autoZero"/>
        <c:auto val="1"/>
        <c:lblAlgn val="ctr"/>
        <c:lblOffset val="100"/>
        <c:noMultiLvlLbl val="0"/>
      </c:catAx>
      <c:valAx>
        <c:axId val="125097088"/>
        <c:scaling>
          <c:orientation val="minMax"/>
          <c:max val="5.5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5087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Racial</a:t>
            </a:r>
            <a:r>
              <a:rPr lang="en-US" baseline="0"/>
              <a:t> and ethnic m</a:t>
            </a:r>
            <a:r>
              <a:rPr lang="en-US"/>
              <a:t>akeup of the adult population</a:t>
            </a:r>
            <a:r>
              <a:rPr lang="en-US" baseline="0"/>
              <a:t> with multiple disadvantages, by geography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x!$B$50</c:f>
              <c:strCache>
                <c:ptCount val="1"/>
                <c:pt idx="0">
                  <c:v>White</c:v>
                </c:pt>
              </c:strCache>
            </c:strRef>
          </c:tx>
          <c:invertIfNegative val="0"/>
          <c:cat>
            <c:strRef>
              <c:f>x!$A$51:$A$54</c:f>
              <c:strCache>
                <c:ptCount val="4"/>
                <c:pt idx="0">
                  <c:v>City</c:v>
                </c:pt>
                <c:pt idx="1">
                  <c:v>Suburb</c:v>
                </c:pt>
                <c:pt idx="2">
                  <c:v>Small Metro</c:v>
                </c:pt>
                <c:pt idx="3">
                  <c:v>Non Metro</c:v>
                </c:pt>
              </c:strCache>
            </c:strRef>
          </c:cat>
          <c:val>
            <c:numRef>
              <c:f>x!$B$51:$B$54</c:f>
              <c:numCache>
                <c:formatCode>_(* #,##0_);_(* \(#,##0\);_(* "-"??_);_(@_)</c:formatCode>
                <c:ptCount val="4"/>
                <c:pt idx="0">
                  <c:v>1691609</c:v>
                </c:pt>
                <c:pt idx="1">
                  <c:v>3442770</c:v>
                </c:pt>
                <c:pt idx="2">
                  <c:v>2572214</c:v>
                </c:pt>
                <c:pt idx="3">
                  <c:v>2694133</c:v>
                </c:pt>
              </c:numCache>
            </c:numRef>
          </c:val>
        </c:ser>
        <c:ser>
          <c:idx val="1"/>
          <c:order val="1"/>
          <c:tx>
            <c:strRef>
              <c:f>x!$C$50</c:f>
              <c:strCache>
                <c:ptCount val="1"/>
                <c:pt idx="0">
                  <c:v>Black</c:v>
                </c:pt>
              </c:strCache>
            </c:strRef>
          </c:tx>
          <c:invertIfNegative val="0"/>
          <c:cat>
            <c:strRef>
              <c:f>x!$A$51:$A$54</c:f>
              <c:strCache>
                <c:ptCount val="4"/>
                <c:pt idx="0">
                  <c:v>City</c:v>
                </c:pt>
                <c:pt idx="1">
                  <c:v>Suburb</c:v>
                </c:pt>
                <c:pt idx="2">
                  <c:v>Small Metro</c:v>
                </c:pt>
                <c:pt idx="3">
                  <c:v>Non Metro</c:v>
                </c:pt>
              </c:strCache>
            </c:strRef>
          </c:cat>
          <c:val>
            <c:numRef>
              <c:f>x!$C$51:$C$54</c:f>
              <c:numCache>
                <c:formatCode>_(* #,##0_);_(* \(#,##0\);_(* "-"??_);_(@_)</c:formatCode>
                <c:ptCount val="4"/>
                <c:pt idx="0">
                  <c:v>2124320</c:v>
                </c:pt>
                <c:pt idx="1">
                  <c:v>1324410</c:v>
                </c:pt>
                <c:pt idx="2">
                  <c:v>848865</c:v>
                </c:pt>
                <c:pt idx="3">
                  <c:v>629472</c:v>
                </c:pt>
              </c:numCache>
            </c:numRef>
          </c:val>
        </c:ser>
        <c:ser>
          <c:idx val="2"/>
          <c:order val="2"/>
          <c:tx>
            <c:strRef>
              <c:f>x!$D$50</c:f>
              <c:strCache>
                <c:ptCount val="1"/>
                <c:pt idx="0">
                  <c:v>Latino</c:v>
                </c:pt>
              </c:strCache>
            </c:strRef>
          </c:tx>
          <c:invertIfNegative val="0"/>
          <c:cat>
            <c:strRef>
              <c:f>x!$A$51:$A$54</c:f>
              <c:strCache>
                <c:ptCount val="4"/>
                <c:pt idx="0">
                  <c:v>City</c:v>
                </c:pt>
                <c:pt idx="1">
                  <c:v>Suburb</c:v>
                </c:pt>
                <c:pt idx="2">
                  <c:v>Small Metro</c:v>
                </c:pt>
                <c:pt idx="3">
                  <c:v>Non Metro</c:v>
                </c:pt>
              </c:strCache>
            </c:strRef>
          </c:cat>
          <c:val>
            <c:numRef>
              <c:f>x!$D$51:$D$54</c:f>
              <c:numCache>
                <c:formatCode>_(* #,##0_);_(* \(#,##0\);_(* "-"??_);_(@_)</c:formatCode>
                <c:ptCount val="4"/>
                <c:pt idx="0">
                  <c:v>2780700</c:v>
                </c:pt>
                <c:pt idx="1">
                  <c:v>2929091</c:v>
                </c:pt>
                <c:pt idx="2">
                  <c:v>1094191</c:v>
                </c:pt>
                <c:pt idx="3">
                  <c:v>468878</c:v>
                </c:pt>
              </c:numCache>
            </c:numRef>
          </c:val>
        </c:ser>
        <c:ser>
          <c:idx val="3"/>
          <c:order val="3"/>
          <c:tx>
            <c:strRef>
              <c:f>x!$E$50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x!$A$51:$A$54</c:f>
              <c:strCache>
                <c:ptCount val="4"/>
                <c:pt idx="0">
                  <c:v>City</c:v>
                </c:pt>
                <c:pt idx="1">
                  <c:v>Suburb</c:v>
                </c:pt>
                <c:pt idx="2">
                  <c:v>Small Metro</c:v>
                </c:pt>
                <c:pt idx="3">
                  <c:v>Non Metro</c:v>
                </c:pt>
              </c:strCache>
            </c:strRef>
          </c:cat>
          <c:val>
            <c:numRef>
              <c:f>x!$E$51:$E$54</c:f>
              <c:numCache>
                <c:formatCode>_(* #,##0_);_(* \(#,##0\);_(* "-"??_);_(@_)</c:formatCode>
                <c:ptCount val="4"/>
                <c:pt idx="0">
                  <c:v>679235</c:v>
                </c:pt>
                <c:pt idx="1">
                  <c:v>600240</c:v>
                </c:pt>
                <c:pt idx="2">
                  <c:v>272218</c:v>
                </c:pt>
                <c:pt idx="3">
                  <c:v>274682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25165568"/>
        <c:axId val="125167104"/>
      </c:barChart>
      <c:catAx>
        <c:axId val="12516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5167104"/>
        <c:crosses val="autoZero"/>
        <c:auto val="1"/>
        <c:lblAlgn val="ctr"/>
        <c:lblOffset val="100"/>
        <c:noMultiLvlLbl val="0"/>
      </c:catAx>
      <c:valAx>
        <c:axId val="12516710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none"/>
        <c:minorTickMark val="none"/>
        <c:tickLblPos val="nextTo"/>
        <c:spPr>
          <a:ln w="9525">
            <a:noFill/>
          </a:ln>
        </c:spPr>
        <c:crossAx val="1251655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 of adults facing </a:t>
            </a:r>
            <a:r>
              <a:rPr lang="en-US" baseline="0"/>
              <a:t>disadvantages in the nation's largest metro areas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x!$A$46</c:f>
              <c:strCache>
                <c:ptCount val="1"/>
                <c:pt idx="0">
                  <c:v>Metro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x!$B$45:$E$45</c:f>
              <c:strCache>
                <c:ptCount val="4"/>
                <c:pt idx="0">
                  <c:v>Low Income</c:v>
                </c:pt>
                <c:pt idx="1">
                  <c:v>At least two</c:v>
                </c:pt>
                <c:pt idx="2">
                  <c:v>At least three</c:v>
                </c:pt>
                <c:pt idx="3">
                  <c:v>At least four</c:v>
                </c:pt>
              </c:strCache>
            </c:strRef>
          </c:cat>
          <c:val>
            <c:numRef>
              <c:f>x!$B$46:$E$46</c:f>
              <c:numCache>
                <c:formatCode>0%</c:formatCode>
                <c:ptCount val="4"/>
                <c:pt idx="0">
                  <c:v>0.19289570698197817</c:v>
                </c:pt>
                <c:pt idx="1">
                  <c:v>0.14864465247703781</c:v>
                </c:pt>
                <c:pt idx="2">
                  <c:v>7.7130083752352821E-2</c:v>
                </c:pt>
                <c:pt idx="3">
                  <c:v>2.259895078798764E-2</c:v>
                </c:pt>
              </c:numCache>
            </c:numRef>
          </c:val>
        </c:ser>
        <c:ser>
          <c:idx val="1"/>
          <c:order val="1"/>
          <c:tx>
            <c:strRef>
              <c:f>x!$A$47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x!$B$45:$E$45</c:f>
              <c:strCache>
                <c:ptCount val="4"/>
                <c:pt idx="0">
                  <c:v>Low Income</c:v>
                </c:pt>
                <c:pt idx="1">
                  <c:v>At least two</c:v>
                </c:pt>
                <c:pt idx="2">
                  <c:v>At least three</c:v>
                </c:pt>
                <c:pt idx="3">
                  <c:v>At least four</c:v>
                </c:pt>
              </c:strCache>
            </c:strRef>
          </c:cat>
          <c:val>
            <c:numRef>
              <c:f>x!$B$47:$E$47</c:f>
              <c:numCache>
                <c:formatCode>0%</c:formatCode>
                <c:ptCount val="4"/>
                <c:pt idx="0">
                  <c:v>0.20648633305813169</c:v>
                </c:pt>
                <c:pt idx="1">
                  <c:v>0.15933785974882012</c:v>
                </c:pt>
                <c:pt idx="2">
                  <c:v>8.2784439051273973E-2</c:v>
                </c:pt>
                <c:pt idx="3">
                  <c:v>2.4397444355945982E-2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25219584"/>
        <c:axId val="125221120"/>
      </c:barChart>
      <c:catAx>
        <c:axId val="1252195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25221120"/>
        <c:crosses val="autoZero"/>
        <c:auto val="1"/>
        <c:lblAlgn val="ctr"/>
        <c:lblOffset val="100"/>
        <c:noMultiLvlLbl val="0"/>
      </c:catAx>
      <c:valAx>
        <c:axId val="12522112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252195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Racial and ethnic makeup of low-income</a:t>
            </a:r>
            <a:r>
              <a:rPr lang="en-US" baseline="0"/>
              <a:t> adults with more than one disadvantage</a:t>
            </a:r>
            <a:r>
              <a:rPr lang="en-US"/>
              <a:t> by geography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x!$B$29</c:f>
              <c:strCache>
                <c:ptCount val="1"/>
                <c:pt idx="0">
                  <c:v>White</c:v>
                </c:pt>
              </c:strCache>
            </c:strRef>
          </c:tx>
          <c:invertIfNegative val="0"/>
          <c:cat>
            <c:strRef>
              <c:f>x!$A$30:$A$33</c:f>
              <c:strCache>
                <c:ptCount val="4"/>
                <c:pt idx="0">
                  <c:v>City</c:v>
                </c:pt>
                <c:pt idx="1">
                  <c:v>Suburb</c:v>
                </c:pt>
                <c:pt idx="2">
                  <c:v>Small Metro</c:v>
                </c:pt>
                <c:pt idx="3">
                  <c:v>Non Metro</c:v>
                </c:pt>
              </c:strCache>
            </c:strRef>
          </c:cat>
          <c:val>
            <c:numRef>
              <c:f>x!$B$30:$B$33</c:f>
              <c:numCache>
                <c:formatCode>0%</c:formatCode>
                <c:ptCount val="4"/>
                <c:pt idx="0">
                  <c:v>0.23249596199159303</c:v>
                </c:pt>
                <c:pt idx="1">
                  <c:v>0.41496600197360073</c:v>
                </c:pt>
                <c:pt idx="2">
                  <c:v>0.53727842242111101</c:v>
                </c:pt>
                <c:pt idx="3">
                  <c:v>0.66241054887126538</c:v>
                </c:pt>
              </c:numCache>
            </c:numRef>
          </c:val>
        </c:ser>
        <c:ser>
          <c:idx val="1"/>
          <c:order val="1"/>
          <c:tx>
            <c:strRef>
              <c:f>x!$C$29</c:f>
              <c:strCache>
                <c:ptCount val="1"/>
                <c:pt idx="0">
                  <c:v>Black</c:v>
                </c:pt>
              </c:strCache>
            </c:strRef>
          </c:tx>
          <c:invertIfNegative val="0"/>
          <c:cat>
            <c:strRef>
              <c:f>x!$A$30:$A$33</c:f>
              <c:strCache>
                <c:ptCount val="4"/>
                <c:pt idx="0">
                  <c:v>City</c:v>
                </c:pt>
                <c:pt idx="1">
                  <c:v>Suburb</c:v>
                </c:pt>
                <c:pt idx="2">
                  <c:v>Small Metro</c:v>
                </c:pt>
                <c:pt idx="3">
                  <c:v>Non Metro</c:v>
                </c:pt>
              </c:strCache>
            </c:strRef>
          </c:cat>
          <c:val>
            <c:numRef>
              <c:f>x!$C$30:$C$33</c:f>
              <c:numCache>
                <c:formatCode>0%</c:formatCode>
                <c:ptCount val="4"/>
                <c:pt idx="0">
                  <c:v>0.29196807416961063</c:v>
                </c:pt>
                <c:pt idx="1">
                  <c:v>0.15963457409988369</c:v>
                </c:pt>
                <c:pt idx="2">
                  <c:v>0.17730906061801094</c:v>
                </c:pt>
                <c:pt idx="3">
                  <c:v>0.15476923114749463</c:v>
                </c:pt>
              </c:numCache>
            </c:numRef>
          </c:val>
        </c:ser>
        <c:ser>
          <c:idx val="2"/>
          <c:order val="2"/>
          <c:tx>
            <c:strRef>
              <c:f>x!$D$29</c:f>
              <c:strCache>
                <c:ptCount val="1"/>
                <c:pt idx="0">
                  <c:v>Latino</c:v>
                </c:pt>
              </c:strCache>
            </c:strRef>
          </c:tx>
          <c:invertIfNegative val="0"/>
          <c:cat>
            <c:strRef>
              <c:f>x!$A$30:$A$33</c:f>
              <c:strCache>
                <c:ptCount val="4"/>
                <c:pt idx="0">
                  <c:v>City</c:v>
                </c:pt>
                <c:pt idx="1">
                  <c:v>Suburb</c:v>
                </c:pt>
                <c:pt idx="2">
                  <c:v>Small Metro</c:v>
                </c:pt>
                <c:pt idx="3">
                  <c:v>Non Metro</c:v>
                </c:pt>
              </c:strCache>
            </c:strRef>
          </c:cat>
          <c:val>
            <c:numRef>
              <c:f>x!$D$30:$D$33</c:f>
              <c:numCache>
                <c:formatCode>0%</c:formatCode>
                <c:ptCount val="4"/>
                <c:pt idx="0">
                  <c:v>0.38218141515564336</c:v>
                </c:pt>
                <c:pt idx="1">
                  <c:v>0.35305093912368707</c:v>
                </c:pt>
                <c:pt idx="2">
                  <c:v>0.22855221778101584</c:v>
                </c:pt>
                <c:pt idx="3">
                  <c:v>0.1152837418693365</c:v>
                </c:pt>
              </c:numCache>
            </c:numRef>
          </c:val>
        </c:ser>
        <c:ser>
          <c:idx val="3"/>
          <c:order val="3"/>
          <c:tx>
            <c:strRef>
              <c:f>x!$E$29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x!$A$30:$A$33</c:f>
              <c:strCache>
                <c:ptCount val="4"/>
                <c:pt idx="0">
                  <c:v>City</c:v>
                </c:pt>
                <c:pt idx="1">
                  <c:v>Suburb</c:v>
                </c:pt>
                <c:pt idx="2">
                  <c:v>Small Metro</c:v>
                </c:pt>
                <c:pt idx="3">
                  <c:v>Non Metro</c:v>
                </c:pt>
              </c:strCache>
            </c:strRef>
          </c:cat>
          <c:val>
            <c:numRef>
              <c:f>x!$E$30:$E$33</c:f>
              <c:numCache>
                <c:formatCode>0%</c:formatCode>
                <c:ptCount val="4"/>
                <c:pt idx="0">
                  <c:v>9.335454868315296E-2</c:v>
                </c:pt>
                <c:pt idx="1">
                  <c:v>7.2348484802828558E-2</c:v>
                </c:pt>
                <c:pt idx="2">
                  <c:v>5.6860299179862177E-2</c:v>
                </c:pt>
                <c:pt idx="3">
                  <c:v>6.7536478111903497E-2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25419904"/>
        <c:axId val="125421440"/>
      </c:barChart>
      <c:catAx>
        <c:axId val="1254199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25421440"/>
        <c:crosses val="autoZero"/>
        <c:auto val="1"/>
        <c:lblAlgn val="ctr"/>
        <c:lblOffset val="100"/>
        <c:noMultiLvlLbl val="0"/>
      </c:catAx>
      <c:valAx>
        <c:axId val="12542144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254199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  <a:r>
              <a:rPr lang="en-US" baseline="0"/>
              <a:t> of individuals with multiple disadvantages in the nation's largest metro areas by race and ethnicity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x!$B$36</c:f>
              <c:strCache>
                <c:ptCount val="1"/>
                <c:pt idx="0">
                  <c:v>Total 2+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x!$A$37</c:f>
              <c:strCache>
                <c:ptCount val="1"/>
                <c:pt idx="0">
                  <c:v>Metro</c:v>
                </c:pt>
              </c:strCache>
            </c:strRef>
          </c:cat>
          <c:val>
            <c:numRef>
              <c:f>x!$B$37</c:f>
              <c:numCache>
                <c:formatCode>0%</c:formatCode>
                <c:ptCount val="1"/>
                <c:pt idx="0">
                  <c:v>0.14864465247703781</c:v>
                </c:pt>
              </c:numCache>
            </c:numRef>
          </c:val>
        </c:ser>
        <c:ser>
          <c:idx val="1"/>
          <c:order val="1"/>
          <c:tx>
            <c:strRef>
              <c:f>x!$C$36</c:f>
              <c:strCache>
                <c:ptCount val="1"/>
                <c:pt idx="0">
                  <c:v>White 2+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x!$A$37</c:f>
              <c:strCache>
                <c:ptCount val="1"/>
                <c:pt idx="0">
                  <c:v>Metro</c:v>
                </c:pt>
              </c:strCache>
            </c:strRef>
          </c:cat>
          <c:val>
            <c:numRef>
              <c:f>x!$C$37</c:f>
              <c:numCache>
                <c:formatCode>0%</c:formatCode>
                <c:ptCount val="1"/>
                <c:pt idx="0">
                  <c:v>8.6609082007449656E-2</c:v>
                </c:pt>
              </c:numCache>
            </c:numRef>
          </c:val>
        </c:ser>
        <c:ser>
          <c:idx val="2"/>
          <c:order val="2"/>
          <c:tx>
            <c:strRef>
              <c:f>x!$D$36</c:f>
              <c:strCache>
                <c:ptCount val="1"/>
                <c:pt idx="0">
                  <c:v>Black 2+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x!$A$37</c:f>
              <c:strCache>
                <c:ptCount val="1"/>
                <c:pt idx="0">
                  <c:v>Metro</c:v>
                </c:pt>
              </c:strCache>
            </c:strRef>
          </c:cat>
          <c:val>
            <c:numRef>
              <c:f>x!$D$37</c:f>
              <c:numCache>
                <c:formatCode>0%</c:formatCode>
                <c:ptCount val="1"/>
                <c:pt idx="0">
                  <c:v>0.24264263512098291</c:v>
                </c:pt>
              </c:numCache>
            </c:numRef>
          </c:val>
        </c:ser>
        <c:ser>
          <c:idx val="3"/>
          <c:order val="3"/>
          <c:tx>
            <c:strRef>
              <c:f>x!$E$36</c:f>
              <c:strCache>
                <c:ptCount val="1"/>
                <c:pt idx="0">
                  <c:v>Hispanic 2+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x!$A$37</c:f>
              <c:strCache>
                <c:ptCount val="1"/>
                <c:pt idx="0">
                  <c:v>Metro</c:v>
                </c:pt>
              </c:strCache>
            </c:strRef>
          </c:cat>
          <c:val>
            <c:numRef>
              <c:f>x!$E$37</c:f>
              <c:numCache>
                <c:formatCode>0%</c:formatCode>
                <c:ptCount val="1"/>
                <c:pt idx="0">
                  <c:v>0.27624153586239864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25479168"/>
        <c:axId val="125493248"/>
      </c:barChart>
      <c:catAx>
        <c:axId val="1254791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25493248"/>
        <c:crosses val="autoZero"/>
        <c:auto val="1"/>
        <c:lblAlgn val="ctr"/>
        <c:lblOffset val="100"/>
        <c:noMultiLvlLbl val="0"/>
      </c:catAx>
      <c:valAx>
        <c:axId val="12549324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254791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6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180" cy="63020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0.32642</cdr:x>
      <cdr:y>0.89872</cdr:y>
    </cdr:from>
    <cdr:to>
      <cdr:x>0.73161</cdr:x>
      <cdr:y>0.93866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0541" y="5661084"/>
          <a:ext cx="3513467" cy="2516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Number of disadvantages</a:t>
          </a:r>
          <a:r>
            <a:rPr lang="en-US" sz="1100" baseline="0"/>
            <a:t> in addition to low income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1344" cy="62990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1344" cy="62990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1344" cy="62990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1344" cy="62990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1344" cy="62990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1344" cy="62990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1344" cy="62990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9" sqref="D19"/>
    </sheetView>
  </sheetViews>
  <sheetFormatPr defaultColWidth="8.85546875" defaultRowHeight="15"/>
  <cols>
    <col min="1" max="1" width="11.7109375" bestFit="1" customWidth="1"/>
    <col min="2" max="2" width="15.85546875" customWidth="1"/>
    <col min="3" max="6" width="16.42578125" customWidth="1"/>
    <col min="7" max="7" width="14.7109375" customWidth="1"/>
  </cols>
  <sheetData>
    <row r="1" spans="1:6">
      <c r="A1" s="12" t="s">
        <v>87</v>
      </c>
      <c r="B1" s="12"/>
    </row>
    <row r="3" spans="1:6">
      <c r="B3" s="48" t="s">
        <v>88</v>
      </c>
      <c r="C3" s="48"/>
      <c r="D3" s="48"/>
      <c r="E3" s="48"/>
      <c r="F3" s="48"/>
    </row>
    <row r="4" spans="1:6" s="13" customFormat="1" ht="45">
      <c r="B4" s="14" t="s">
        <v>109</v>
      </c>
      <c r="C4" s="14" t="s">
        <v>89</v>
      </c>
      <c r="D4" s="14" t="s">
        <v>90</v>
      </c>
      <c r="E4" s="14" t="s">
        <v>91</v>
      </c>
      <c r="F4" s="14" t="s">
        <v>92</v>
      </c>
    </row>
    <row r="5" spans="1:6">
      <c r="A5" s="16" t="s">
        <v>93</v>
      </c>
      <c r="B5" s="33">
        <v>0.15933785974882012</v>
      </c>
      <c r="C5" s="17">
        <v>6.4527486652738025E-2</v>
      </c>
      <c r="D5" s="17">
        <v>6.7489411451355605E-2</v>
      </c>
      <c r="E5" s="17">
        <v>6.9611341570665716E-2</v>
      </c>
      <c r="F5" s="17">
        <v>6.7294027595691447E-2</v>
      </c>
    </row>
    <row r="6" spans="1:6" ht="7.5" customHeight="1">
      <c r="A6" s="16"/>
      <c r="B6" s="16"/>
      <c r="C6" s="35"/>
      <c r="D6" s="35"/>
      <c r="E6" s="35"/>
      <c r="F6" s="35"/>
    </row>
    <row r="7" spans="1:6">
      <c r="A7" s="18" t="s">
        <v>10</v>
      </c>
      <c r="B7" s="31">
        <v>0.21564213595690584</v>
      </c>
      <c r="C7" s="36">
        <v>0.14104794552865557</v>
      </c>
      <c r="D7" s="36">
        <v>8.9153507587449318E-2</v>
      </c>
      <c r="E7" s="36">
        <v>8.5145203728129809E-2</v>
      </c>
      <c r="F7" s="36">
        <v>8.1166715707695236E-2</v>
      </c>
    </row>
    <row r="8" spans="1:6">
      <c r="A8" s="18" t="s">
        <v>11</v>
      </c>
      <c r="B8" s="31">
        <v>0.11681611384104869</v>
      </c>
      <c r="C8" s="36">
        <v>2.4851083412578759E-2</v>
      </c>
      <c r="D8" s="36">
        <v>5.0792449108778642E-2</v>
      </c>
      <c r="E8" s="36">
        <v>5.7103749326933663E-2</v>
      </c>
      <c r="F8" s="36">
        <v>4.828353545903976E-2</v>
      </c>
    </row>
    <row r="9" spans="1:6">
      <c r="A9" s="18" t="s">
        <v>96</v>
      </c>
      <c r="B9" s="31">
        <v>0.17038488039040389</v>
      </c>
      <c r="C9" s="36">
        <v>5.5405529488135846E-2</v>
      </c>
      <c r="D9" s="36">
        <v>7.2512499074669876E-2</v>
      </c>
      <c r="E9" s="36">
        <v>7.3954021057666575E-2</v>
      </c>
      <c r="F9" s="36">
        <v>7.6522986623997091E-2</v>
      </c>
    </row>
    <row r="10" spans="1:6">
      <c r="A10" s="20" t="s">
        <v>97</v>
      </c>
      <c r="B10" s="32">
        <v>0.19895301250188208</v>
      </c>
      <c r="C10" s="37">
        <v>8.861272811285241E-2</v>
      </c>
      <c r="D10" s="37">
        <v>8.2837356958489428E-2</v>
      </c>
      <c r="E10" s="37">
        <v>8.1457705342535061E-2</v>
      </c>
      <c r="F10" s="37">
        <v>9.7758276466647837E-2</v>
      </c>
    </row>
    <row r="11" spans="1:6">
      <c r="C11" s="38"/>
      <c r="D11" s="38"/>
      <c r="E11" s="38"/>
      <c r="F11" s="38"/>
    </row>
    <row r="12" spans="1:6">
      <c r="A12" s="15" t="s">
        <v>94</v>
      </c>
      <c r="B12" s="15"/>
    </row>
  </sheetData>
  <mergeCells count="1">
    <mergeCell ref="B3:F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F14" sqref="F14"/>
    </sheetView>
  </sheetViews>
  <sheetFormatPr defaultColWidth="8.85546875" defaultRowHeight="15"/>
  <cols>
    <col min="1" max="1" width="12" customWidth="1"/>
    <col min="2" max="2" width="11.7109375" bestFit="1" customWidth="1"/>
    <col min="3" max="6" width="14.42578125" customWidth="1"/>
  </cols>
  <sheetData>
    <row r="1" spans="1:8">
      <c r="A1" s="12" t="s">
        <v>95</v>
      </c>
    </row>
    <row r="3" spans="1:8">
      <c r="C3" s="48" t="s">
        <v>88</v>
      </c>
      <c r="D3" s="48"/>
      <c r="E3" s="48"/>
      <c r="F3" s="48"/>
    </row>
    <row r="4" spans="1:8" ht="45">
      <c r="C4" s="14" t="s">
        <v>89</v>
      </c>
      <c r="D4" s="14" t="s">
        <v>90</v>
      </c>
      <c r="E4" s="14" t="s">
        <v>91</v>
      </c>
      <c r="F4" s="14" t="s">
        <v>92</v>
      </c>
    </row>
    <row r="5" spans="1:8">
      <c r="A5" s="49" t="s">
        <v>93</v>
      </c>
      <c r="B5" s="16" t="s">
        <v>2</v>
      </c>
      <c r="C5" s="28">
        <v>3.0730306828178004E-2</v>
      </c>
      <c r="D5" s="28">
        <v>3.7916460013001745E-2</v>
      </c>
      <c r="E5" s="28">
        <v>4.2527427382063249E-2</v>
      </c>
      <c r="F5" s="28">
        <v>5.6614820372466561E-2</v>
      </c>
    </row>
    <row r="6" spans="1:8">
      <c r="A6" s="50"/>
      <c r="B6" s="18" t="s">
        <v>3</v>
      </c>
      <c r="C6" s="26">
        <v>0.15844104070567414</v>
      </c>
      <c r="D6" s="29">
        <v>8.8021070862189008E-2</v>
      </c>
      <c r="E6" s="29">
        <v>9.2022932701074867E-2</v>
      </c>
      <c r="F6" s="26">
        <v>0.13589397074003015</v>
      </c>
    </row>
    <row r="7" spans="1:8">
      <c r="A7" s="51"/>
      <c r="B7" s="20" t="s">
        <v>4</v>
      </c>
      <c r="C7" s="30">
        <v>0.13079480529054394</v>
      </c>
      <c r="D7" s="27">
        <v>0.17129810651167596</v>
      </c>
      <c r="E7" s="27">
        <v>0.16183628751372564</v>
      </c>
      <c r="F7" s="30">
        <v>6.1519296566225547E-2</v>
      </c>
    </row>
    <row r="8" spans="1:8">
      <c r="C8" s="14"/>
      <c r="D8" s="14"/>
      <c r="E8" s="14"/>
      <c r="F8" s="14"/>
    </row>
    <row r="9" spans="1:8">
      <c r="A9" s="49" t="s">
        <v>10</v>
      </c>
      <c r="B9" s="16" t="s">
        <v>2</v>
      </c>
      <c r="C9" s="17">
        <v>6.1521918754340502E-2</v>
      </c>
      <c r="D9" s="17">
        <v>3.0732368720896245E-2</v>
      </c>
      <c r="E9" s="17">
        <v>4.0456187065668787E-2</v>
      </c>
      <c r="F9" s="17">
        <v>5.4045598284669538E-2</v>
      </c>
    </row>
    <row r="10" spans="1:8">
      <c r="A10" s="50"/>
      <c r="B10" s="18" t="s">
        <v>3</v>
      </c>
      <c r="C10" s="23">
        <v>0.24909354884184121</v>
      </c>
      <c r="D10" s="19">
        <v>0.10092706794534564</v>
      </c>
      <c r="E10" s="19">
        <v>9.1441230522273306E-2</v>
      </c>
      <c r="F10" s="23">
        <v>0.16315939533962398</v>
      </c>
      <c r="H10" s="34"/>
    </row>
    <row r="11" spans="1:8">
      <c r="A11" s="51"/>
      <c r="B11" s="20" t="s">
        <v>4</v>
      </c>
      <c r="C11" s="21">
        <v>0.21589039127295342</v>
      </c>
      <c r="D11" s="24">
        <v>0.19206817386715544</v>
      </c>
      <c r="E11" s="24">
        <v>0.17015455617370695</v>
      </c>
      <c r="F11" s="21">
        <v>7.3700478357306171E-2</v>
      </c>
    </row>
    <row r="12" spans="1:8">
      <c r="A12" s="22"/>
    </row>
    <row r="13" spans="1:8">
      <c r="A13" s="49" t="s">
        <v>11</v>
      </c>
      <c r="B13" s="16" t="s">
        <v>2</v>
      </c>
      <c r="C13" s="17">
        <v>8.9877559056972187E-3</v>
      </c>
      <c r="D13" s="17">
        <v>2.6494888894021833E-2</v>
      </c>
      <c r="E13" s="17">
        <v>3.2244695305963321E-2</v>
      </c>
      <c r="F13" s="17">
        <v>4.2364176084065099E-2</v>
      </c>
    </row>
    <row r="14" spans="1:8">
      <c r="A14" s="50"/>
      <c r="B14" s="18" t="s">
        <v>3</v>
      </c>
      <c r="C14" s="19">
        <v>4.9257559171297677E-2</v>
      </c>
      <c r="D14" s="19">
        <v>5.8381811588802568E-2</v>
      </c>
      <c r="E14" s="19">
        <v>7.2105386649363626E-2</v>
      </c>
      <c r="F14" s="23">
        <v>9.1204998568760215E-2</v>
      </c>
    </row>
    <row r="15" spans="1:8">
      <c r="A15" s="51"/>
      <c r="B15" s="20" t="s">
        <v>4</v>
      </c>
      <c r="C15" s="24">
        <v>7.4601829707333853E-2</v>
      </c>
      <c r="D15" s="24">
        <v>0.14503061964238359</v>
      </c>
      <c r="E15" s="24">
        <v>0.1464078672653486</v>
      </c>
      <c r="F15" s="21">
        <v>4.8175259788720774E-2</v>
      </c>
    </row>
    <row r="16" spans="1:8">
      <c r="A16" s="22"/>
    </row>
    <row r="17" spans="1:6">
      <c r="A17" s="49" t="s">
        <v>96</v>
      </c>
      <c r="B17" s="16" t="s">
        <v>2</v>
      </c>
      <c r="C17" s="17">
        <v>3.2268479706716341E-2</v>
      </c>
      <c r="D17" s="17">
        <v>4.5999946179997656E-2</v>
      </c>
      <c r="E17" s="17">
        <v>5.0522152234394359E-2</v>
      </c>
      <c r="F17" s="17">
        <v>6.5735829429091563E-2</v>
      </c>
    </row>
    <row r="18" spans="1:6">
      <c r="A18" s="50"/>
      <c r="B18" s="18" t="s">
        <v>3</v>
      </c>
      <c r="C18" s="23">
        <v>0.15094155724608854</v>
      </c>
      <c r="D18" s="19">
        <v>0.1088712792370798</v>
      </c>
      <c r="E18" s="19">
        <v>0.11550474009439037</v>
      </c>
      <c r="F18" s="23">
        <v>0.15388394620167944</v>
      </c>
    </row>
    <row r="19" spans="1:6">
      <c r="A19" s="51"/>
      <c r="B19" s="20" t="s">
        <v>4</v>
      </c>
      <c r="C19" s="21">
        <v>0.11861063322255747</v>
      </c>
      <c r="D19" s="24">
        <v>0.19922716773974225</v>
      </c>
      <c r="E19" s="24">
        <v>0.17967017186216402</v>
      </c>
      <c r="F19" s="21">
        <v>7.250497746168659E-2</v>
      </c>
    </row>
    <row r="20" spans="1:6">
      <c r="A20" s="22"/>
    </row>
    <row r="21" spans="1:6">
      <c r="A21" s="49" t="s">
        <v>97</v>
      </c>
      <c r="B21" s="16" t="s">
        <v>2</v>
      </c>
      <c r="C21" s="17">
        <v>6.0062125052021402E-2</v>
      </c>
      <c r="D21" s="17">
        <v>6.509578034756755E-2</v>
      </c>
      <c r="E21" s="17">
        <v>6.2216146066312844E-2</v>
      </c>
      <c r="F21" s="17">
        <v>8.604179653152029E-2</v>
      </c>
    </row>
    <row r="22" spans="1:6">
      <c r="A22" s="50"/>
      <c r="B22" s="18" t="s">
        <v>3</v>
      </c>
      <c r="C22" s="23">
        <v>0.32307127059200003</v>
      </c>
      <c r="D22" s="19">
        <v>0.14196636275105631</v>
      </c>
      <c r="E22" s="19">
        <v>0.15132943051872844</v>
      </c>
      <c r="F22" s="23">
        <v>0.20774026770999249</v>
      </c>
    </row>
    <row r="23" spans="1:6">
      <c r="A23" s="51"/>
      <c r="B23" s="20" t="s">
        <v>4</v>
      </c>
      <c r="C23" s="21">
        <v>0.13391094221157421</v>
      </c>
      <c r="D23" s="24">
        <v>0.20308838310821045</v>
      </c>
      <c r="E23" s="24">
        <v>0.19975904278023324</v>
      </c>
      <c r="F23" s="21">
        <v>7.5834744654191974E-2</v>
      </c>
    </row>
    <row r="25" spans="1:6">
      <c r="A25" t="s">
        <v>108</v>
      </c>
    </row>
    <row r="26" spans="1:6">
      <c r="A26" s="15" t="s">
        <v>94</v>
      </c>
    </row>
    <row r="28" spans="1:6">
      <c r="C28" s="10"/>
      <c r="D28" s="10"/>
      <c r="E28" s="10"/>
      <c r="F28" s="10"/>
    </row>
    <row r="29" spans="1:6">
      <c r="C29" s="1"/>
      <c r="D29" s="1"/>
      <c r="E29" s="1"/>
      <c r="F29" s="10"/>
    </row>
    <row r="30" spans="1:6">
      <c r="F30" s="10"/>
    </row>
    <row r="31" spans="1:6">
      <c r="B31" s="10"/>
      <c r="C31" s="10"/>
      <c r="D31" s="10"/>
      <c r="E31" s="10"/>
    </row>
    <row r="32" spans="1:6">
      <c r="B32" s="10"/>
      <c r="C32" s="25"/>
      <c r="D32" s="25"/>
      <c r="E32" s="25"/>
      <c r="F32" s="2"/>
    </row>
    <row r="33" spans="2:5">
      <c r="B33" s="10"/>
      <c r="C33" s="10"/>
      <c r="D33" s="10"/>
      <c r="E33" s="10"/>
    </row>
    <row r="34" spans="2:5">
      <c r="B34" s="10"/>
      <c r="C34" s="10"/>
      <c r="D34" s="10"/>
      <c r="E34" s="10"/>
    </row>
    <row r="35" spans="2:5">
      <c r="B35" s="10"/>
      <c r="C35" s="10"/>
      <c r="D35" s="10"/>
      <c r="E35" s="10"/>
    </row>
    <row r="36" spans="2:5">
      <c r="B36" s="10"/>
      <c r="C36" s="10"/>
      <c r="D36" s="10"/>
      <c r="E36" s="10"/>
    </row>
  </sheetData>
  <mergeCells count="6">
    <mergeCell ref="A9:A11"/>
    <mergeCell ref="A13:A15"/>
    <mergeCell ref="A17:A19"/>
    <mergeCell ref="A21:A23"/>
    <mergeCell ref="C3:F3"/>
    <mergeCell ref="A5:A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9"/>
  <sheetViews>
    <sheetView topLeftCell="A9" workbookViewId="0">
      <selection activeCell="H24" sqref="H24"/>
    </sheetView>
  </sheetViews>
  <sheetFormatPr defaultColWidth="8.85546875" defaultRowHeight="15"/>
  <cols>
    <col min="2" max="2" width="11.42578125" bestFit="1" customWidth="1"/>
    <col min="3" max="4" width="15.28515625" bestFit="1" customWidth="1"/>
    <col min="5" max="5" width="23" bestFit="1" customWidth="1"/>
    <col min="6" max="6" width="15.28515625" bestFit="1" customWidth="1"/>
  </cols>
  <sheetData>
    <row r="3" spans="1:6">
      <c r="A3" t="s">
        <v>98</v>
      </c>
    </row>
    <row r="4" spans="1:6">
      <c r="B4" t="s">
        <v>18</v>
      </c>
      <c r="C4" t="s">
        <v>19</v>
      </c>
      <c r="D4" t="s">
        <v>20</v>
      </c>
      <c r="E4" t="s">
        <v>21</v>
      </c>
      <c r="F4">
        <v>5</v>
      </c>
    </row>
    <row r="5" spans="1:6">
      <c r="A5" t="s">
        <v>26</v>
      </c>
      <c r="B5" s="2">
        <v>0.63838865884482809</v>
      </c>
      <c r="C5" s="2">
        <v>0.63750592171917109</v>
      </c>
      <c r="D5" s="2">
        <v>0.63669143146568796</v>
      </c>
      <c r="E5" s="2">
        <v>0.63299146304619258</v>
      </c>
      <c r="F5" s="2">
        <v>0.58503454923095721</v>
      </c>
    </row>
    <row r="6" spans="1:6">
      <c r="A6" t="s">
        <v>12</v>
      </c>
      <c r="B6" s="2">
        <v>0.19937913849883085</v>
      </c>
      <c r="C6" s="2">
        <v>0.19599142392598887</v>
      </c>
      <c r="D6" s="2">
        <v>0.18681785044864399</v>
      </c>
      <c r="E6" s="2">
        <v>0.16267776408276541</v>
      </c>
      <c r="F6" s="2">
        <v>0.15068351818416301</v>
      </c>
    </row>
    <row r="7" spans="1:6">
      <c r="A7" t="s">
        <v>13</v>
      </c>
      <c r="B7" s="2">
        <v>0.16223220265634103</v>
      </c>
      <c r="C7" s="2">
        <v>0.16650265435484005</v>
      </c>
      <c r="D7" s="2">
        <v>0.17649071808566802</v>
      </c>
      <c r="E7" s="2">
        <v>0.20433077287104201</v>
      </c>
      <c r="F7" s="2">
        <v>0.26428193258487981</v>
      </c>
    </row>
    <row r="9" spans="1:6">
      <c r="A9" t="s">
        <v>98</v>
      </c>
    </row>
    <row r="10" spans="1:6">
      <c r="B10" t="s">
        <v>18</v>
      </c>
      <c r="C10" t="s">
        <v>22</v>
      </c>
      <c r="D10" t="s">
        <v>23</v>
      </c>
      <c r="E10" t="s">
        <v>24</v>
      </c>
      <c r="F10" t="s">
        <v>25</v>
      </c>
    </row>
    <row r="11" spans="1:6">
      <c r="A11" t="s">
        <v>26</v>
      </c>
      <c r="B11" s="2">
        <v>0.63838865884482809</v>
      </c>
      <c r="C11" s="2">
        <v>0.63838670690333321</v>
      </c>
      <c r="D11" s="2">
        <v>0.63823749106516625</v>
      </c>
      <c r="E11" s="2">
        <v>0.63822983811773504</v>
      </c>
      <c r="F11" s="2">
        <v>0.58503454923095721</v>
      </c>
    </row>
    <row r="12" spans="1:6">
      <c r="A12" t="s">
        <v>12</v>
      </c>
      <c r="B12" s="2">
        <v>0.19937913849883085</v>
      </c>
      <c r="C12" s="2">
        <v>0.20591167474558397</v>
      </c>
      <c r="D12" s="2">
        <v>0.19690496688497564</v>
      </c>
      <c r="E12" s="2">
        <v>0.16398790591047469</v>
      </c>
      <c r="F12" s="2">
        <v>0.15068351818416301</v>
      </c>
    </row>
    <row r="13" spans="1:6">
      <c r="A13" t="s">
        <v>13</v>
      </c>
      <c r="B13" s="2">
        <v>0.16223220265634103</v>
      </c>
      <c r="C13" s="2">
        <v>0.15570161835108287</v>
      </c>
      <c r="D13" s="2">
        <v>0.16485754204985811</v>
      </c>
      <c r="E13" s="2">
        <v>0.19778225597179033</v>
      </c>
      <c r="F13" s="2">
        <v>0.26428193258487981</v>
      </c>
    </row>
    <row r="14" spans="1:6">
      <c r="B14" s="2"/>
      <c r="C14" s="2"/>
      <c r="D14" s="2"/>
      <c r="E14" s="2"/>
      <c r="F14" s="2"/>
    </row>
    <row r="15" spans="1:6">
      <c r="A15" t="s">
        <v>99</v>
      </c>
    </row>
    <row r="16" spans="1:6">
      <c r="B16" t="s">
        <v>105</v>
      </c>
      <c r="C16" t="s">
        <v>85</v>
      </c>
      <c r="D16" t="s">
        <v>106</v>
      </c>
      <c r="E16" t="s">
        <v>107</v>
      </c>
      <c r="F16" t="s">
        <v>25</v>
      </c>
    </row>
    <row r="17" spans="1:15">
      <c r="A17" t="s">
        <v>26</v>
      </c>
      <c r="B17" s="1">
        <v>20208223</v>
      </c>
      <c r="C17" s="1">
        <v>15572375</v>
      </c>
      <c r="D17" s="1">
        <v>8080335</v>
      </c>
      <c r="E17" s="1">
        <v>2367521</v>
      </c>
      <c r="F17" s="1">
        <v>215477</v>
      </c>
      <c r="G17" s="1"/>
    </row>
    <row r="18" spans="1:15">
      <c r="A18" t="s">
        <v>12</v>
      </c>
      <c r="B18" s="3">
        <v>6311356</v>
      </c>
      <c r="C18" s="3">
        <v>4787488</v>
      </c>
      <c r="D18" s="3">
        <v>2370930</v>
      </c>
      <c r="E18" s="3">
        <v>608449</v>
      </c>
      <c r="F18" s="3">
        <v>55499</v>
      </c>
      <c r="G18" s="3"/>
      <c r="H18" s="1"/>
      <c r="I18" s="1"/>
      <c r="J18" s="1"/>
    </row>
    <row r="19" spans="1:15">
      <c r="A19" t="s">
        <v>13</v>
      </c>
      <c r="B19" s="3">
        <v>5135468</v>
      </c>
      <c r="C19" s="3">
        <v>4067165</v>
      </c>
      <c r="D19" s="3">
        <v>2239867</v>
      </c>
      <c r="E19" s="3">
        <v>764240</v>
      </c>
      <c r="F19" s="3">
        <v>97339</v>
      </c>
      <c r="G19" s="3"/>
      <c r="H19" s="1"/>
      <c r="I19" s="1"/>
      <c r="J19" s="1"/>
    </row>
    <row r="20" spans="1:15">
      <c r="B20" s="3"/>
      <c r="C20" s="3"/>
      <c r="D20" s="3"/>
      <c r="E20" s="3"/>
      <c r="F20" s="3"/>
      <c r="G20" s="3"/>
      <c r="H20" s="1"/>
      <c r="I20" s="1"/>
      <c r="J20" s="1"/>
    </row>
    <row r="21" spans="1:15">
      <c r="A21" t="s">
        <v>100</v>
      </c>
      <c r="H21" s="1"/>
      <c r="I21" s="1"/>
      <c r="J21" s="1"/>
    </row>
    <row r="22" spans="1:15">
      <c r="B22" s="52" t="s">
        <v>2</v>
      </c>
      <c r="C22" s="52"/>
      <c r="D22" s="46" t="s">
        <v>110</v>
      </c>
      <c r="E22" s="52" t="s">
        <v>3</v>
      </c>
      <c r="F22" s="52"/>
      <c r="G22" s="46" t="s">
        <v>110</v>
      </c>
      <c r="H22" s="52" t="s">
        <v>27</v>
      </c>
      <c r="I22" s="52"/>
      <c r="M22" s="1"/>
      <c r="N22" s="1"/>
      <c r="O22" s="1"/>
    </row>
    <row r="23" spans="1:15">
      <c r="B23" t="s">
        <v>124</v>
      </c>
      <c r="C23" t="s">
        <v>123</v>
      </c>
      <c r="D23" t="s">
        <v>110</v>
      </c>
      <c r="E23" t="s">
        <v>124</v>
      </c>
      <c r="F23" t="s">
        <v>123</v>
      </c>
      <c r="G23" t="s">
        <v>110</v>
      </c>
      <c r="H23" t="s">
        <v>124</v>
      </c>
      <c r="I23" t="s">
        <v>123</v>
      </c>
      <c r="M23" s="1"/>
      <c r="N23" s="1"/>
      <c r="O23" s="1"/>
    </row>
    <row r="24" spans="1:15">
      <c r="A24" t="s">
        <v>26</v>
      </c>
      <c r="B24" s="4">
        <v>0.6</v>
      </c>
      <c r="C24" s="4">
        <v>0.49365582748742731</v>
      </c>
      <c r="D24" s="4" t="s">
        <v>110</v>
      </c>
      <c r="E24" s="4">
        <v>0.75</v>
      </c>
      <c r="F24" s="4">
        <v>0.69995597786675112</v>
      </c>
      <c r="G24" s="4" t="s">
        <v>110</v>
      </c>
      <c r="H24" s="4">
        <v>0.79</v>
      </c>
      <c r="I24" s="4">
        <v>0.78508193475469068</v>
      </c>
      <c r="M24" s="1"/>
      <c r="N24" s="1"/>
      <c r="O24" s="1"/>
    </row>
    <row r="25" spans="1:15">
      <c r="A25" t="s">
        <v>12</v>
      </c>
      <c r="B25" s="4">
        <v>0.21</v>
      </c>
      <c r="C25" s="4">
        <v>0.24731100502022646</v>
      </c>
      <c r="D25" s="4" t="s">
        <v>110</v>
      </c>
      <c r="E25" s="4">
        <v>0.15</v>
      </c>
      <c r="F25" s="4">
        <v>0.17228606795888912</v>
      </c>
      <c r="G25" s="4" t="s">
        <v>110</v>
      </c>
      <c r="H25" s="4">
        <v>0.14000000000000001</v>
      </c>
      <c r="I25" s="4">
        <v>0.15044851681456814</v>
      </c>
    </row>
    <row r="26" spans="1:15">
      <c r="A26" t="s">
        <v>13</v>
      </c>
      <c r="B26" s="4">
        <v>0.19</v>
      </c>
      <c r="C26" s="4">
        <v>0.25903316749234623</v>
      </c>
      <c r="D26" s="4" t="s">
        <v>110</v>
      </c>
      <c r="E26" s="4">
        <v>0.1</v>
      </c>
      <c r="F26" s="4">
        <v>0.12775795417435973</v>
      </c>
      <c r="G26" s="4" t="s">
        <v>110</v>
      </c>
      <c r="H26" s="4">
        <v>7.0000000000000007E-2</v>
      </c>
      <c r="I26" s="4">
        <v>6.4469548430741139E-2</v>
      </c>
    </row>
    <row r="28" spans="1:15">
      <c r="A28" t="s">
        <v>101</v>
      </c>
    </row>
    <row r="29" spans="1:15">
      <c r="B29" t="s">
        <v>2</v>
      </c>
      <c r="C29" t="s">
        <v>3</v>
      </c>
      <c r="D29" t="s">
        <v>4</v>
      </c>
      <c r="E29" t="s">
        <v>86</v>
      </c>
    </row>
    <row r="30" spans="1:15">
      <c r="A30" t="s">
        <v>10</v>
      </c>
      <c r="B30" s="2">
        <v>0.23249596199159303</v>
      </c>
      <c r="C30" s="2">
        <v>0.29196807416961063</v>
      </c>
      <c r="D30" s="2">
        <v>0.38218141515564336</v>
      </c>
      <c r="E30" s="2">
        <v>9.335454868315296E-2</v>
      </c>
      <c r="F30" s="2">
        <v>1</v>
      </c>
    </row>
    <row r="31" spans="1:15">
      <c r="A31" t="s">
        <v>11</v>
      </c>
      <c r="B31" s="2">
        <v>0.41496600197360073</v>
      </c>
      <c r="C31" s="2">
        <v>0.15963457409988369</v>
      </c>
      <c r="D31" s="2">
        <v>0.35305093912368707</v>
      </c>
      <c r="E31" s="2">
        <v>7.2348484802828558E-2</v>
      </c>
      <c r="F31" s="2">
        <v>1</v>
      </c>
    </row>
    <row r="32" spans="1:15">
      <c r="A32" t="s">
        <v>12</v>
      </c>
      <c r="B32" s="2">
        <v>0.53727842242111101</v>
      </c>
      <c r="C32" s="2">
        <v>0.17730906061801094</v>
      </c>
      <c r="D32" s="2">
        <v>0.22855221778101584</v>
      </c>
      <c r="E32" s="2">
        <v>5.6860299179862177E-2</v>
      </c>
      <c r="F32" s="2">
        <v>1</v>
      </c>
    </row>
    <row r="33" spans="1:6">
      <c r="A33" t="s">
        <v>13</v>
      </c>
      <c r="B33" s="2">
        <v>0.66241054887126538</v>
      </c>
      <c r="C33" s="2">
        <v>0.15476923114749463</v>
      </c>
      <c r="D33" s="2">
        <v>0.1152837418693365</v>
      </c>
      <c r="E33" s="2">
        <v>6.7536478111903497E-2</v>
      </c>
      <c r="F33" s="2">
        <v>1</v>
      </c>
    </row>
    <row r="34" spans="1:6">
      <c r="B34" s="2"/>
      <c r="C34" s="2"/>
      <c r="D34" s="2"/>
      <c r="E34" s="2"/>
      <c r="F34" s="2"/>
    </row>
    <row r="35" spans="1:6">
      <c r="A35" t="s">
        <v>104</v>
      </c>
      <c r="B35" s="2"/>
      <c r="C35" s="2"/>
      <c r="D35" s="2"/>
      <c r="E35" s="2"/>
      <c r="F35" s="2"/>
    </row>
    <row r="36" spans="1:6">
      <c r="B36" t="s">
        <v>28</v>
      </c>
      <c r="C36" t="s">
        <v>29</v>
      </c>
      <c r="D36" t="s">
        <v>30</v>
      </c>
      <c r="E36" t="s">
        <v>31</v>
      </c>
    </row>
    <row r="37" spans="1:6">
      <c r="A37" t="s">
        <v>9</v>
      </c>
      <c r="B37" s="4">
        <v>0.14864465247703781</v>
      </c>
      <c r="C37" s="5">
        <v>8.6609082007449656E-2</v>
      </c>
      <c r="D37" s="4">
        <v>0.24264263512098291</v>
      </c>
      <c r="E37" s="4">
        <v>0.27624153586239864</v>
      </c>
    </row>
    <row r="38" spans="1:6">
      <c r="A38" t="s">
        <v>10</v>
      </c>
      <c r="B38" s="4">
        <v>0.21564213595690584</v>
      </c>
      <c r="C38" s="5">
        <v>0.11515288445004579</v>
      </c>
      <c r="D38" s="4">
        <v>0.32097217557192509</v>
      </c>
      <c r="E38" s="4">
        <v>0.32754694933841572</v>
      </c>
    </row>
    <row r="39" spans="1:6">
      <c r="A39" t="s">
        <v>11</v>
      </c>
      <c r="B39" s="4">
        <v>0.11681611384104869</v>
      </c>
      <c r="C39" s="5">
        <v>7.720581062434588E-2</v>
      </c>
      <c r="D39" s="4">
        <v>0.17438346745555586</v>
      </c>
      <c r="E39" s="4">
        <v>0.24048188478081853</v>
      </c>
    </row>
    <row r="40" spans="1:6">
      <c r="A40" t="s">
        <v>12</v>
      </c>
      <c r="B40" s="4">
        <v>0.17038488039040389</v>
      </c>
      <c r="C40" s="5">
        <v>0.1263107331227151</v>
      </c>
      <c r="D40" s="4">
        <v>0.30642755499787377</v>
      </c>
      <c r="E40" s="4">
        <v>0.3136362672219028</v>
      </c>
    </row>
    <row r="41" spans="1:6">
      <c r="A41" t="s">
        <v>13</v>
      </c>
      <c r="B41" s="4">
        <v>0.19895301250188208</v>
      </c>
      <c r="C41" s="5">
        <v>0.16263715871576834</v>
      </c>
      <c r="D41" s="6">
        <v>0.41447179984895305</v>
      </c>
      <c r="E41" s="4">
        <v>0.32279868368513087</v>
      </c>
    </row>
    <row r="42" spans="1:6">
      <c r="A42" t="s">
        <v>1</v>
      </c>
      <c r="B42" s="4">
        <v>0.15933785974882012</v>
      </c>
      <c r="C42" s="5">
        <v>0.10810250953059783</v>
      </c>
      <c r="D42" s="4">
        <v>0.26629717062968616</v>
      </c>
      <c r="E42" s="6">
        <v>0.28397600296062298</v>
      </c>
      <c r="F42" s="3"/>
    </row>
    <row r="44" spans="1:6">
      <c r="A44" t="s">
        <v>102</v>
      </c>
    </row>
    <row r="45" spans="1:6">
      <c r="B45" t="s">
        <v>18</v>
      </c>
      <c r="C45" t="s">
        <v>82</v>
      </c>
      <c r="D45" t="s">
        <v>83</v>
      </c>
      <c r="E45" t="s">
        <v>84</v>
      </c>
    </row>
    <row r="46" spans="1:6">
      <c r="A46" t="s">
        <v>9</v>
      </c>
      <c r="B46" s="4">
        <v>0.19289570698197817</v>
      </c>
      <c r="C46" s="4">
        <v>0.14864465247703781</v>
      </c>
      <c r="D46" s="4">
        <v>7.7130083752352821E-2</v>
      </c>
      <c r="E46" s="4">
        <v>2.259895078798764E-2</v>
      </c>
      <c r="F46" s="4"/>
    </row>
    <row r="47" spans="1:6">
      <c r="A47" t="s">
        <v>1</v>
      </c>
      <c r="B47" s="4">
        <v>0.20648633305813169</v>
      </c>
      <c r="C47" s="4">
        <v>0.15933785974882012</v>
      </c>
      <c r="D47" s="4">
        <v>8.2784439051273973E-2</v>
      </c>
      <c r="E47" s="4">
        <v>2.4397444355945982E-2</v>
      </c>
      <c r="F47" s="4"/>
    </row>
    <row r="48" spans="1:6">
      <c r="B48" s="4"/>
      <c r="C48" s="4"/>
      <c r="D48" s="4"/>
      <c r="E48" s="4"/>
      <c r="F48" s="4"/>
    </row>
    <row r="49" spans="1:6">
      <c r="A49" t="s">
        <v>103</v>
      </c>
    </row>
    <row r="50" spans="1:6">
      <c r="B50" t="s">
        <v>2</v>
      </c>
      <c r="C50" t="s">
        <v>3</v>
      </c>
      <c r="D50" t="s">
        <v>4</v>
      </c>
      <c r="E50" t="s">
        <v>86</v>
      </c>
      <c r="F50" t="s">
        <v>1</v>
      </c>
    </row>
    <row r="51" spans="1:6">
      <c r="A51" t="s">
        <v>10</v>
      </c>
      <c r="B51" s="3">
        <v>1691609</v>
      </c>
      <c r="C51" s="3">
        <v>2124320</v>
      </c>
      <c r="D51" s="3">
        <v>2780700</v>
      </c>
      <c r="E51" s="1">
        <v>679235</v>
      </c>
      <c r="F51" s="3">
        <v>7275864</v>
      </c>
    </row>
    <row r="52" spans="1:6">
      <c r="A52" t="s">
        <v>11</v>
      </c>
      <c r="B52" s="3">
        <v>3442770</v>
      </c>
      <c r="C52" s="3">
        <v>1324410</v>
      </c>
      <c r="D52" s="3">
        <v>2929091</v>
      </c>
      <c r="E52" s="1">
        <v>600240</v>
      </c>
      <c r="F52" s="3">
        <v>8296511</v>
      </c>
    </row>
    <row r="53" spans="1:6">
      <c r="A53" t="s">
        <v>12</v>
      </c>
      <c r="B53" s="3">
        <v>2572214</v>
      </c>
      <c r="C53" s="3">
        <v>848865</v>
      </c>
      <c r="D53" s="3">
        <v>1094191</v>
      </c>
      <c r="E53" s="1">
        <v>272218</v>
      </c>
      <c r="F53" s="3">
        <v>4787488</v>
      </c>
    </row>
    <row r="54" spans="1:6">
      <c r="A54" t="s">
        <v>13</v>
      </c>
      <c r="B54" s="3">
        <v>2694133</v>
      </c>
      <c r="C54" s="3">
        <v>629472</v>
      </c>
      <c r="D54" s="3">
        <v>468878</v>
      </c>
      <c r="E54" s="1">
        <v>274682</v>
      </c>
      <c r="F54" s="3">
        <v>4067165</v>
      </c>
    </row>
    <row r="55" spans="1:6">
      <c r="F55" s="1">
        <f>SUM(F51:F54)</f>
        <v>24427028</v>
      </c>
    </row>
    <row r="56" spans="1:6">
      <c r="B56" s="3"/>
      <c r="C56" s="3"/>
      <c r="D56" s="3"/>
    </row>
    <row r="57" spans="1:6">
      <c r="B57" s="3"/>
      <c r="C57" s="3"/>
      <c r="D57" s="3"/>
    </row>
    <row r="58" spans="1:6">
      <c r="B58" s="3"/>
      <c r="C58" s="3"/>
      <c r="D58" s="3"/>
    </row>
    <row r="59" spans="1:6">
      <c r="B59" s="3"/>
      <c r="C59" s="3"/>
      <c r="D59" s="3"/>
    </row>
  </sheetData>
  <mergeCells count="3">
    <mergeCell ref="B22:C22"/>
    <mergeCell ref="E22:F22"/>
    <mergeCell ref="H22:I2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1"/>
  <sheetViews>
    <sheetView workbookViewId="0">
      <selection activeCell="G14" sqref="G14"/>
    </sheetView>
  </sheetViews>
  <sheetFormatPr defaultColWidth="8.85546875" defaultRowHeight="15"/>
  <cols>
    <col min="1" max="1" width="11.7109375" customWidth="1"/>
    <col min="2" max="3" width="11.42578125" bestFit="1" customWidth="1"/>
    <col min="4" max="5" width="10.42578125" bestFit="1" customWidth="1"/>
  </cols>
  <sheetData>
    <row r="2" spans="1:15">
      <c r="A2" t="s">
        <v>0</v>
      </c>
    </row>
    <row r="4" spans="1:15">
      <c r="B4" t="s">
        <v>1</v>
      </c>
      <c r="C4" t="s">
        <v>2</v>
      </c>
      <c r="D4" t="s">
        <v>3</v>
      </c>
      <c r="E4" t="s">
        <v>4</v>
      </c>
      <c r="G4" t="s">
        <v>5</v>
      </c>
      <c r="H4" t="s">
        <v>6</v>
      </c>
      <c r="I4" t="s">
        <v>7</v>
      </c>
      <c r="J4" t="s">
        <v>8</v>
      </c>
      <c r="L4" t="s">
        <v>1</v>
      </c>
      <c r="M4" t="s">
        <v>2</v>
      </c>
      <c r="N4" t="s">
        <v>3</v>
      </c>
      <c r="O4" t="s">
        <v>4</v>
      </c>
    </row>
    <row r="5" spans="1:15">
      <c r="A5" t="s">
        <v>9</v>
      </c>
      <c r="B5" s="1">
        <v>20208223</v>
      </c>
      <c r="C5" s="1">
        <v>7533645</v>
      </c>
      <c r="D5" s="1">
        <v>4232446</v>
      </c>
      <c r="E5" s="1">
        <v>6610326</v>
      </c>
      <c r="G5" s="2">
        <v>0.37280096325144474</v>
      </c>
      <c r="H5" s="2">
        <v>0.20944177031300576</v>
      </c>
      <c r="I5" s="2">
        <v>0.32711070142090176</v>
      </c>
      <c r="J5" s="2">
        <v>9.0646565014647754E-2</v>
      </c>
      <c r="L5" s="2">
        <v>0.63838865884482809</v>
      </c>
      <c r="M5" s="2">
        <v>0.51116650177705558</v>
      </c>
      <c r="N5" s="2">
        <v>0.70822569671389124</v>
      </c>
      <c r="O5" s="2">
        <v>0.78676308423055807</v>
      </c>
    </row>
    <row r="6" spans="1:15">
      <c r="A6" t="s">
        <v>10</v>
      </c>
      <c r="B6" s="3">
        <v>8574322</v>
      </c>
      <c r="C6" s="3">
        <v>2248564</v>
      </c>
      <c r="D6" s="3">
        <v>2369832</v>
      </c>
      <c r="E6" s="3">
        <v>3073207</v>
      </c>
      <c r="G6" s="2">
        <v>0.2622439418533617</v>
      </c>
      <c r="H6" s="2">
        <v>0.27638710092763019</v>
      </c>
      <c r="I6" s="2">
        <v>0.35841982608070938</v>
      </c>
      <c r="J6" s="2">
        <v>0.10294913113829875</v>
      </c>
      <c r="L6" s="2">
        <v>0.27086745440624366</v>
      </c>
      <c r="M6" s="2">
        <v>0.15256766066118371</v>
      </c>
      <c r="N6" s="2">
        <v>0.39654987194045105</v>
      </c>
      <c r="O6" s="2">
        <v>0.3657740658779825</v>
      </c>
    </row>
    <row r="7" spans="1:15">
      <c r="A7" t="s">
        <v>11</v>
      </c>
      <c r="B7" s="3">
        <v>11633901</v>
      </c>
      <c r="C7" s="3">
        <v>5285081</v>
      </c>
      <c r="D7" s="3">
        <v>1862614</v>
      </c>
      <c r="E7" s="3">
        <v>3537119</v>
      </c>
      <c r="G7" s="2">
        <v>0.45428278958192958</v>
      </c>
      <c r="H7" s="2">
        <v>0.16010227351943257</v>
      </c>
      <c r="I7" s="2">
        <v>0.30403550795214779</v>
      </c>
      <c r="J7" s="2">
        <v>8.157942894649009E-2</v>
      </c>
      <c r="L7" s="2">
        <v>0.36752120443858449</v>
      </c>
      <c r="M7" s="2">
        <v>0.35859884111587192</v>
      </c>
      <c r="N7" s="2">
        <v>0.31167582477344019</v>
      </c>
      <c r="O7" s="2">
        <v>0.42098901835257557</v>
      </c>
    </row>
    <row r="8" spans="1:15">
      <c r="A8" t="s">
        <v>12</v>
      </c>
      <c r="B8" s="3">
        <v>6311356</v>
      </c>
      <c r="C8" s="3">
        <v>3610840</v>
      </c>
      <c r="D8" s="3">
        <v>1055818</v>
      </c>
      <c r="E8" s="3">
        <v>1265616</v>
      </c>
      <c r="G8" s="2">
        <v>0.57211794105735758</v>
      </c>
      <c r="H8" s="2">
        <v>0.16728861436432996</v>
      </c>
      <c r="I8" s="2">
        <v>0.20052996535134446</v>
      </c>
      <c r="J8" s="2">
        <v>6.0063479226968024E-2</v>
      </c>
      <c r="L8" s="2">
        <v>0.19937913849883085</v>
      </c>
      <c r="M8" s="2">
        <v>0.24499965836944315</v>
      </c>
      <c r="N8" s="2">
        <v>0.17667264712959532</v>
      </c>
      <c r="O8" s="2">
        <v>0.15063401526816408</v>
      </c>
    </row>
    <row r="9" spans="1:15">
      <c r="A9" t="s">
        <v>13</v>
      </c>
      <c r="B9" s="3">
        <v>5135468</v>
      </c>
      <c r="C9" s="3">
        <v>3593658</v>
      </c>
      <c r="D9" s="3">
        <v>687862</v>
      </c>
      <c r="E9" s="3">
        <v>525985</v>
      </c>
      <c r="G9" s="2">
        <v>0.69977225055243264</v>
      </c>
      <c r="H9" s="2">
        <v>0.13394339133259131</v>
      </c>
      <c r="I9" s="2">
        <v>0.10242201879166611</v>
      </c>
      <c r="J9" s="2">
        <v>6.3862339323309966E-2</v>
      </c>
      <c r="L9" s="2">
        <v>0.16223220265634103</v>
      </c>
      <c r="M9" s="2">
        <v>0.24383383985350121</v>
      </c>
      <c r="N9" s="2">
        <v>0.11510165615651344</v>
      </c>
      <c r="O9" s="2">
        <v>6.2602900501277856E-2</v>
      </c>
    </row>
    <row r="10" spans="1:15">
      <c r="A10" t="s">
        <v>1</v>
      </c>
      <c r="B10" s="3">
        <v>31655047</v>
      </c>
      <c r="C10" s="3">
        <v>14738143</v>
      </c>
      <c r="D10" s="3">
        <v>5976126</v>
      </c>
      <c r="E10" s="3">
        <v>8401927</v>
      </c>
      <c r="G10" s="2">
        <v>0.46558588271879681</v>
      </c>
      <c r="H10" s="2">
        <v>0.18878904207597608</v>
      </c>
      <c r="I10" s="2">
        <v>0.26542140341791309</v>
      </c>
      <c r="J10" s="2">
        <v>8.0203671787314038E-2</v>
      </c>
      <c r="L10" s="4">
        <v>1</v>
      </c>
      <c r="M10" s="4">
        <v>1</v>
      </c>
      <c r="N10" s="4">
        <v>1</v>
      </c>
      <c r="O10" s="4">
        <v>1</v>
      </c>
    </row>
    <row r="11" spans="1:15">
      <c r="L11" s="4">
        <v>1</v>
      </c>
      <c r="M11" s="4">
        <v>1</v>
      </c>
      <c r="N11" s="4">
        <v>1</v>
      </c>
      <c r="O11" s="4">
        <v>1</v>
      </c>
    </row>
    <row r="12" spans="1:15">
      <c r="A12" t="s">
        <v>14</v>
      </c>
    </row>
    <row r="14" spans="1:15">
      <c r="B14" t="s">
        <v>1</v>
      </c>
      <c r="C14" t="s">
        <v>2</v>
      </c>
      <c r="D14" t="s">
        <v>3</v>
      </c>
      <c r="E14" t="s">
        <v>4</v>
      </c>
      <c r="G14" t="s">
        <v>5</v>
      </c>
      <c r="H14" t="s">
        <v>6</v>
      </c>
      <c r="I14" t="s">
        <v>7</v>
      </c>
      <c r="J14" t="s">
        <v>8</v>
      </c>
      <c r="L14" t="s">
        <v>1</v>
      </c>
      <c r="M14" t="s">
        <v>2</v>
      </c>
      <c r="N14" t="s">
        <v>3</v>
      </c>
      <c r="O14" t="s">
        <v>4</v>
      </c>
    </row>
    <row r="15" spans="1:15">
      <c r="A15" t="s">
        <v>9</v>
      </c>
      <c r="B15" s="1">
        <v>15572375</v>
      </c>
      <c r="C15" s="1">
        <v>5134379</v>
      </c>
      <c r="D15" s="1">
        <v>3448730</v>
      </c>
      <c r="E15" s="1">
        <v>5709791</v>
      </c>
      <c r="G15" s="2">
        <v>0.32971072171072169</v>
      </c>
      <c r="H15" s="2">
        <v>0.22146461281596416</v>
      </c>
      <c r="I15" s="2">
        <v>0.36666154006694546</v>
      </c>
      <c r="J15" s="2">
        <v>8.2163125406368651E-2</v>
      </c>
      <c r="L15" s="2">
        <v>0.63750592171917109</v>
      </c>
      <c r="M15" s="2">
        <v>0.49365582748742731</v>
      </c>
      <c r="N15" s="2">
        <v>0.69995597786675112</v>
      </c>
      <c r="O15" s="2">
        <v>0.78508193475469068</v>
      </c>
    </row>
    <row r="16" spans="1:15">
      <c r="A16" t="s">
        <v>10</v>
      </c>
      <c r="B16" s="3">
        <v>7275864</v>
      </c>
      <c r="C16" s="3">
        <v>1691609</v>
      </c>
      <c r="D16" s="3">
        <v>2124320</v>
      </c>
      <c r="E16" s="3">
        <v>2780700</v>
      </c>
      <c r="G16" s="2">
        <v>0.23249596199159303</v>
      </c>
      <c r="H16" s="2">
        <v>0.29196807416961063</v>
      </c>
      <c r="I16" s="2">
        <v>0.38218141515564336</v>
      </c>
      <c r="J16" s="2">
        <v>9.335454868315296E-2</v>
      </c>
      <c r="L16" s="2">
        <v>0.29786120521907128</v>
      </c>
      <c r="M16" s="2">
        <v>0.16264335778098568</v>
      </c>
      <c r="N16" s="2">
        <v>0.43115305718391894</v>
      </c>
      <c r="O16" s="2">
        <v>0.38233927230828035</v>
      </c>
    </row>
    <row r="17" spans="1:15">
      <c r="A17" t="s">
        <v>11</v>
      </c>
      <c r="B17" s="3">
        <v>8296511</v>
      </c>
      <c r="C17" s="3">
        <v>3442770</v>
      </c>
      <c r="D17" s="3">
        <v>1324410</v>
      </c>
      <c r="E17" s="3">
        <v>2929091</v>
      </c>
      <c r="G17" s="2">
        <v>0.41496600197360073</v>
      </c>
      <c r="H17" s="2">
        <v>0.15963457409988369</v>
      </c>
      <c r="I17" s="2">
        <v>0.35305093912368707</v>
      </c>
      <c r="J17" s="2">
        <v>7.2348484802828558E-2</v>
      </c>
      <c r="L17" s="2">
        <v>0.33964471650009981</v>
      </c>
      <c r="M17" s="2">
        <v>0.33101246970644166</v>
      </c>
      <c r="N17" s="2">
        <v>0.26880292068283218</v>
      </c>
      <c r="O17" s="2">
        <v>0.40274266244641033</v>
      </c>
    </row>
    <row r="18" spans="1:15">
      <c r="A18" t="s">
        <v>12</v>
      </c>
      <c r="B18" s="3">
        <v>4787488</v>
      </c>
      <c r="C18" s="3">
        <v>2572214</v>
      </c>
      <c r="D18" s="3">
        <v>848865</v>
      </c>
      <c r="E18" s="3">
        <v>1094191</v>
      </c>
      <c r="G18" s="2">
        <v>0.53727842242111101</v>
      </c>
      <c r="H18" s="2">
        <v>0.17730906061801094</v>
      </c>
      <c r="I18" s="2">
        <v>0.22855221778101584</v>
      </c>
      <c r="J18" s="2">
        <v>5.6860299179862177E-2</v>
      </c>
      <c r="L18" s="2">
        <v>0.19599142392598887</v>
      </c>
      <c r="M18" s="2">
        <v>0.24731100502022646</v>
      </c>
      <c r="N18" s="2">
        <v>0.17228606795888912</v>
      </c>
      <c r="O18" s="2">
        <v>0.15044851681456814</v>
      </c>
    </row>
    <row r="19" spans="1:15">
      <c r="A19" t="s">
        <v>13</v>
      </c>
      <c r="B19" s="3">
        <v>4067165</v>
      </c>
      <c r="C19" s="3">
        <v>2694133</v>
      </c>
      <c r="D19" s="3">
        <v>629472</v>
      </c>
      <c r="E19" s="3">
        <v>468878</v>
      </c>
      <c r="G19" s="2">
        <v>0.66241054887126538</v>
      </c>
      <c r="H19" s="2">
        <v>0.15476923114749463</v>
      </c>
      <c r="I19" s="2">
        <v>0.1152837418693365</v>
      </c>
      <c r="J19" s="2">
        <v>6.7536478111903497E-2</v>
      </c>
      <c r="L19" s="2">
        <v>0.16650265435484005</v>
      </c>
      <c r="M19" s="2">
        <v>0.25903316749234623</v>
      </c>
      <c r="N19" s="2">
        <v>0.12775795417435973</v>
      </c>
      <c r="O19" s="2">
        <v>6.4469548430741139E-2</v>
      </c>
    </row>
    <row r="20" spans="1:15">
      <c r="A20" t="s">
        <v>1</v>
      </c>
      <c r="B20" s="3">
        <v>24427028</v>
      </c>
      <c r="C20" s="3">
        <v>10400726</v>
      </c>
      <c r="D20" s="3">
        <v>4927067</v>
      </c>
      <c r="E20" s="3">
        <v>7272860</v>
      </c>
      <c r="G20" s="2">
        <v>0.42578761525962144</v>
      </c>
      <c r="H20" s="2">
        <v>0.20170554518543968</v>
      </c>
      <c r="I20" s="2">
        <v>0.2977382266888956</v>
      </c>
      <c r="J20" s="2">
        <v>7.4768612866043305E-2</v>
      </c>
      <c r="L20" s="4">
        <v>1</v>
      </c>
      <c r="M20" s="4">
        <v>1</v>
      </c>
      <c r="N20" s="4">
        <v>1</v>
      </c>
      <c r="O20" s="4">
        <v>1</v>
      </c>
    </row>
    <row r="21" spans="1:15">
      <c r="B21" s="2"/>
      <c r="L21" s="4">
        <v>1</v>
      </c>
      <c r="M21" s="4">
        <v>1</v>
      </c>
      <c r="N21" s="4">
        <v>1</v>
      </c>
      <c r="O21" s="4">
        <v>1</v>
      </c>
    </row>
    <row r="22" spans="1:15">
      <c r="A22" t="s">
        <v>15</v>
      </c>
    </row>
    <row r="24" spans="1:15">
      <c r="B24" t="s">
        <v>1</v>
      </c>
      <c r="C24" t="s">
        <v>2</v>
      </c>
      <c r="D24" t="s">
        <v>3</v>
      </c>
      <c r="E24" t="s">
        <v>4</v>
      </c>
      <c r="G24" t="s">
        <v>5</v>
      </c>
      <c r="H24" t="s">
        <v>6</v>
      </c>
      <c r="I24" t="s">
        <v>7</v>
      </c>
      <c r="J24" t="s">
        <v>8</v>
      </c>
      <c r="L24" t="s">
        <v>1</v>
      </c>
      <c r="M24" t="s">
        <v>2</v>
      </c>
      <c r="N24" t="s">
        <v>3</v>
      </c>
      <c r="O24" t="s">
        <v>4</v>
      </c>
    </row>
    <row r="25" spans="1:15">
      <c r="A25" t="s">
        <v>9</v>
      </c>
      <c r="B25" s="1">
        <v>8080335</v>
      </c>
      <c r="C25" s="1">
        <v>2033680</v>
      </c>
      <c r="D25" s="1">
        <v>1926702</v>
      </c>
      <c r="E25" s="1">
        <v>3581195</v>
      </c>
      <c r="G25" s="2">
        <v>0.25168263444523031</v>
      </c>
      <c r="H25" s="2">
        <v>0.23844333186680997</v>
      </c>
      <c r="I25" s="2">
        <v>0.44319882777137332</v>
      </c>
      <c r="J25" s="2">
        <v>6.6675205916586378E-2</v>
      </c>
      <c r="L25" s="2">
        <v>0.63669143146568796</v>
      </c>
      <c r="M25" s="2">
        <v>0.44965105655881893</v>
      </c>
      <c r="N25" s="2">
        <v>0.68670061138994443</v>
      </c>
      <c r="O25" s="2">
        <v>0.78652992055184556</v>
      </c>
    </row>
    <row r="26" spans="1:15">
      <c r="A26" t="s">
        <v>10</v>
      </c>
      <c r="B26" s="3">
        <v>4384220</v>
      </c>
      <c r="C26" s="3">
        <v>801369</v>
      </c>
      <c r="D26" s="3">
        <v>1342517</v>
      </c>
      <c r="E26" s="3">
        <v>1913436</v>
      </c>
      <c r="G26" s="2">
        <v>0.18278485112517165</v>
      </c>
      <c r="H26" s="2">
        <v>0.30621570085442795</v>
      </c>
      <c r="I26" s="2">
        <v>0.43643704011203815</v>
      </c>
      <c r="J26" s="2">
        <v>7.4562407908362258E-2</v>
      </c>
      <c r="L26" s="2">
        <v>0.34545539357718447</v>
      </c>
      <c r="M26" s="2">
        <v>0.17718442308695773</v>
      </c>
      <c r="N26" s="2">
        <v>0.47848979484185622</v>
      </c>
      <c r="O26" s="2">
        <v>0.42024370777381326</v>
      </c>
    </row>
    <row r="27" spans="1:15">
      <c r="A27" t="s">
        <v>11</v>
      </c>
      <c r="B27" s="3">
        <v>3696115</v>
      </c>
      <c r="C27" s="3">
        <v>1232311</v>
      </c>
      <c r="D27" s="3">
        <v>584185</v>
      </c>
      <c r="E27" s="3">
        <v>1667759</v>
      </c>
      <c r="G27" s="2">
        <v>0.3334071044867381</v>
      </c>
      <c r="H27" s="2">
        <v>0.1580537943218758</v>
      </c>
      <c r="I27" s="2">
        <v>0.45121945610458547</v>
      </c>
      <c r="J27" s="2">
        <v>5.7319645086800597E-2</v>
      </c>
      <c r="L27" s="2">
        <v>0.29123603788850355</v>
      </c>
      <c r="M27" s="2">
        <v>0.27246663347186123</v>
      </c>
      <c r="N27" s="2">
        <v>0.20821081654808823</v>
      </c>
      <c r="O27" s="2">
        <v>0.36628621277803231</v>
      </c>
    </row>
    <row r="28" spans="1:15">
      <c r="A28" t="s">
        <v>12</v>
      </c>
      <c r="B28" s="3">
        <v>2370930</v>
      </c>
      <c r="C28" s="3">
        <v>1125278</v>
      </c>
      <c r="D28" s="3">
        <v>462872</v>
      </c>
      <c r="E28" s="3">
        <v>670103</v>
      </c>
      <c r="G28" s="2">
        <v>0.47461460270864175</v>
      </c>
      <c r="H28" s="2">
        <v>0.19522803288161186</v>
      </c>
      <c r="I28" s="2">
        <v>0.28263297524600051</v>
      </c>
      <c r="J28" s="2">
        <v>4.7524389163745871E-2</v>
      </c>
      <c r="L28" s="2">
        <v>0.18681785044864399</v>
      </c>
      <c r="M28" s="2">
        <v>0.24880140514849663</v>
      </c>
      <c r="N28" s="2">
        <v>0.16497335103990465</v>
      </c>
      <c r="O28" s="2">
        <v>0.14717323668539506</v>
      </c>
    </row>
    <row r="29" spans="1:15">
      <c r="A29" t="s">
        <v>13</v>
      </c>
      <c r="B29" s="3">
        <v>2239867</v>
      </c>
      <c r="C29" s="3">
        <v>1363838</v>
      </c>
      <c r="D29" s="3">
        <v>416164</v>
      </c>
      <c r="E29" s="3">
        <v>301860</v>
      </c>
      <c r="G29" s="2">
        <v>0.60889240298642733</v>
      </c>
      <c r="H29" s="2">
        <v>0.18579853178782491</v>
      </c>
      <c r="I29" s="2">
        <v>0.13476693035791856</v>
      </c>
      <c r="J29" s="2">
        <v>7.0542134867829204E-2</v>
      </c>
      <c r="L29" s="2">
        <v>0.17649071808566802</v>
      </c>
      <c r="M29" s="2">
        <v>0.30154753829268444</v>
      </c>
      <c r="N29" s="2">
        <v>0.14832603757015089</v>
      </c>
      <c r="O29" s="2">
        <v>6.6296842762759392E-2</v>
      </c>
    </row>
    <row r="30" spans="1:15">
      <c r="A30" t="s">
        <v>1</v>
      </c>
      <c r="B30" s="3">
        <v>12691132</v>
      </c>
      <c r="C30" s="3">
        <v>4522796</v>
      </c>
      <c r="D30" s="3">
        <v>2805738</v>
      </c>
      <c r="E30" s="3">
        <v>4553158</v>
      </c>
      <c r="G30" s="2">
        <v>0.3563745141095373</v>
      </c>
      <c r="H30" s="2">
        <v>0.22107862403448328</v>
      </c>
      <c r="I30" s="2">
        <v>0.35876689329210348</v>
      </c>
      <c r="J30" s="2">
        <v>6.3779968563875938E-2</v>
      </c>
      <c r="L30" s="4">
        <v>1</v>
      </c>
      <c r="M30" s="4">
        <v>1</v>
      </c>
      <c r="N30" s="4">
        <v>1</v>
      </c>
      <c r="O30" s="4">
        <v>1</v>
      </c>
    </row>
    <row r="31" spans="1:15">
      <c r="B31" s="2"/>
      <c r="L31" s="4">
        <v>1</v>
      </c>
      <c r="M31" s="4">
        <v>1</v>
      </c>
      <c r="N31" s="4">
        <v>1</v>
      </c>
      <c r="O31" s="4">
        <v>1</v>
      </c>
    </row>
    <row r="32" spans="1:15">
      <c r="A32" t="s">
        <v>16</v>
      </c>
    </row>
    <row r="34" spans="1:15">
      <c r="B34" t="s">
        <v>1</v>
      </c>
      <c r="C34" t="s">
        <v>2</v>
      </c>
      <c r="D34" t="s">
        <v>3</v>
      </c>
      <c r="E34" t="s">
        <v>4</v>
      </c>
      <c r="G34" t="s">
        <v>5</v>
      </c>
      <c r="H34" t="s">
        <v>6</v>
      </c>
      <c r="I34" t="s">
        <v>7</v>
      </c>
      <c r="J34" t="s">
        <v>8</v>
      </c>
      <c r="L34" t="s">
        <v>1</v>
      </c>
      <c r="M34" t="s">
        <v>2</v>
      </c>
      <c r="N34" t="s">
        <v>3</v>
      </c>
      <c r="O34" t="s">
        <v>4</v>
      </c>
    </row>
    <row r="35" spans="1:15">
      <c r="A35" t="s">
        <v>9</v>
      </c>
      <c r="B35" s="1">
        <v>2367521</v>
      </c>
      <c r="C35" s="1">
        <v>444287</v>
      </c>
      <c r="D35" s="1">
        <v>615695</v>
      </c>
      <c r="E35" s="1">
        <v>1188752</v>
      </c>
      <c r="G35" s="2">
        <v>0.18765915909510411</v>
      </c>
      <c r="H35" s="2">
        <v>0.26005893928712775</v>
      </c>
      <c r="I35" s="2">
        <v>0.50210832343197798</v>
      </c>
      <c r="J35" s="2">
        <v>5.0173578185790116E-2</v>
      </c>
      <c r="L35" s="2">
        <v>0.63299146304619258</v>
      </c>
      <c r="M35" s="2">
        <v>0.39969933957265197</v>
      </c>
      <c r="N35" s="2">
        <v>0.66086229437108623</v>
      </c>
      <c r="O35" s="2">
        <v>0.79207783571716983</v>
      </c>
    </row>
    <row r="36" spans="1:15">
      <c r="A36" t="s">
        <v>10</v>
      </c>
      <c r="B36" s="3">
        <v>1568368</v>
      </c>
      <c r="C36" s="3">
        <v>224813</v>
      </c>
      <c r="D36" s="3">
        <v>479777</v>
      </c>
      <c r="E36" s="3">
        <v>776265</v>
      </c>
      <c r="G36" s="2">
        <v>0.14334199626618244</v>
      </c>
      <c r="H36" s="2">
        <v>0.30590843475510848</v>
      </c>
      <c r="I36" s="2">
        <v>0.49495080236271077</v>
      </c>
      <c r="J36" s="2">
        <v>5.5798766615998287E-2</v>
      </c>
      <c r="L36" s="2">
        <v>0.41932618756700829</v>
      </c>
      <c r="M36" s="2">
        <v>0.20225126467203994</v>
      </c>
      <c r="N36" s="2">
        <v>0.51497336994206</v>
      </c>
      <c r="O36" s="2">
        <v>0.51723345251405584</v>
      </c>
    </row>
    <row r="37" spans="1:15">
      <c r="A37" t="s">
        <v>11</v>
      </c>
      <c r="B37" s="3">
        <v>799153</v>
      </c>
      <c r="C37" s="3">
        <v>219474</v>
      </c>
      <c r="D37" s="3">
        <v>135918</v>
      </c>
      <c r="E37" s="3">
        <v>412487</v>
      </c>
      <c r="G37" s="2">
        <v>0.27463326797246584</v>
      </c>
      <c r="H37" s="2">
        <v>0.17007756962684242</v>
      </c>
      <c r="I37" s="2">
        <v>0.51615522934907332</v>
      </c>
      <c r="J37" s="2">
        <v>3.91339330516184E-2</v>
      </c>
      <c r="L37" s="2">
        <v>0.21366527547918432</v>
      </c>
      <c r="M37" s="2">
        <v>0.19744807490061203</v>
      </c>
      <c r="N37" s="2">
        <v>0.14588892442902623</v>
      </c>
      <c r="O37" s="2">
        <v>0.27484438320311405</v>
      </c>
    </row>
    <row r="38" spans="1:15">
      <c r="A38" t="s">
        <v>12</v>
      </c>
      <c r="B38" s="3">
        <v>608449</v>
      </c>
      <c r="C38" s="3">
        <v>245187</v>
      </c>
      <c r="D38" s="3">
        <v>138610</v>
      </c>
      <c r="E38" s="3">
        <v>204285</v>
      </c>
      <c r="G38" s="2">
        <v>0.40297050369053117</v>
      </c>
      <c r="H38" s="2">
        <v>0.22780873992725767</v>
      </c>
      <c r="I38" s="2">
        <v>0.33574712095837123</v>
      </c>
      <c r="J38" s="2">
        <v>3.3473635423839958E-2</v>
      </c>
      <c r="L38" s="2">
        <v>0.16267776408276541</v>
      </c>
      <c r="M38" s="2">
        <v>0.22058057510528062</v>
      </c>
      <c r="N38" s="2">
        <v>0.14877840915189544</v>
      </c>
      <c r="O38" s="2">
        <v>0.13611722265828538</v>
      </c>
    </row>
    <row r="39" spans="1:15">
      <c r="A39" t="s">
        <v>13</v>
      </c>
      <c r="B39" s="3">
        <v>764240</v>
      </c>
      <c r="C39" s="3">
        <v>422079</v>
      </c>
      <c r="D39" s="3">
        <v>177349</v>
      </c>
      <c r="E39" s="3">
        <v>107765</v>
      </c>
      <c r="G39" s="2">
        <v>0.55228593112111379</v>
      </c>
      <c r="H39" s="2">
        <v>0.23205930074322204</v>
      </c>
      <c r="I39" s="2">
        <v>0.14100936878467496</v>
      </c>
      <c r="J39" s="2">
        <v>7.4645399350989225E-2</v>
      </c>
      <c r="L39" s="2">
        <v>0.20433077287104201</v>
      </c>
      <c r="M39" s="2">
        <v>0.37972008532206741</v>
      </c>
      <c r="N39" s="2">
        <v>0.1903592964770183</v>
      </c>
      <c r="O39" s="2">
        <v>7.1804941624544746E-2</v>
      </c>
    </row>
    <row r="40" spans="1:15">
      <c r="A40" t="s">
        <v>1</v>
      </c>
      <c r="B40" s="3">
        <v>3740210</v>
      </c>
      <c r="C40" s="3">
        <v>1111553</v>
      </c>
      <c r="D40" s="3">
        <v>931654</v>
      </c>
      <c r="E40" s="3">
        <v>1500802</v>
      </c>
      <c r="G40" s="2">
        <v>0.29718999735308982</v>
      </c>
      <c r="H40" s="2">
        <v>0.24909136118025457</v>
      </c>
      <c r="I40" s="2">
        <v>0.40126142649744267</v>
      </c>
      <c r="J40" s="2">
        <v>5.2457214969212962E-2</v>
      </c>
      <c r="L40" s="4">
        <v>1</v>
      </c>
      <c r="M40" s="4">
        <v>1</v>
      </c>
      <c r="N40" s="4">
        <v>1</v>
      </c>
      <c r="O40" s="4">
        <v>1</v>
      </c>
    </row>
    <row r="41" spans="1:15">
      <c r="B41" s="2"/>
      <c r="L41" s="4">
        <v>1</v>
      </c>
      <c r="M41" s="4">
        <v>1</v>
      </c>
      <c r="N41" s="4">
        <v>1</v>
      </c>
      <c r="O41" s="4">
        <v>1</v>
      </c>
    </row>
    <row r="42" spans="1:15">
      <c r="A42" t="s">
        <v>17</v>
      </c>
    </row>
    <row r="44" spans="1:15">
      <c r="B44" t="s">
        <v>1</v>
      </c>
      <c r="C44" t="s">
        <v>2</v>
      </c>
      <c r="D44" t="s">
        <v>3</v>
      </c>
      <c r="E44" t="s">
        <v>4</v>
      </c>
      <c r="G44" t="s">
        <v>5</v>
      </c>
      <c r="H44" t="s">
        <v>6</v>
      </c>
      <c r="I44" t="s">
        <v>7</v>
      </c>
      <c r="J44" t="s">
        <v>8</v>
      </c>
      <c r="L44" t="s">
        <v>1</v>
      </c>
      <c r="M44" t="s">
        <v>2</v>
      </c>
      <c r="N44" t="s">
        <v>3</v>
      </c>
      <c r="O44" t="s">
        <v>4</v>
      </c>
    </row>
    <row r="45" spans="1:15">
      <c r="A45" t="s">
        <v>9</v>
      </c>
      <c r="B45" s="1">
        <v>215477</v>
      </c>
      <c r="C45" s="1">
        <v>40335</v>
      </c>
      <c r="D45" s="1">
        <v>68307</v>
      </c>
      <c r="E45" s="1">
        <v>98997</v>
      </c>
      <c r="G45" s="2">
        <v>0.18718935199580466</v>
      </c>
      <c r="H45" s="2">
        <v>0.31700367092543519</v>
      </c>
      <c r="I45" s="2">
        <v>0.45943186511785483</v>
      </c>
      <c r="J45" s="2">
        <v>3.6375111960905343E-2</v>
      </c>
      <c r="L45" s="2">
        <v>0.58503454923095721</v>
      </c>
      <c r="M45" s="2">
        <v>0.37281289571221266</v>
      </c>
      <c r="N45" s="2">
        <v>0.60681194310943709</v>
      </c>
      <c r="O45" s="2">
        <v>0.7594706559263521</v>
      </c>
    </row>
    <row r="46" spans="1:15">
      <c r="A46" t="s">
        <v>10</v>
      </c>
      <c r="B46" s="3">
        <v>150090</v>
      </c>
      <c r="C46" s="3">
        <v>25677</v>
      </c>
      <c r="D46" s="3">
        <v>55007</v>
      </c>
      <c r="E46" s="3">
        <v>63151</v>
      </c>
      <c r="G46" s="2">
        <v>0.17107735358784729</v>
      </c>
      <c r="H46" s="2">
        <v>0.36649343727097072</v>
      </c>
      <c r="I46" s="2">
        <v>0.42075421413818376</v>
      </c>
      <c r="J46" s="2">
        <v>4.1674995002998198E-2</v>
      </c>
      <c r="L46" s="2">
        <v>0.40750444592264773</v>
      </c>
      <c r="M46" s="2">
        <v>0.23733027701010251</v>
      </c>
      <c r="N46" s="2">
        <v>0.48866008688159052</v>
      </c>
      <c r="O46" s="2">
        <v>0.48447257383966247</v>
      </c>
    </row>
    <row r="47" spans="1:15">
      <c r="A47" t="s">
        <v>11</v>
      </c>
      <c r="B47" s="3">
        <v>65387</v>
      </c>
      <c r="C47" s="3">
        <v>14658</v>
      </c>
      <c r="D47" s="3">
        <v>13300</v>
      </c>
      <c r="E47" s="3">
        <v>35846</v>
      </c>
      <c r="G47" s="2">
        <v>0.22417300074938443</v>
      </c>
      <c r="H47" s="2">
        <v>0.20340434642971844</v>
      </c>
      <c r="I47" s="2">
        <v>0.54821294752779604</v>
      </c>
      <c r="J47" s="2">
        <v>2.4209705293101076E-2</v>
      </c>
      <c r="L47" s="2">
        <v>0.17753010330830946</v>
      </c>
      <c r="M47" s="2">
        <v>0.13548261870211015</v>
      </c>
      <c r="N47" s="2">
        <v>0.11815185622784653</v>
      </c>
      <c r="O47" s="2">
        <v>0.27499808208668969</v>
      </c>
    </row>
    <row r="48" spans="1:15">
      <c r="A48" t="s">
        <v>12</v>
      </c>
      <c r="B48" s="3">
        <v>55499</v>
      </c>
      <c r="C48" s="3">
        <v>18691</v>
      </c>
      <c r="D48" s="3">
        <v>15646</v>
      </c>
      <c r="E48" s="3">
        <v>20040</v>
      </c>
      <c r="G48" s="2">
        <v>0.33678084289807025</v>
      </c>
      <c r="H48" s="2">
        <v>0.28191498945926952</v>
      </c>
      <c r="I48" s="2">
        <v>0.36108758716373268</v>
      </c>
      <c r="J48" s="2">
        <v>2.0216580478927548E-2</v>
      </c>
      <c r="L48" s="2">
        <v>0.15068351818416301</v>
      </c>
      <c r="M48" s="2">
        <v>0.1727592868168332</v>
      </c>
      <c r="N48" s="2">
        <v>0.13899277763465315</v>
      </c>
      <c r="O48" s="2">
        <v>0.15373993095512084</v>
      </c>
    </row>
    <row r="49" spans="1:15">
      <c r="A49" t="s">
        <v>13</v>
      </c>
      <c r="B49" s="3">
        <v>97339</v>
      </c>
      <c r="C49" s="3">
        <v>49165</v>
      </c>
      <c r="D49" s="3">
        <v>28614</v>
      </c>
      <c r="E49" s="3">
        <v>11313</v>
      </c>
      <c r="G49" s="2">
        <v>0.50509045706243128</v>
      </c>
      <c r="H49" s="2">
        <v>0.29396233780910014</v>
      </c>
      <c r="I49" s="2">
        <v>0.11622268566556057</v>
      </c>
      <c r="J49" s="2">
        <v>8.4724519462907988E-2</v>
      </c>
      <c r="L49" s="2">
        <v>0.26428193258487981</v>
      </c>
      <c r="M49" s="2">
        <v>0.45442781747095412</v>
      </c>
      <c r="N49" s="2">
        <v>0.25419527925590979</v>
      </c>
      <c r="O49" s="2">
        <v>8.6789413118527045E-2</v>
      </c>
    </row>
    <row r="50" spans="1:15">
      <c r="A50" t="s">
        <v>1</v>
      </c>
      <c r="B50" s="1">
        <v>368315</v>
      </c>
      <c r="C50" s="1">
        <v>108191</v>
      </c>
      <c r="D50" s="1">
        <v>112567</v>
      </c>
      <c r="E50" s="1">
        <v>130350</v>
      </c>
      <c r="G50" s="2">
        <v>0.29374584255324926</v>
      </c>
      <c r="H50" s="2">
        <v>0.30562697690835289</v>
      </c>
      <c r="I50" s="2">
        <v>0.35390901809592334</v>
      </c>
      <c r="J50" s="2">
        <v>4.6718162442474509E-2</v>
      </c>
      <c r="L50" s="4">
        <v>1</v>
      </c>
      <c r="M50" s="4">
        <v>1</v>
      </c>
      <c r="N50" s="4">
        <v>1</v>
      </c>
      <c r="O50" s="4">
        <v>1</v>
      </c>
    </row>
    <row r="51" spans="1:15">
      <c r="B51" s="5"/>
      <c r="L51" s="4">
        <v>1</v>
      </c>
      <c r="M51" s="4">
        <v>1</v>
      </c>
      <c r="N51" s="4">
        <v>1</v>
      </c>
      <c r="O51" s="4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6"/>
  <sheetViews>
    <sheetView workbookViewId="0">
      <selection activeCell="D56" sqref="D56"/>
    </sheetView>
  </sheetViews>
  <sheetFormatPr defaultColWidth="8.85546875" defaultRowHeight="15"/>
  <cols>
    <col min="1" max="1" width="40.85546875" bestFit="1" customWidth="1"/>
    <col min="2" max="2" width="39.28515625" bestFit="1" customWidth="1"/>
    <col min="3" max="3" width="39.28515625" style="8" bestFit="1" customWidth="1"/>
    <col min="4" max="4" width="36.42578125" bestFit="1" customWidth="1"/>
  </cols>
  <sheetData>
    <row r="2" spans="1:2">
      <c r="A2" t="s">
        <v>58</v>
      </c>
      <c r="B2" t="s">
        <v>2</v>
      </c>
    </row>
    <row r="3" spans="1:2">
      <c r="A3" s="7" t="s">
        <v>38</v>
      </c>
      <c r="B3" s="7" t="s">
        <v>38</v>
      </c>
    </row>
    <row r="4" spans="1:2">
      <c r="A4" s="7" t="s">
        <v>46</v>
      </c>
      <c r="B4" s="7" t="s">
        <v>46</v>
      </c>
    </row>
    <row r="5" spans="1:2">
      <c r="A5" s="7" t="s">
        <v>35</v>
      </c>
      <c r="B5" s="7" t="s">
        <v>35</v>
      </c>
    </row>
    <row r="6" spans="1:2">
      <c r="A6" s="7" t="s">
        <v>44</v>
      </c>
      <c r="B6" s="7" t="s">
        <v>44</v>
      </c>
    </row>
    <row r="7" spans="1:2">
      <c r="A7" s="7" t="s">
        <v>41</v>
      </c>
      <c r="B7" t="s">
        <v>47</v>
      </c>
    </row>
    <row r="8" spans="1:2">
      <c r="A8" s="7" t="s">
        <v>34</v>
      </c>
      <c r="B8" s="7" t="s">
        <v>41</v>
      </c>
    </row>
    <row r="9" spans="1:2">
      <c r="A9" s="7" t="s">
        <v>43</v>
      </c>
      <c r="B9" t="s">
        <v>45</v>
      </c>
    </row>
    <row r="10" spans="1:2">
      <c r="A10" s="7" t="s">
        <v>37</v>
      </c>
      <c r="B10" s="7" t="s">
        <v>34</v>
      </c>
    </row>
    <row r="11" spans="1:2">
      <c r="A11" s="7" t="s">
        <v>39</v>
      </c>
      <c r="B11" s="7" t="s">
        <v>43</v>
      </c>
    </row>
    <row r="12" spans="1:2">
      <c r="A12" s="7" t="s">
        <v>33</v>
      </c>
      <c r="B12" s="7" t="s">
        <v>37</v>
      </c>
    </row>
    <row r="13" spans="1:2">
      <c r="A13" s="7" t="s">
        <v>42</v>
      </c>
      <c r="B13" s="7" t="s">
        <v>39</v>
      </c>
    </row>
    <row r="14" spans="1:2">
      <c r="A14" t="s">
        <v>56</v>
      </c>
      <c r="B14" t="s">
        <v>51</v>
      </c>
    </row>
    <row r="15" spans="1:2">
      <c r="A15" s="7" t="s">
        <v>32</v>
      </c>
      <c r="B15" s="7" t="s">
        <v>33</v>
      </c>
    </row>
    <row r="16" spans="1:2">
      <c r="A16" t="s">
        <v>52</v>
      </c>
      <c r="B16" s="7" t="s">
        <v>42</v>
      </c>
    </row>
    <row r="17" spans="1:3">
      <c r="A17" t="s">
        <v>54</v>
      </c>
      <c r="B17" s="7" t="s">
        <v>32</v>
      </c>
    </row>
    <row r="18" spans="1:3">
      <c r="A18" t="s">
        <v>55</v>
      </c>
      <c r="B18" s="7" t="s">
        <v>50</v>
      </c>
    </row>
    <row r="19" spans="1:3">
      <c r="A19" s="7" t="s">
        <v>50</v>
      </c>
      <c r="B19" t="s">
        <v>36</v>
      </c>
    </row>
    <row r="20" spans="1:3">
      <c r="A20" t="s">
        <v>57</v>
      </c>
      <c r="B20" t="s">
        <v>48</v>
      </c>
    </row>
    <row r="21" spans="1:3">
      <c r="A21" t="s">
        <v>53</v>
      </c>
      <c r="B21" t="s">
        <v>49</v>
      </c>
    </row>
    <row r="22" spans="1:3">
      <c r="A22" t="s">
        <v>49</v>
      </c>
      <c r="B22" t="s">
        <v>40</v>
      </c>
    </row>
    <row r="24" spans="1:3">
      <c r="A24" t="s">
        <v>58</v>
      </c>
      <c r="B24" t="s">
        <v>3</v>
      </c>
      <c r="C24" s="8" t="s">
        <v>2</v>
      </c>
    </row>
    <row r="25" spans="1:3">
      <c r="A25" t="s">
        <v>38</v>
      </c>
      <c r="B25" t="s">
        <v>66</v>
      </c>
      <c r="C25" s="8" t="s">
        <v>38</v>
      </c>
    </row>
    <row r="26" spans="1:3">
      <c r="A26" t="s">
        <v>46</v>
      </c>
      <c r="B26" t="s">
        <v>69</v>
      </c>
      <c r="C26" s="8" t="s">
        <v>46</v>
      </c>
    </row>
    <row r="27" spans="1:3">
      <c r="A27" t="s">
        <v>35</v>
      </c>
      <c r="B27" t="s">
        <v>64</v>
      </c>
      <c r="C27" s="8" t="s">
        <v>35</v>
      </c>
    </row>
    <row r="28" spans="1:3">
      <c r="A28" t="s">
        <v>44</v>
      </c>
      <c r="B28" t="s">
        <v>45</v>
      </c>
      <c r="C28" s="8" t="s">
        <v>44</v>
      </c>
    </row>
    <row r="29" spans="1:3">
      <c r="A29" t="s">
        <v>41</v>
      </c>
      <c r="B29" t="s">
        <v>70</v>
      </c>
      <c r="C29" s="8" t="s">
        <v>47</v>
      </c>
    </row>
    <row r="30" spans="1:3">
      <c r="A30" t="s">
        <v>34</v>
      </c>
      <c r="B30" s="7" t="s">
        <v>37</v>
      </c>
      <c r="C30" s="8" t="s">
        <v>41</v>
      </c>
    </row>
    <row r="31" spans="1:3">
      <c r="A31" t="s">
        <v>43</v>
      </c>
      <c r="B31" t="s">
        <v>59</v>
      </c>
      <c r="C31" s="9" t="s">
        <v>45</v>
      </c>
    </row>
    <row r="32" spans="1:3">
      <c r="A32" s="7" t="s">
        <v>37</v>
      </c>
      <c r="B32" t="s">
        <v>68</v>
      </c>
      <c r="C32" s="8" t="s">
        <v>34</v>
      </c>
    </row>
    <row r="33" spans="1:4">
      <c r="A33" t="s">
        <v>39</v>
      </c>
      <c r="B33" s="7" t="s">
        <v>33</v>
      </c>
      <c r="C33" s="8" t="s">
        <v>43</v>
      </c>
    </row>
    <row r="34" spans="1:4">
      <c r="A34" s="7" t="s">
        <v>33</v>
      </c>
      <c r="B34" s="7" t="s">
        <v>52</v>
      </c>
      <c r="C34" s="9" t="s">
        <v>37</v>
      </c>
    </row>
    <row r="35" spans="1:4">
      <c r="A35" t="s">
        <v>42</v>
      </c>
      <c r="B35" t="s">
        <v>63</v>
      </c>
      <c r="C35" s="8" t="s">
        <v>39</v>
      </c>
    </row>
    <row r="36" spans="1:4">
      <c r="A36" t="s">
        <v>56</v>
      </c>
      <c r="B36" t="s">
        <v>71</v>
      </c>
      <c r="C36" s="8" t="s">
        <v>51</v>
      </c>
    </row>
    <row r="37" spans="1:4">
      <c r="A37" t="s">
        <v>32</v>
      </c>
      <c r="B37" t="s">
        <v>67</v>
      </c>
      <c r="C37" s="9" t="s">
        <v>33</v>
      </c>
    </row>
    <row r="38" spans="1:4">
      <c r="A38" s="7" t="s">
        <v>52</v>
      </c>
      <c r="B38" t="s">
        <v>61</v>
      </c>
      <c r="C38" s="8" t="s">
        <v>42</v>
      </c>
    </row>
    <row r="39" spans="1:4">
      <c r="A39" t="s">
        <v>54</v>
      </c>
      <c r="B39" t="s">
        <v>36</v>
      </c>
      <c r="C39" s="8" t="s">
        <v>32</v>
      </c>
    </row>
    <row r="40" spans="1:4">
      <c r="A40" t="s">
        <v>55</v>
      </c>
      <c r="B40" s="7" t="s">
        <v>53</v>
      </c>
      <c r="C40" s="8" t="s">
        <v>50</v>
      </c>
    </row>
    <row r="41" spans="1:4">
      <c r="A41" t="s">
        <v>50</v>
      </c>
      <c r="B41" t="s">
        <v>60</v>
      </c>
      <c r="C41" s="9" t="s">
        <v>36</v>
      </c>
    </row>
    <row r="42" spans="1:4">
      <c r="A42" t="s">
        <v>57</v>
      </c>
      <c r="B42" t="s">
        <v>62</v>
      </c>
      <c r="C42" s="8" t="s">
        <v>48</v>
      </c>
    </row>
    <row r="43" spans="1:4">
      <c r="A43" s="7" t="s">
        <v>53</v>
      </c>
      <c r="B43" t="s">
        <v>65</v>
      </c>
      <c r="C43" s="8" t="s">
        <v>49</v>
      </c>
    </row>
    <row r="44" spans="1:4">
      <c r="A44" t="s">
        <v>49</v>
      </c>
      <c r="B44" t="s">
        <v>40</v>
      </c>
      <c r="C44" s="9" t="s">
        <v>40</v>
      </c>
    </row>
    <row r="46" spans="1:4">
      <c r="A46" s="8" t="s">
        <v>58</v>
      </c>
      <c r="B46" t="s">
        <v>27</v>
      </c>
      <c r="C46" s="8" t="s">
        <v>2</v>
      </c>
      <c r="D46" s="8" t="s">
        <v>3</v>
      </c>
    </row>
    <row r="47" spans="1:4">
      <c r="A47" s="8" t="s">
        <v>38</v>
      </c>
      <c r="B47" s="7" t="s">
        <v>35</v>
      </c>
      <c r="C47" s="8" t="s">
        <v>38</v>
      </c>
      <c r="D47" s="8" t="s">
        <v>66</v>
      </c>
    </row>
    <row r="48" spans="1:4">
      <c r="A48" s="8" t="s">
        <v>46</v>
      </c>
      <c r="B48" s="7" t="s">
        <v>44</v>
      </c>
      <c r="C48" s="8" t="s">
        <v>46</v>
      </c>
      <c r="D48" s="11" t="s">
        <v>69</v>
      </c>
    </row>
    <row r="49" spans="1:4">
      <c r="A49" s="7" t="s">
        <v>35</v>
      </c>
      <c r="B49" t="s">
        <v>69</v>
      </c>
      <c r="C49" s="9" t="s">
        <v>35</v>
      </c>
      <c r="D49" s="8" t="s">
        <v>64</v>
      </c>
    </row>
    <row r="50" spans="1:4">
      <c r="A50" s="7" t="s">
        <v>44</v>
      </c>
      <c r="B50" t="s">
        <v>73</v>
      </c>
      <c r="C50" s="9" t="s">
        <v>44</v>
      </c>
      <c r="D50" s="8" t="s">
        <v>45</v>
      </c>
    </row>
    <row r="51" spans="1:4">
      <c r="A51" s="7" t="s">
        <v>41</v>
      </c>
      <c r="B51" s="7" t="s">
        <v>41</v>
      </c>
      <c r="C51" s="8" t="s">
        <v>47</v>
      </c>
      <c r="D51" s="8" t="s">
        <v>70</v>
      </c>
    </row>
    <row r="52" spans="1:4">
      <c r="A52" s="8" t="s">
        <v>34</v>
      </c>
      <c r="B52" t="s">
        <v>78</v>
      </c>
      <c r="C52" s="9" t="s">
        <v>41</v>
      </c>
      <c r="D52" s="11" t="s">
        <v>37</v>
      </c>
    </row>
    <row r="53" spans="1:4">
      <c r="A53" s="8" t="s">
        <v>43</v>
      </c>
      <c r="B53" t="s">
        <v>79</v>
      </c>
      <c r="C53" s="8" t="s">
        <v>45</v>
      </c>
      <c r="D53" s="8" t="s">
        <v>59</v>
      </c>
    </row>
    <row r="54" spans="1:4">
      <c r="A54" s="7" t="s">
        <v>37</v>
      </c>
      <c r="B54" s="7" t="s">
        <v>37</v>
      </c>
      <c r="C54" s="8" t="s">
        <v>34</v>
      </c>
      <c r="D54" s="8" t="s">
        <v>68</v>
      </c>
    </row>
    <row r="55" spans="1:4">
      <c r="A55" s="7" t="s">
        <v>39</v>
      </c>
      <c r="B55" t="s">
        <v>74</v>
      </c>
      <c r="C55" s="8" t="s">
        <v>43</v>
      </c>
      <c r="D55" s="11" t="s">
        <v>33</v>
      </c>
    </row>
    <row r="56" spans="1:4">
      <c r="A56" s="8" t="s">
        <v>33</v>
      </c>
      <c r="B56" s="7" t="s">
        <v>39</v>
      </c>
      <c r="C56" s="9" t="s">
        <v>37</v>
      </c>
      <c r="D56" s="11" t="s">
        <v>52</v>
      </c>
    </row>
    <row r="57" spans="1:4">
      <c r="A57" s="8" t="s">
        <v>42</v>
      </c>
      <c r="B57" t="s">
        <v>75</v>
      </c>
      <c r="C57" s="9" t="s">
        <v>39</v>
      </c>
      <c r="D57" s="8" t="s">
        <v>63</v>
      </c>
    </row>
    <row r="58" spans="1:4">
      <c r="A58" s="8" t="s">
        <v>56</v>
      </c>
      <c r="B58" t="s">
        <v>33</v>
      </c>
      <c r="C58" s="8" t="s">
        <v>51</v>
      </c>
      <c r="D58" s="8" t="s">
        <v>71</v>
      </c>
    </row>
    <row r="59" spans="1:4">
      <c r="A59" s="7" t="s">
        <v>32</v>
      </c>
      <c r="B59" t="s">
        <v>81</v>
      </c>
      <c r="C59" s="9" t="s">
        <v>33</v>
      </c>
      <c r="D59" s="8" t="s">
        <v>67</v>
      </c>
    </row>
    <row r="60" spans="1:4">
      <c r="A60" s="7" t="s">
        <v>52</v>
      </c>
      <c r="B60" t="s">
        <v>77</v>
      </c>
      <c r="C60" s="8" t="s">
        <v>42</v>
      </c>
      <c r="D60" s="8" t="s">
        <v>61</v>
      </c>
    </row>
    <row r="61" spans="1:4">
      <c r="A61" s="8" t="s">
        <v>54</v>
      </c>
      <c r="B61" s="7" t="s">
        <v>32</v>
      </c>
      <c r="C61" s="9" t="s">
        <v>32</v>
      </c>
      <c r="D61" s="8" t="s">
        <v>36</v>
      </c>
    </row>
    <row r="62" spans="1:4">
      <c r="A62" s="8" t="s">
        <v>55</v>
      </c>
      <c r="B62" s="7" t="s">
        <v>52</v>
      </c>
      <c r="C62" s="8" t="s">
        <v>50</v>
      </c>
      <c r="D62" s="8" t="s">
        <v>53</v>
      </c>
    </row>
    <row r="63" spans="1:4">
      <c r="A63" s="8" t="s">
        <v>50</v>
      </c>
      <c r="B63" t="s">
        <v>80</v>
      </c>
      <c r="C63" s="8" t="s">
        <v>36</v>
      </c>
      <c r="D63" s="8" t="s">
        <v>60</v>
      </c>
    </row>
    <row r="64" spans="1:4">
      <c r="A64" s="8" t="s">
        <v>57</v>
      </c>
      <c r="B64" t="s">
        <v>76</v>
      </c>
      <c r="C64" s="8" t="s">
        <v>48</v>
      </c>
      <c r="D64" s="8" t="s">
        <v>62</v>
      </c>
    </row>
    <row r="65" spans="1:4">
      <c r="A65" s="8" t="s">
        <v>53</v>
      </c>
      <c r="B65" t="s">
        <v>72</v>
      </c>
      <c r="C65" s="9" t="s">
        <v>49</v>
      </c>
      <c r="D65" s="8" t="s">
        <v>65</v>
      </c>
    </row>
    <row r="66" spans="1:4">
      <c r="A66" s="7" t="s">
        <v>49</v>
      </c>
      <c r="B66" s="7" t="s">
        <v>49</v>
      </c>
      <c r="C66" s="8" t="s">
        <v>40</v>
      </c>
      <c r="D66" s="8" t="s">
        <v>40</v>
      </c>
    </row>
  </sheetData>
  <sortState ref="B47:B66">
    <sortCondition ref="B47:B66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opLeftCell="B6" workbookViewId="0">
      <selection activeCell="Q15" sqref="Q15:S19"/>
    </sheetView>
  </sheetViews>
  <sheetFormatPr defaultColWidth="8.85546875" defaultRowHeight="15"/>
  <cols>
    <col min="1" max="1" width="11.7109375" bestFit="1" customWidth="1"/>
    <col min="2" max="2" width="12.42578125" bestFit="1" customWidth="1"/>
    <col min="3" max="6" width="11.42578125" bestFit="1" customWidth="1"/>
    <col min="7" max="7" width="11.7109375" bestFit="1" customWidth="1"/>
    <col min="8" max="8" width="5.42578125" customWidth="1"/>
    <col min="9" max="9" width="6.42578125" customWidth="1"/>
    <col min="10" max="11" width="5.42578125" customWidth="1"/>
    <col min="12" max="13" width="6.42578125" customWidth="1"/>
    <col min="15" max="15" width="11.7109375" bestFit="1" customWidth="1"/>
    <col min="16" max="16" width="5.42578125" customWidth="1"/>
    <col min="17" max="17" width="6.42578125" customWidth="1"/>
    <col min="18" max="19" width="5.42578125" customWidth="1"/>
    <col min="20" max="20" width="6.42578125" customWidth="1"/>
  </cols>
  <sheetData>
    <row r="1" spans="1:19">
      <c r="A1" t="s">
        <v>111</v>
      </c>
    </row>
    <row r="3" spans="1:19">
      <c r="B3" t="s">
        <v>1</v>
      </c>
      <c r="C3" t="s">
        <v>2</v>
      </c>
      <c r="D3" t="s">
        <v>3</v>
      </c>
      <c r="E3" t="s">
        <v>4</v>
      </c>
    </row>
    <row r="4" spans="1:19">
      <c r="A4" t="s">
        <v>9</v>
      </c>
      <c r="B4" s="40">
        <v>104762430</v>
      </c>
      <c r="C4" s="1">
        <v>59282224</v>
      </c>
      <c r="D4" s="1">
        <v>14213207</v>
      </c>
      <c r="E4" s="1">
        <v>20669560</v>
      </c>
      <c r="F4" s="1"/>
    </row>
    <row r="5" spans="1:19">
      <c r="A5" t="s">
        <v>10</v>
      </c>
      <c r="B5" s="3">
        <v>33740456</v>
      </c>
      <c r="C5" s="3">
        <v>14690114</v>
      </c>
      <c r="D5" s="3">
        <v>6618393</v>
      </c>
      <c r="E5" s="3">
        <v>8489470</v>
      </c>
    </row>
    <row r="6" spans="1:19">
      <c r="A6" t="s">
        <v>11</v>
      </c>
      <c r="B6" s="3">
        <v>71021974</v>
      </c>
      <c r="C6" s="3">
        <v>44592110</v>
      </c>
      <c r="D6" s="3">
        <v>7594814</v>
      </c>
      <c r="E6" s="3">
        <v>12180090</v>
      </c>
    </row>
    <row r="7" spans="1:19">
      <c r="A7" t="s">
        <v>12</v>
      </c>
      <c r="B7" s="3">
        <v>28098080</v>
      </c>
      <c r="C7" s="3">
        <v>20364176</v>
      </c>
      <c r="D7" s="3">
        <v>2770198</v>
      </c>
      <c r="E7" s="3">
        <v>3488726</v>
      </c>
    </row>
    <row r="8" spans="1:19">
      <c r="A8" t="s">
        <v>13</v>
      </c>
      <c r="B8" s="3">
        <v>20442842</v>
      </c>
      <c r="C8" s="3">
        <v>16565298</v>
      </c>
      <c r="D8" s="3">
        <v>1518733</v>
      </c>
      <c r="E8" s="3">
        <v>1452540</v>
      </c>
      <c r="H8" s="12"/>
      <c r="I8" s="12"/>
      <c r="J8" s="12"/>
      <c r="K8" s="12"/>
      <c r="L8" s="12"/>
      <c r="M8" s="12"/>
      <c r="P8" t="s">
        <v>121</v>
      </c>
    </row>
    <row r="9" spans="1:19">
      <c r="A9" t="s">
        <v>1</v>
      </c>
      <c r="B9" s="3">
        <v>153303352</v>
      </c>
      <c r="C9" s="3">
        <v>96211698</v>
      </c>
      <c r="D9" s="3">
        <v>18502138</v>
      </c>
      <c r="E9" s="3">
        <v>25610826</v>
      </c>
      <c r="Q9" t="s">
        <v>18</v>
      </c>
      <c r="R9" s="47" t="s">
        <v>119</v>
      </c>
      <c r="S9" s="47" t="s">
        <v>120</v>
      </c>
    </row>
    <row r="10" spans="1:19">
      <c r="G10" s="54" t="s">
        <v>118</v>
      </c>
      <c r="H10" s="54"/>
      <c r="I10" s="54"/>
      <c r="J10" s="54"/>
      <c r="K10" s="54"/>
      <c r="L10" s="54"/>
      <c r="M10" s="54"/>
      <c r="P10" t="s">
        <v>10</v>
      </c>
      <c r="Q10">
        <v>2.3650000192121934</v>
      </c>
      <c r="R10">
        <v>2.8444528411314622</v>
      </c>
      <c r="S10">
        <v>4.1316734604618013</v>
      </c>
    </row>
    <row r="11" spans="1:19">
      <c r="A11" t="s">
        <v>0</v>
      </c>
      <c r="G11" s="53" t="s">
        <v>113</v>
      </c>
      <c r="H11" s="53"/>
      <c r="I11" s="53"/>
      <c r="J11" s="53"/>
      <c r="K11" s="53"/>
      <c r="L11" s="53"/>
      <c r="M11" s="53"/>
      <c r="P11" t="s">
        <v>11</v>
      </c>
      <c r="Q11">
        <v>2.4502226415215285</v>
      </c>
      <c r="R11">
        <v>3.1148158776664094</v>
      </c>
      <c r="S11">
        <v>4.9547357029543404</v>
      </c>
    </row>
    <row r="12" spans="1:19" ht="15.75" thickBot="1">
      <c r="P12" t="s">
        <v>12</v>
      </c>
      <c r="Q12">
        <v>2.0459437613571811</v>
      </c>
      <c r="R12">
        <v>2.4830531774144222</v>
      </c>
      <c r="S12">
        <v>3.4760155773901786</v>
      </c>
    </row>
    <row r="13" spans="1:19">
      <c r="B13" t="s">
        <v>1</v>
      </c>
      <c r="C13" t="s">
        <v>2</v>
      </c>
      <c r="D13" t="s">
        <v>3</v>
      </c>
      <c r="E13" t="s">
        <v>4</v>
      </c>
      <c r="H13" s="39" t="s">
        <v>1</v>
      </c>
      <c r="I13" s="41" t="s">
        <v>2</v>
      </c>
      <c r="J13" s="39" t="s">
        <v>3</v>
      </c>
      <c r="K13" s="43" t="s">
        <v>116</v>
      </c>
      <c r="L13" s="39" t="s">
        <v>4</v>
      </c>
      <c r="M13" s="43" t="s">
        <v>117</v>
      </c>
      <c r="P13" t="s">
        <v>13</v>
      </c>
      <c r="Q13">
        <v>1.6691976606244363</v>
      </c>
      <c r="R13">
        <v>1.9847781788248506</v>
      </c>
      <c r="S13">
        <v>2.5241428706899365</v>
      </c>
    </row>
    <row r="14" spans="1:19">
      <c r="A14" t="s">
        <v>9</v>
      </c>
      <c r="B14" s="1">
        <v>20208223</v>
      </c>
      <c r="C14" s="1">
        <v>7533645</v>
      </c>
      <c r="D14" s="1">
        <v>4232446</v>
      </c>
      <c r="E14" s="1">
        <v>6610326</v>
      </c>
      <c r="G14" t="s">
        <v>9</v>
      </c>
      <c r="H14" s="2">
        <f>B14/B4</f>
        <v>0.19289570698197817</v>
      </c>
      <c r="I14" s="42">
        <f t="shared" ref="I14:J14" si="0">C14/C4</f>
        <v>0.12708101167054731</v>
      </c>
      <c r="J14" s="2">
        <f t="shared" si="0"/>
        <v>0.29778261865882905</v>
      </c>
      <c r="K14" s="44">
        <f>J14/$I14</f>
        <v>2.3432502995083104</v>
      </c>
      <c r="L14" s="2">
        <f>E14/E4</f>
        <v>0.31980971051149615</v>
      </c>
      <c r="M14" s="44">
        <f>L14/$I14</f>
        <v>2.5165814019531938</v>
      </c>
      <c r="P14" t="s">
        <v>122</v>
      </c>
    </row>
    <row r="15" spans="1:19">
      <c r="A15" t="s">
        <v>10</v>
      </c>
      <c r="B15" s="3">
        <v>8574322</v>
      </c>
      <c r="C15" s="3">
        <v>2248564</v>
      </c>
      <c r="D15" s="3">
        <v>2369832</v>
      </c>
      <c r="E15" s="3">
        <v>3073207</v>
      </c>
      <c r="G15" t="s">
        <v>10</v>
      </c>
      <c r="H15" s="2">
        <f t="shared" ref="H15:H19" si="1">B15/B5</f>
        <v>0.25412584821023165</v>
      </c>
      <c r="I15" s="42">
        <f t="shared" ref="I15:I19" si="2">C15/C5</f>
        <v>0.15306647722407055</v>
      </c>
      <c r="J15" s="2">
        <f t="shared" ref="J15:J19" si="3">D15/D5</f>
        <v>0.35806758528845295</v>
      </c>
      <c r="K15" s="44">
        <f t="shared" ref="K15:M19" si="4">J15/$I15</f>
        <v>2.3392946109570807</v>
      </c>
      <c r="L15" s="2">
        <f>E15/E5</f>
        <v>0.36200222157566964</v>
      </c>
      <c r="M15" s="44">
        <f t="shared" si="4"/>
        <v>2.3650000192121934</v>
      </c>
      <c r="Q15" t="s">
        <v>18</v>
      </c>
      <c r="R15" s="47" t="s">
        <v>119</v>
      </c>
      <c r="S15" s="47" t="s">
        <v>120</v>
      </c>
    </row>
    <row r="16" spans="1:19">
      <c r="A16" t="s">
        <v>11</v>
      </c>
      <c r="B16" s="3">
        <v>11633901</v>
      </c>
      <c r="C16" s="3">
        <v>5285081</v>
      </c>
      <c r="D16" s="3">
        <v>1862614</v>
      </c>
      <c r="E16" s="3">
        <v>3537119</v>
      </c>
      <c r="G16" t="s">
        <v>11</v>
      </c>
      <c r="H16" s="2">
        <f t="shared" si="1"/>
        <v>0.1638070634308193</v>
      </c>
      <c r="I16" s="42">
        <f t="shared" si="2"/>
        <v>0.11852054096565513</v>
      </c>
      <c r="J16" s="2">
        <f t="shared" si="3"/>
        <v>0.24524813905910006</v>
      </c>
      <c r="K16" s="44">
        <f t="shared" si="4"/>
        <v>2.069245862876782</v>
      </c>
      <c r="L16" s="2">
        <f t="shared" ref="L16:L19" si="5">E16/E6</f>
        <v>0.29040171295942807</v>
      </c>
      <c r="M16" s="44">
        <f t="shared" si="4"/>
        <v>2.4502226415215285</v>
      </c>
      <c r="P16" t="s">
        <v>10</v>
      </c>
      <c r="Q16">
        <v>2.3392946109570807</v>
      </c>
      <c r="R16">
        <v>2.7873568005251776</v>
      </c>
      <c r="S16">
        <v>3.7184322206811999</v>
      </c>
    </row>
    <row r="17" spans="1:21">
      <c r="A17" t="s">
        <v>12</v>
      </c>
      <c r="B17" s="3">
        <v>6311356</v>
      </c>
      <c r="C17" s="3">
        <v>3610840</v>
      </c>
      <c r="D17" s="3">
        <v>1055818</v>
      </c>
      <c r="E17" s="3">
        <v>1265616</v>
      </c>
      <c r="G17" t="s">
        <v>12</v>
      </c>
      <c r="H17" s="2">
        <f t="shared" si="1"/>
        <v>0.22461876398672079</v>
      </c>
      <c r="I17" s="42">
        <f t="shared" si="2"/>
        <v>0.17731333691085757</v>
      </c>
      <c r="J17" s="2">
        <f t="shared" si="3"/>
        <v>0.38113448930365268</v>
      </c>
      <c r="K17" s="44">
        <f t="shared" si="4"/>
        <v>2.1494970200423449</v>
      </c>
      <c r="L17" s="2">
        <f t="shared" si="5"/>
        <v>0.36277311545819307</v>
      </c>
      <c r="M17" s="44">
        <f t="shared" si="4"/>
        <v>2.0459437613571811</v>
      </c>
      <c r="P17" t="s">
        <v>11</v>
      </c>
      <c r="Q17">
        <v>2.069245862876782</v>
      </c>
      <c r="R17">
        <v>2.2586832007248718</v>
      </c>
      <c r="S17">
        <v>2.7833700946843729</v>
      </c>
    </row>
    <row r="18" spans="1:21">
      <c r="A18" t="s">
        <v>13</v>
      </c>
      <c r="B18" s="3">
        <v>5135468</v>
      </c>
      <c r="C18" s="3">
        <v>3593658</v>
      </c>
      <c r="D18" s="3">
        <v>687862</v>
      </c>
      <c r="E18" s="3">
        <v>525985</v>
      </c>
      <c r="G18" t="s">
        <v>13</v>
      </c>
      <c r="H18" s="2">
        <f t="shared" si="1"/>
        <v>0.25121105959729084</v>
      </c>
      <c r="I18" s="42">
        <f t="shared" si="2"/>
        <v>0.21693892859639471</v>
      </c>
      <c r="J18" s="2">
        <f t="shared" si="3"/>
        <v>0.45291832073182053</v>
      </c>
      <c r="K18" s="44">
        <f t="shared" si="4"/>
        <v>2.0877687728164962</v>
      </c>
      <c r="L18" s="2">
        <f t="shared" si="5"/>
        <v>0.36211395211147368</v>
      </c>
      <c r="M18" s="44">
        <f t="shared" si="4"/>
        <v>1.6691976606244363</v>
      </c>
      <c r="P18" t="s">
        <v>12</v>
      </c>
      <c r="Q18">
        <v>2.1494970200423449</v>
      </c>
      <c r="R18">
        <v>2.4259819211101337</v>
      </c>
      <c r="S18">
        <v>3.0238281974025631</v>
      </c>
    </row>
    <row r="19" spans="1:21" ht="15.75" thickBot="1">
      <c r="A19" t="s">
        <v>1</v>
      </c>
      <c r="B19" s="3">
        <v>31655047</v>
      </c>
      <c r="C19" s="3">
        <v>14738143</v>
      </c>
      <c r="D19" s="3">
        <v>5976126</v>
      </c>
      <c r="E19" s="3">
        <v>8401927</v>
      </c>
      <c r="G19" t="s">
        <v>1</v>
      </c>
      <c r="H19" s="2">
        <f t="shared" si="1"/>
        <v>0.20648633305813169</v>
      </c>
      <c r="I19" s="42">
        <f t="shared" si="2"/>
        <v>0.15318452232284685</v>
      </c>
      <c r="J19" s="2">
        <f t="shared" si="3"/>
        <v>0.32299650991685391</v>
      </c>
      <c r="K19" s="45">
        <f t="shared" si="4"/>
        <v>2.1085453348616818</v>
      </c>
      <c r="L19" s="2">
        <f t="shared" si="5"/>
        <v>0.32806153928811199</v>
      </c>
      <c r="M19" s="45">
        <f t="shared" si="4"/>
        <v>2.1416102248026068</v>
      </c>
      <c r="P19" t="s">
        <v>13</v>
      </c>
      <c r="Q19">
        <v>2.0877687728164962</v>
      </c>
      <c r="R19">
        <v>2.5484446673917964</v>
      </c>
      <c r="S19">
        <v>3.3282776268849354</v>
      </c>
    </row>
    <row r="21" spans="1:21">
      <c r="A21" t="s">
        <v>115</v>
      </c>
      <c r="O21" s="53" t="s">
        <v>112</v>
      </c>
      <c r="P21" s="53"/>
      <c r="Q21" s="53"/>
      <c r="R21" s="53"/>
      <c r="S21" s="53"/>
      <c r="T21" s="53"/>
      <c r="U21" s="53"/>
    </row>
    <row r="22" spans="1:21" ht="15.75" thickBot="1">
      <c r="I22" s="8"/>
    </row>
    <row r="23" spans="1:21">
      <c r="B23" t="s">
        <v>1</v>
      </c>
      <c r="C23" t="s">
        <v>2</v>
      </c>
      <c r="D23" t="s">
        <v>3</v>
      </c>
      <c r="E23" t="s">
        <v>4</v>
      </c>
      <c r="H23" s="39" t="s">
        <v>1</v>
      </c>
      <c r="I23" s="41" t="s">
        <v>2</v>
      </c>
      <c r="J23" s="39" t="s">
        <v>3</v>
      </c>
      <c r="K23" s="43" t="s">
        <v>116</v>
      </c>
      <c r="L23" s="39" t="s">
        <v>4</v>
      </c>
      <c r="M23" s="43" t="s">
        <v>117</v>
      </c>
      <c r="P23" s="39" t="s">
        <v>1</v>
      </c>
      <c r="Q23" s="41" t="s">
        <v>2</v>
      </c>
      <c r="R23" s="41" t="s">
        <v>3</v>
      </c>
      <c r="S23" s="43" t="s">
        <v>116</v>
      </c>
      <c r="T23" s="39" t="s">
        <v>4</v>
      </c>
      <c r="U23" s="43" t="s">
        <v>117</v>
      </c>
    </row>
    <row r="24" spans="1:21">
      <c r="A24" t="s">
        <v>9</v>
      </c>
      <c r="B24" s="1">
        <v>15572375</v>
      </c>
      <c r="C24" s="1">
        <v>5134379</v>
      </c>
      <c r="D24" s="1">
        <v>3448730</v>
      </c>
      <c r="E24" s="1">
        <v>5709791</v>
      </c>
      <c r="G24" t="s">
        <v>9</v>
      </c>
      <c r="H24" s="2">
        <f>B24/B4</f>
        <v>0.14864465247703781</v>
      </c>
      <c r="I24" s="42">
        <f t="shared" ref="I24:J24" si="6">C24/C4</f>
        <v>8.6609082007449656E-2</v>
      </c>
      <c r="J24" s="2">
        <f t="shared" si="6"/>
        <v>0.24264263512098291</v>
      </c>
      <c r="K24" s="44">
        <f>J24/$I24</f>
        <v>2.8015841929846581</v>
      </c>
      <c r="L24" s="2">
        <f>E24/E4</f>
        <v>0.27624153586239864</v>
      </c>
      <c r="M24" s="44">
        <f>L24/$I24</f>
        <v>3.1895215774096046</v>
      </c>
      <c r="O24" t="s">
        <v>9</v>
      </c>
      <c r="P24" s="2">
        <f>B24/B14</f>
        <v>0.77059595987237473</v>
      </c>
      <c r="Q24" s="42">
        <f t="shared" ref="Q24" si="7">C24/C14</f>
        <v>0.68152653861444223</v>
      </c>
      <c r="R24" s="42">
        <f>D24/D14</f>
        <v>0.81483142372046802</v>
      </c>
      <c r="S24" s="44">
        <f>R24/$Q24</f>
        <v>1.1955974970204937</v>
      </c>
      <c r="T24" s="2">
        <f>E24/E14</f>
        <v>0.86376844349280202</v>
      </c>
      <c r="U24" s="44">
        <f>T24/$Q24</f>
        <v>1.2674025068031267</v>
      </c>
    </row>
    <row r="25" spans="1:21">
      <c r="A25" t="s">
        <v>10</v>
      </c>
      <c r="B25" s="3">
        <v>7275864</v>
      </c>
      <c r="C25" s="3">
        <v>1691609</v>
      </c>
      <c r="D25" s="3">
        <v>2124320</v>
      </c>
      <c r="E25" s="3">
        <v>2780700</v>
      </c>
      <c r="G25" t="s">
        <v>10</v>
      </c>
      <c r="H25" s="2">
        <f t="shared" ref="H25:H29" si="8">B25/B5</f>
        <v>0.21564213595690584</v>
      </c>
      <c r="I25" s="42">
        <f t="shared" ref="I25:I29" si="9">C25/C5</f>
        <v>0.11515288445004579</v>
      </c>
      <c r="J25" s="2">
        <f t="shared" ref="J25:J29" si="10">D25/D5</f>
        <v>0.32097217557192509</v>
      </c>
      <c r="K25" s="44">
        <f t="shared" ref="K25" si="11">J25/$I25</f>
        <v>2.7873568005251776</v>
      </c>
      <c r="L25" s="2">
        <f t="shared" ref="L25:L29" si="12">E25/E5</f>
        <v>0.32754694933841572</v>
      </c>
      <c r="M25" s="44">
        <f t="shared" ref="M25" si="13">L25/$I25</f>
        <v>2.8444528411314622</v>
      </c>
      <c r="O25" t="s">
        <v>10</v>
      </c>
      <c r="P25" s="2">
        <f t="shared" ref="P25:P29" si="14">B25/B15</f>
        <v>0.84856435295991917</v>
      </c>
      <c r="Q25" s="42">
        <f t="shared" ref="Q25:Q29" si="15">C25/C15</f>
        <v>0.75230636085964198</v>
      </c>
      <c r="R25" s="42">
        <f t="shared" ref="R25:R29" si="16">D25/D15</f>
        <v>0.89640109509872434</v>
      </c>
      <c r="S25" s="44">
        <f t="shared" ref="S25:U29" si="17">R25/$Q25</f>
        <v>1.1915373067887247</v>
      </c>
      <c r="T25" s="2">
        <f t="shared" ref="T25:T29" si="18">E25/E15</f>
        <v>0.9048202740654957</v>
      </c>
      <c r="U25" s="44">
        <f t="shared" si="17"/>
        <v>1.2027284642809344</v>
      </c>
    </row>
    <row r="26" spans="1:21">
      <c r="A26" t="s">
        <v>11</v>
      </c>
      <c r="B26" s="3">
        <v>8296511</v>
      </c>
      <c r="C26" s="3">
        <v>3442770</v>
      </c>
      <c r="D26" s="3">
        <v>1324410</v>
      </c>
      <c r="E26" s="3">
        <v>2929091</v>
      </c>
      <c r="G26" t="s">
        <v>11</v>
      </c>
      <c r="H26" s="2">
        <f t="shared" si="8"/>
        <v>0.11681611384104869</v>
      </c>
      <c r="I26" s="42">
        <f t="shared" si="9"/>
        <v>7.720581062434588E-2</v>
      </c>
      <c r="J26" s="2">
        <f t="shared" si="10"/>
        <v>0.17438346745555586</v>
      </c>
      <c r="K26" s="44">
        <f t="shared" ref="K26" si="19">J26/$I26</f>
        <v>2.2586832007248718</v>
      </c>
      <c r="L26" s="2">
        <f t="shared" si="12"/>
        <v>0.24048188478081853</v>
      </c>
      <c r="M26" s="44">
        <f t="shared" ref="M26" si="20">L26/$I26</f>
        <v>3.1148158776664094</v>
      </c>
      <c r="O26" t="s">
        <v>11</v>
      </c>
      <c r="P26" s="2">
        <f t="shared" si="14"/>
        <v>0.71313233626450834</v>
      </c>
      <c r="Q26" s="42">
        <f t="shared" si="15"/>
        <v>0.65141291117392519</v>
      </c>
      <c r="R26" s="42">
        <f t="shared" si="16"/>
        <v>0.71104909551844875</v>
      </c>
      <c r="S26" s="44">
        <f t="shared" si="17"/>
        <v>1.0915489750380476</v>
      </c>
      <c r="T26" s="2">
        <f t="shared" si="18"/>
        <v>0.82810077919346226</v>
      </c>
      <c r="U26" s="44">
        <f t="shared" si="17"/>
        <v>1.2712378968680926</v>
      </c>
    </row>
    <row r="27" spans="1:21">
      <c r="A27" t="s">
        <v>12</v>
      </c>
      <c r="B27" s="3">
        <v>4787488</v>
      </c>
      <c r="C27" s="3">
        <v>2572214</v>
      </c>
      <c r="D27" s="3">
        <v>848865</v>
      </c>
      <c r="E27" s="3">
        <v>1094191</v>
      </c>
      <c r="G27" t="s">
        <v>12</v>
      </c>
      <c r="H27" s="2">
        <f t="shared" si="8"/>
        <v>0.17038488039040389</v>
      </c>
      <c r="I27" s="42">
        <f t="shared" si="9"/>
        <v>0.1263107331227151</v>
      </c>
      <c r="J27" s="2">
        <f t="shared" si="10"/>
        <v>0.30642755499787377</v>
      </c>
      <c r="K27" s="44">
        <f t="shared" ref="K27" si="21">J27/$I27</f>
        <v>2.4259819211101337</v>
      </c>
      <c r="L27" s="2">
        <f t="shared" si="12"/>
        <v>0.3136362672219028</v>
      </c>
      <c r="M27" s="44">
        <f t="shared" ref="M27" si="22">L27/$I27</f>
        <v>2.4830531774144222</v>
      </c>
      <c r="O27" t="s">
        <v>12</v>
      </c>
      <c r="P27" s="2">
        <f t="shared" si="14"/>
        <v>0.75855141113890578</v>
      </c>
      <c r="Q27" s="42">
        <f t="shared" si="15"/>
        <v>0.71235889709873601</v>
      </c>
      <c r="R27" s="42">
        <f t="shared" si="16"/>
        <v>0.8039879979314617</v>
      </c>
      <c r="S27" s="44">
        <f t="shared" si="17"/>
        <v>1.1286277201083732</v>
      </c>
      <c r="T27" s="2">
        <f t="shared" si="18"/>
        <v>0.86455212323485164</v>
      </c>
      <c r="U27" s="44">
        <f t="shared" si="17"/>
        <v>1.2136468383506707</v>
      </c>
    </row>
    <row r="28" spans="1:21">
      <c r="A28" t="s">
        <v>13</v>
      </c>
      <c r="B28" s="3">
        <v>4067165</v>
      </c>
      <c r="C28" s="3">
        <v>2694133</v>
      </c>
      <c r="D28" s="3">
        <v>629472</v>
      </c>
      <c r="E28" s="3">
        <v>468878</v>
      </c>
      <c r="G28" t="s">
        <v>13</v>
      </c>
      <c r="H28" s="2">
        <f t="shared" si="8"/>
        <v>0.19895301250188208</v>
      </c>
      <c r="I28" s="42">
        <f t="shared" si="9"/>
        <v>0.16263715871576834</v>
      </c>
      <c r="J28" s="2">
        <f t="shared" si="10"/>
        <v>0.41447179984895305</v>
      </c>
      <c r="K28" s="44">
        <f t="shared" ref="K28" si="23">J28/$I28</f>
        <v>2.5484446673917964</v>
      </c>
      <c r="L28" s="2">
        <f t="shared" si="12"/>
        <v>0.32279868368513087</v>
      </c>
      <c r="M28" s="44">
        <f t="shared" ref="M28" si="24">L28/$I28</f>
        <v>1.9847781788248506</v>
      </c>
      <c r="O28" t="s">
        <v>13</v>
      </c>
      <c r="P28" s="2">
        <f t="shared" si="14"/>
        <v>0.79197553173342716</v>
      </c>
      <c r="Q28" s="42">
        <f t="shared" si="15"/>
        <v>0.74969098339352269</v>
      </c>
      <c r="R28" s="42">
        <f t="shared" si="16"/>
        <v>0.9151137873585109</v>
      </c>
      <c r="S28" s="44">
        <f t="shared" si="17"/>
        <v>1.2206546532228408</v>
      </c>
      <c r="T28" s="2">
        <f t="shared" si="18"/>
        <v>0.89142846278886279</v>
      </c>
      <c r="U28" s="44">
        <f t="shared" si="17"/>
        <v>1.1890612032623851</v>
      </c>
    </row>
    <row r="29" spans="1:21" ht="15.75" thickBot="1">
      <c r="A29" t="s">
        <v>1</v>
      </c>
      <c r="B29" s="3">
        <v>24427028</v>
      </c>
      <c r="C29" s="3">
        <v>10400726</v>
      </c>
      <c r="D29" s="3">
        <v>4927067</v>
      </c>
      <c r="E29" s="3">
        <v>7272860</v>
      </c>
      <c r="G29" t="s">
        <v>1</v>
      </c>
      <c r="H29" s="2">
        <f t="shared" si="8"/>
        <v>0.15933785974882012</v>
      </c>
      <c r="I29" s="42">
        <f t="shared" si="9"/>
        <v>0.10810250953059783</v>
      </c>
      <c r="J29" s="2">
        <f t="shared" si="10"/>
        <v>0.26629717062968616</v>
      </c>
      <c r="K29" s="45">
        <f t="shared" ref="K29" si="25">J29/$I29</f>
        <v>2.463376398808875</v>
      </c>
      <c r="L29" s="2">
        <f t="shared" si="12"/>
        <v>0.28397600296062298</v>
      </c>
      <c r="M29" s="45">
        <f t="shared" ref="M29" si="26">L29/$I29</f>
        <v>2.6269140669694178</v>
      </c>
      <c r="O29" t="s">
        <v>1</v>
      </c>
      <c r="P29" s="2">
        <f t="shared" si="14"/>
        <v>0.77166298315715653</v>
      </c>
      <c r="Q29" s="42">
        <f t="shared" si="15"/>
        <v>0.70570125422178354</v>
      </c>
      <c r="R29" s="42">
        <f t="shared" si="16"/>
        <v>0.82445835312039939</v>
      </c>
      <c r="S29" s="45">
        <f t="shared" si="17"/>
        <v>1.1682823973858116</v>
      </c>
      <c r="T29" s="2">
        <f t="shared" si="18"/>
        <v>0.86561808975488597</v>
      </c>
      <c r="U29" s="45">
        <f t="shared" si="17"/>
        <v>1.2266069878385744</v>
      </c>
    </row>
    <row r="30" spans="1:21">
      <c r="B30" s="2"/>
      <c r="Q30" s="8"/>
      <c r="R30" s="8"/>
    </row>
    <row r="31" spans="1:21">
      <c r="A31" t="s">
        <v>114</v>
      </c>
      <c r="Q31" s="8"/>
      <c r="R31" s="8"/>
    </row>
    <row r="32" spans="1:21" ht="15.75" thickBot="1">
      <c r="I32" s="8"/>
      <c r="Q32" s="8"/>
      <c r="R32" s="8"/>
    </row>
    <row r="33" spans="1:21">
      <c r="B33" t="s">
        <v>1</v>
      </c>
      <c r="C33" t="s">
        <v>2</v>
      </c>
      <c r="D33" t="s">
        <v>3</v>
      </c>
      <c r="E33" t="s">
        <v>4</v>
      </c>
      <c r="H33" s="39" t="s">
        <v>1</v>
      </c>
      <c r="I33" s="41" t="s">
        <v>2</v>
      </c>
      <c r="J33" s="39" t="s">
        <v>3</v>
      </c>
      <c r="K33" s="43" t="s">
        <v>116</v>
      </c>
      <c r="L33" s="39" t="s">
        <v>4</v>
      </c>
      <c r="M33" s="43" t="s">
        <v>117</v>
      </c>
      <c r="P33" s="39" t="s">
        <v>1</v>
      </c>
      <c r="Q33" s="41" t="s">
        <v>2</v>
      </c>
      <c r="R33" s="41" t="s">
        <v>3</v>
      </c>
      <c r="S33" s="43" t="s">
        <v>116</v>
      </c>
      <c r="T33" s="39" t="s">
        <v>4</v>
      </c>
      <c r="U33" s="43" t="s">
        <v>117</v>
      </c>
    </row>
    <row r="34" spans="1:21">
      <c r="A34" t="s">
        <v>9</v>
      </c>
      <c r="B34" s="1">
        <v>8080335</v>
      </c>
      <c r="C34" s="1">
        <v>2033680</v>
      </c>
      <c r="D34" s="1">
        <v>1926702</v>
      </c>
      <c r="E34" s="1">
        <v>3581195</v>
      </c>
      <c r="G34" t="s">
        <v>9</v>
      </c>
      <c r="H34" s="2">
        <f>B34/B4</f>
        <v>7.7130083752352821E-2</v>
      </c>
      <c r="I34" s="42">
        <f t="shared" ref="I34:J34" si="27">C34/C4</f>
        <v>3.4305055761740651E-2</v>
      </c>
      <c r="J34" s="2">
        <f t="shared" si="27"/>
        <v>0.13555716172993187</v>
      </c>
      <c r="K34" s="44">
        <f>J34/$I34</f>
        <v>3.951521392981221</v>
      </c>
      <c r="L34" s="2">
        <f>E34/E4</f>
        <v>0.17325937272007724</v>
      </c>
      <c r="M34" s="44">
        <f>L34/$I34</f>
        <v>5.05054922293139</v>
      </c>
      <c r="O34" t="s">
        <v>9</v>
      </c>
      <c r="P34" s="2">
        <f>B34/B14</f>
        <v>0.39985381198534875</v>
      </c>
      <c r="Q34" s="42">
        <f t="shared" ref="Q34" si="28">C34/C14</f>
        <v>0.26994635398933714</v>
      </c>
      <c r="R34" s="42">
        <f>D34/D14</f>
        <v>0.45522187406525683</v>
      </c>
      <c r="S34" s="44">
        <f>R34/$Q34</f>
        <v>1.6863419984669918</v>
      </c>
      <c r="T34" s="2">
        <f>E34/E14</f>
        <v>0.54175769848567223</v>
      </c>
      <c r="U34" s="44">
        <f>T34/$Q34</f>
        <v>2.0069087449392691</v>
      </c>
    </row>
    <row r="35" spans="1:21">
      <c r="A35" t="s">
        <v>10</v>
      </c>
      <c r="B35" s="3">
        <v>4384220</v>
      </c>
      <c r="C35" s="3">
        <v>801369</v>
      </c>
      <c r="D35" s="3">
        <v>1342517</v>
      </c>
      <c r="E35" s="3">
        <v>1913436</v>
      </c>
      <c r="G35" t="s">
        <v>10</v>
      </c>
      <c r="H35" s="2">
        <f t="shared" ref="H35:H39" si="29">B35/B5</f>
        <v>0.12993955979729496</v>
      </c>
      <c r="I35" s="42">
        <f>C35/C5</f>
        <v>5.4551584827728365E-2</v>
      </c>
      <c r="J35" s="2">
        <f t="shared" ref="J35:J39" si="30">D35/D5</f>
        <v>0.20284637071264883</v>
      </c>
      <c r="K35" s="44">
        <f t="shared" ref="K35" si="31">J35/$I35</f>
        <v>3.7184322206811999</v>
      </c>
      <c r="L35" s="2">
        <f t="shared" ref="L35:L39" si="32">E35/E5</f>
        <v>0.22538933525885596</v>
      </c>
      <c r="M35" s="44">
        <f>L35/$I35</f>
        <v>4.1316734604618013</v>
      </c>
      <c r="O35" t="s">
        <v>10</v>
      </c>
      <c r="P35" s="2">
        <f t="shared" ref="P35:P39" si="33">B35/B15</f>
        <v>0.51131972883686894</v>
      </c>
      <c r="Q35" s="42">
        <f t="shared" ref="Q35:Q39" si="34">C35/C15</f>
        <v>0.35639145694763413</v>
      </c>
      <c r="R35" s="42">
        <f t="shared" ref="R35:R39" si="35">D35/D15</f>
        <v>0.56650302637486538</v>
      </c>
      <c r="S35" s="44">
        <f t="shared" ref="S35:S39" si="36">R35/$Q35</f>
        <v>1.5895527665751643</v>
      </c>
      <c r="T35" s="2">
        <f t="shared" ref="T35:T39" si="37">E35/E15</f>
        <v>0.62261865211162148</v>
      </c>
      <c r="U35" s="44">
        <f t="shared" ref="U35" si="38">T35/$Q35</f>
        <v>1.7470077915001905</v>
      </c>
    </row>
    <row r="36" spans="1:21">
      <c r="A36" t="s">
        <v>11</v>
      </c>
      <c r="B36" s="3">
        <v>3696115</v>
      </c>
      <c r="C36" s="3">
        <v>1232311</v>
      </c>
      <c r="D36" s="3">
        <v>584185</v>
      </c>
      <c r="E36" s="3">
        <v>1667759</v>
      </c>
      <c r="G36" t="s">
        <v>11</v>
      </c>
      <c r="H36" s="2">
        <f t="shared" si="29"/>
        <v>5.2041851160036755E-2</v>
      </c>
      <c r="I36" s="42">
        <f t="shared" ref="I36:I39" si="39">C36/C6</f>
        <v>2.763518030431841E-2</v>
      </c>
      <c r="J36" s="2">
        <f t="shared" si="30"/>
        <v>7.6918934420250454E-2</v>
      </c>
      <c r="K36" s="44">
        <f t="shared" ref="K36" si="40">J36/$I36</f>
        <v>2.7833700946843729</v>
      </c>
      <c r="L36" s="2">
        <f t="shared" si="32"/>
        <v>0.13692501451138703</v>
      </c>
      <c r="M36" s="44">
        <f t="shared" ref="M36" si="41">L36/$I36</f>
        <v>4.9547357029543404</v>
      </c>
      <c r="O36" t="s">
        <v>11</v>
      </c>
      <c r="P36" s="2">
        <f t="shared" si="33"/>
        <v>0.31770211900548234</v>
      </c>
      <c r="Q36" s="42">
        <f t="shared" si="34"/>
        <v>0.23316785494867534</v>
      </c>
      <c r="R36" s="42">
        <f t="shared" si="35"/>
        <v>0.31363717871765162</v>
      </c>
      <c r="S36" s="44">
        <f t="shared" si="36"/>
        <v>1.3451132823891574</v>
      </c>
      <c r="T36" s="2">
        <f t="shared" si="37"/>
        <v>0.47150208969503149</v>
      </c>
      <c r="U36" s="44">
        <f t="shared" ref="U36" si="42">T36/$Q36</f>
        <v>2.022157341537572</v>
      </c>
    </row>
    <row r="37" spans="1:21">
      <c r="A37" t="s">
        <v>12</v>
      </c>
      <c r="B37" s="3">
        <v>2370930</v>
      </c>
      <c r="C37" s="3">
        <v>1125278</v>
      </c>
      <c r="D37" s="3">
        <v>462872</v>
      </c>
      <c r="E37" s="3">
        <v>670103</v>
      </c>
      <c r="G37" t="s">
        <v>12</v>
      </c>
      <c r="H37" s="2">
        <f t="shared" si="29"/>
        <v>8.4380498596345374E-2</v>
      </c>
      <c r="I37" s="42">
        <f t="shared" si="39"/>
        <v>5.5257723170335983E-2</v>
      </c>
      <c r="J37" s="2">
        <f t="shared" si="30"/>
        <v>0.16708986144672691</v>
      </c>
      <c r="K37" s="44">
        <f t="shared" ref="K37" si="43">J37/$I37</f>
        <v>3.0238281974025631</v>
      </c>
      <c r="L37" s="2">
        <f t="shared" si="32"/>
        <v>0.19207670651120209</v>
      </c>
      <c r="M37" s="44">
        <f t="shared" ref="M37" si="44">L37/$I37</f>
        <v>3.4760155773901786</v>
      </c>
      <c r="O37" t="s">
        <v>12</v>
      </c>
      <c r="P37" s="2">
        <f t="shared" si="33"/>
        <v>0.37566095146589734</v>
      </c>
      <c r="Q37" s="42">
        <f t="shared" si="34"/>
        <v>0.31163884303929279</v>
      </c>
      <c r="R37" s="42">
        <f t="shared" si="35"/>
        <v>0.43840131537821858</v>
      </c>
      <c r="S37" s="44">
        <f t="shared" si="36"/>
        <v>1.4067608232101638</v>
      </c>
      <c r="T37" s="2">
        <f t="shared" si="37"/>
        <v>0.52946786387024181</v>
      </c>
      <c r="U37" s="44">
        <f t="shared" ref="U37" si="45">T37/$Q37</f>
        <v>1.6989790448024613</v>
      </c>
    </row>
    <row r="38" spans="1:21">
      <c r="A38" t="s">
        <v>13</v>
      </c>
      <c r="B38" s="3">
        <v>2239867</v>
      </c>
      <c r="C38" s="3">
        <v>1363838</v>
      </c>
      <c r="D38" s="3">
        <v>416164</v>
      </c>
      <c r="E38" s="3">
        <v>301860</v>
      </c>
      <c r="G38" t="s">
        <v>13</v>
      </c>
      <c r="H38" s="2">
        <f t="shared" si="29"/>
        <v>0.109567299889125</v>
      </c>
      <c r="I38" s="42">
        <f t="shared" si="39"/>
        <v>8.2331027187075051E-2</v>
      </c>
      <c r="J38" s="2">
        <f t="shared" si="30"/>
        <v>0.27402051578519726</v>
      </c>
      <c r="K38" s="44">
        <f t="shared" ref="K38" si="46">J38/$I38</f>
        <v>3.3282776268849354</v>
      </c>
      <c r="L38" s="2">
        <f t="shared" si="32"/>
        <v>0.20781527531083482</v>
      </c>
      <c r="M38" s="44">
        <f t="shared" ref="M38" si="47">L38/$I38</f>
        <v>2.5241428706899365</v>
      </c>
      <c r="O38" t="s">
        <v>13</v>
      </c>
      <c r="P38" s="2">
        <f t="shared" si="33"/>
        <v>0.43615635420179816</v>
      </c>
      <c r="Q38" s="42">
        <f t="shared" si="34"/>
        <v>0.3795124633451486</v>
      </c>
      <c r="R38" s="42">
        <f t="shared" si="35"/>
        <v>0.60501088881200005</v>
      </c>
      <c r="S38" s="44">
        <f t="shared" si="36"/>
        <v>1.5941792358523186</v>
      </c>
      <c r="T38" s="2">
        <f t="shared" si="37"/>
        <v>0.57389469281443384</v>
      </c>
      <c r="U38" s="44">
        <f t="shared" ref="U38" si="48">T38/$Q38</f>
        <v>1.5121893171990608</v>
      </c>
    </row>
    <row r="39" spans="1:21" ht="15.75" thickBot="1">
      <c r="A39" t="s">
        <v>1</v>
      </c>
      <c r="B39" s="3">
        <v>12691132</v>
      </c>
      <c r="C39" s="3">
        <v>4522796</v>
      </c>
      <c r="D39" s="3">
        <v>2805738</v>
      </c>
      <c r="E39" s="3">
        <v>4553158</v>
      </c>
      <c r="G39" t="s">
        <v>1</v>
      </c>
      <c r="H39" s="2">
        <f t="shared" si="29"/>
        <v>8.2784439051273973E-2</v>
      </c>
      <c r="I39" s="42">
        <f t="shared" si="39"/>
        <v>4.700879512593157E-2</v>
      </c>
      <c r="J39" s="2">
        <f t="shared" si="30"/>
        <v>0.15164398838663942</v>
      </c>
      <c r="K39" s="45">
        <f t="shared" ref="K39" si="49">J39/$I39</f>
        <v>3.2258641809559525</v>
      </c>
      <c r="L39" s="2">
        <f t="shared" si="32"/>
        <v>0.17778255180055497</v>
      </c>
      <c r="M39" s="45">
        <f t="shared" ref="M39" si="50">L39/$I39</f>
        <v>3.7818997769309846</v>
      </c>
      <c r="O39" t="s">
        <v>1</v>
      </c>
      <c r="P39" s="2">
        <f t="shared" si="33"/>
        <v>0.40091970168295754</v>
      </c>
      <c r="Q39" s="42">
        <f t="shared" si="34"/>
        <v>0.30687692472518419</v>
      </c>
      <c r="R39" s="42">
        <f t="shared" si="35"/>
        <v>0.46949110510722164</v>
      </c>
      <c r="S39" s="45">
        <f t="shared" si="36"/>
        <v>1.5299003192490359</v>
      </c>
      <c r="T39" s="2">
        <f t="shared" si="37"/>
        <v>0.54191830040894196</v>
      </c>
      <c r="U39" s="45">
        <f t="shared" ref="U39" si="51">T39/$Q39</f>
        <v>1.7659141393385738</v>
      </c>
    </row>
    <row r="40" spans="1:21">
      <c r="Q40" s="8"/>
      <c r="R40" s="8"/>
    </row>
  </sheetData>
  <mergeCells count="3">
    <mergeCell ref="G11:M11"/>
    <mergeCell ref="O21:U21"/>
    <mergeCell ref="G10:M1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8</vt:i4>
      </vt:variant>
    </vt:vector>
  </HeadingPairs>
  <TitlesOfParts>
    <vt:vector size="14" baseType="lpstr">
      <vt:lpstr>Table1</vt:lpstr>
      <vt:lpstr>Table2</vt:lpstr>
      <vt:lpstr>x</vt:lpstr>
      <vt:lpstr>xx</vt:lpstr>
      <vt:lpstr>xxx</vt:lpstr>
      <vt:lpstr>risk ratios by race</vt:lpstr>
      <vt:lpstr>Fig1</vt:lpstr>
      <vt:lpstr>Fig2</vt:lpstr>
      <vt:lpstr>Fig3a</vt:lpstr>
      <vt:lpstr>Fig3b</vt:lpstr>
      <vt:lpstr>Fig4</vt:lpstr>
      <vt:lpstr>Fig3Old</vt:lpstr>
      <vt:lpstr>Fig4oldold</vt:lpstr>
      <vt:lpstr>Fig4old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Kneebone</dc:creator>
  <cp:lastModifiedBy>Elizabeth Kneebone</cp:lastModifiedBy>
  <dcterms:created xsi:type="dcterms:W3CDTF">2016-03-18T19:43:09Z</dcterms:created>
  <dcterms:modified xsi:type="dcterms:W3CDTF">2016-04-06T19:43:36Z</dcterms:modified>
</cp:coreProperties>
</file>