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63D50250-60BA-46A4-97B7-AB3A70B8AD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ntasMensal Aliss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B12" i="1"/>
  <c r="B13" i="1"/>
  <c r="B14" i="1"/>
  <c r="C8" i="1"/>
  <c r="D1048576" i="1"/>
</calcChain>
</file>

<file path=xl/sharedStrings.xml><?xml version="1.0" encoding="utf-8"?>
<sst xmlns="http://schemas.openxmlformats.org/spreadsheetml/2006/main" count="27" uniqueCount="20">
  <si>
    <t>Nome</t>
  </si>
  <si>
    <t>Tipo</t>
  </si>
  <si>
    <t>Valor</t>
  </si>
  <si>
    <t>Vencimento</t>
  </si>
  <si>
    <t>Renda Mensal</t>
  </si>
  <si>
    <t xml:space="preserve">Agua </t>
  </si>
  <si>
    <t>Importante</t>
  </si>
  <si>
    <t>Situação</t>
  </si>
  <si>
    <t>POSITIVO</t>
  </si>
  <si>
    <t>Gas</t>
  </si>
  <si>
    <t>Descartável</t>
  </si>
  <si>
    <t>Moradia</t>
  </si>
  <si>
    <t>Essencial</t>
  </si>
  <si>
    <t>Condominio</t>
  </si>
  <si>
    <t>Luz</t>
  </si>
  <si>
    <t>Internet</t>
  </si>
  <si>
    <t>TOTAL</t>
  </si>
  <si>
    <t>Quantidade de Itens</t>
  </si>
  <si>
    <t>Total R$ por Tipo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</si>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</sst>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R$-416]\ * #,##0.00_-;\-[$R$-416]\ * #,##0.00_-;_-[$R$-416]\ * &quot;-&quot;??_-;_-@_-"/>
  </numFmts>
  <fonts count="6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6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2" fillId="2" borderId="6" xfId="0" applyFont="1" applyFill="1" applyBorder="1" applyAlignment="1">
      <alignment horizontal="center"/>
    </xf>
    <xf numFmtId="0" fontId="1" fillId="3" borderId="7" xfId="0" applyFont="1" applyFill="1" applyBorder="1"/>
    <xf numFmtId="0" fontId="2" fillId="2" borderId="8" xfId="0" applyFont="1" applyFill="1" applyBorder="1" applyAlignment="1">
      <alignment horizontal="center"/>
    </xf>
    <xf numFmtId="0" fontId="0" fillId="3" borderId="9" xfId="0" applyFill="1" applyBorder="1"/>
    <xf numFmtId="164" fontId="0" fillId="0" borderId="0" xfId="0" applyNumberFormat="1"/>
    <xf numFmtId="0" fontId="3" fillId="4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/>
    <xf numFmtId="0" fontId="1" fillId="6" borderId="0" xfId="0" applyFont="1" applyFill="1"/>
    <xf numFmtId="0" fontId="4" fillId="3" borderId="0" xfId="0" applyFont="1" applyFill="1"/>
    <xf numFmtId="165" fontId="0" fillId="0" borderId="1" xfId="0" applyNumberFormat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3" fontId="0" fillId="0" borderId="1" xfId="0" applyNumberFormat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wrapText="1"/>
    </xf>
    <xf numFmtId="0" fontId="5" fillId="7" borderId="0" xfId="0" applyFont="1" applyFill="1"/>
  </cellXfs>
  <cellStyles count="1">
    <cellStyle name="Normal" xfId="0" builtinId="0"/>
  </cellStyles>
  <dxfs count="8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ptos Narrow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7C6DC-8C6B-4DA8-B055-E4087875BEC0}" name="Tabela2" displayName="Tabela2" ref="A1:D8" totalsRowShown="0" headerRowDxfId="7" headerRowBorderDxfId="5" tableBorderDxfId="6" totalsRowBorderDxfId="4">
  <autoFilter ref="A1:D8" xr:uid="{ECB7C6DC-8C6B-4DA8-B055-E4087875BEC0}"/>
  <tableColumns count="4">
    <tableColumn id="1" xr3:uid="{759FAC3F-A585-4221-882E-60AA61A21116}" name="Nome" dataDxfId="3"/>
    <tableColumn id="2" xr3:uid="{CB0D5B3C-7C2F-4A84-92F4-7F0DBED88FF1}" name="Tipo" dataDxfId="2"/>
    <tableColumn id="3" xr3:uid="{4D906035-858B-411A-8C2E-1DDD9B532DA6}" name="Valor" dataDxfId="1"/>
    <tableColumn id="4" xr3:uid="{6F912EC8-A041-433A-AE14-4B869117B305}" name="Venci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workbookViewId="0">
      <selection activeCell="G2" sqref="G2"/>
    </sheetView>
  </sheetViews>
  <sheetFormatPr defaultRowHeight="15"/>
  <cols>
    <col min="1" max="1" width="11.42578125" bestFit="1" customWidth="1"/>
    <col min="2" max="2" width="18.7109375" bestFit="1" customWidth="1"/>
    <col min="3" max="3" width="16.140625" bestFit="1" customWidth="1"/>
    <col min="4" max="4" width="18.42578125" bestFit="1" customWidth="1"/>
    <col min="5" max="5" width="36.5703125" bestFit="1" customWidth="1"/>
    <col min="6" max="6" width="30.7109375" customWidth="1"/>
    <col min="7" max="7" width="12" bestFit="1" customWidth="1"/>
    <col min="9" max="9" width="15.42578125" bestFit="1" customWidth="1"/>
  </cols>
  <sheetData>
    <row r="1" spans="1:7" ht="21">
      <c r="A1" s="5" t="s">
        <v>0</v>
      </c>
      <c r="B1" s="3" t="s">
        <v>1</v>
      </c>
      <c r="C1" s="3" t="s">
        <v>2</v>
      </c>
      <c r="D1" s="7" t="s">
        <v>3</v>
      </c>
      <c r="F1" s="13" t="s">
        <v>4</v>
      </c>
      <c r="G1">
        <v>2800</v>
      </c>
    </row>
    <row r="2" spans="1:7" ht="15.75">
      <c r="A2" s="2" t="s">
        <v>5</v>
      </c>
      <c r="B2" s="18" t="s">
        <v>6</v>
      </c>
      <c r="C2" s="15">
        <v>50</v>
      </c>
      <c r="D2" s="1">
        <v>20</v>
      </c>
      <c r="F2" s="14" t="s">
        <v>7</v>
      </c>
      <c r="G2" s="21" t="s">
        <v>8</v>
      </c>
    </row>
    <row r="3" spans="1:7">
      <c r="A3" s="2" t="s">
        <v>9</v>
      </c>
      <c r="B3" s="19" t="s">
        <v>10</v>
      </c>
      <c r="C3" s="15">
        <v>25</v>
      </c>
      <c r="D3" s="1">
        <v>10</v>
      </c>
    </row>
    <row r="4" spans="1:7">
      <c r="A4" s="2" t="s">
        <v>11</v>
      </c>
      <c r="B4" s="18" t="s">
        <v>12</v>
      </c>
      <c r="C4" s="15">
        <v>590</v>
      </c>
      <c r="D4" s="1">
        <v>10</v>
      </c>
    </row>
    <row r="5" spans="1:7">
      <c r="A5" s="2" t="s">
        <v>13</v>
      </c>
      <c r="B5" s="19" t="s">
        <v>10</v>
      </c>
      <c r="C5" s="15">
        <v>330</v>
      </c>
      <c r="D5" s="1">
        <v>20</v>
      </c>
    </row>
    <row r="6" spans="1:7">
      <c r="A6" s="2" t="s">
        <v>14</v>
      </c>
      <c r="B6" s="18" t="s">
        <v>6</v>
      </c>
      <c r="C6" s="15">
        <v>120</v>
      </c>
      <c r="D6" s="1">
        <v>3</v>
      </c>
    </row>
    <row r="7" spans="1:7">
      <c r="A7" s="2" t="s">
        <v>15</v>
      </c>
      <c r="B7" s="19" t="s">
        <v>10</v>
      </c>
      <c r="C7" s="15">
        <v>210</v>
      </c>
      <c r="D7" s="1">
        <v>20</v>
      </c>
    </row>
    <row r="8" spans="1:7">
      <c r="A8" s="6" t="s">
        <v>16</v>
      </c>
      <c r="B8" s="4"/>
      <c r="C8" s="16">
        <f>SUBTOTAL(109,C2:C7)</f>
        <v>1325</v>
      </c>
      <c r="D8" s="8"/>
    </row>
    <row r="9" spans="1:7">
      <c r="C9" s="9"/>
    </row>
    <row r="11" spans="1:7">
      <c r="A11" s="11" t="s">
        <v>1</v>
      </c>
      <c r="B11" s="11" t="s">
        <v>17</v>
      </c>
      <c r="C11" s="11" t="s">
        <v>18</v>
      </c>
      <c r="D11" s="10"/>
    </row>
    <row r="12" spans="1:7">
      <c r="A12" s="12" t="s">
        <v>12</v>
      </c>
      <c r="B12" s="17">
        <f>COUNTIF(B2:B7,A12)</f>
        <v>1</v>
      </c>
      <c r="C12" s="17">
        <f>SUMIF(B:B,A12,C:C)</f>
        <v>590</v>
      </c>
    </row>
    <row r="13" spans="1:7">
      <c r="A13" s="12" t="s">
        <v>10</v>
      </c>
      <c r="B13" s="17">
        <f t="shared" ref="B13:B14" si="0">COUNTIF(B3:B8,A13)</f>
        <v>3</v>
      </c>
      <c r="C13" s="17">
        <f>SUMIF(B:B,A13,C:C)</f>
        <v>565</v>
      </c>
    </row>
    <row r="14" spans="1:7">
      <c r="A14" s="12" t="s">
        <v>6</v>
      </c>
      <c r="B14" s="17">
        <f t="shared" si="0"/>
        <v>1</v>
      </c>
      <c r="C14" s="17">
        <f>SUMIF(B:B,A14,C:C)</f>
        <v>170</v>
      </c>
    </row>
    <row r="17" spans="5:5">
      <c r="E17" s="20" t="s">
        <v>19</v>
      </c>
    </row>
    <row r="1048576" spans="4:4">
      <c r="D1048576">
        <f>SUM(D2:D1048575)</f>
        <v>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2025-03-11T20:20:22Z</dcterms:created>
  <dcterms:modified xsi:type="dcterms:W3CDTF">2025-04-03T23:27:25Z</dcterms:modified>
  <cp:category/>
  <cp:contentStatus/>
</cp:coreProperties>
</file>