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38E1B508-1090-48D5-9771-F647A994B52A}" xr6:coauthVersionLast="47" xr6:coauthVersionMax="47" xr10:uidLastSave="{00000000-0000-0000-0000-000000000000}"/>
  <bookViews>
    <workbookView xWindow="14400" yWindow="600" windowWidth="14400" windowHeight="15600" tabRatio="500" firstSheet="5" activeTab="5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E68" i="19"/>
  <c r="F68" i="19" s="1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E56" i="19"/>
  <c r="F56" i="19" s="1"/>
  <c r="D56" i="19"/>
  <c r="C56" i="19"/>
  <c r="B56" i="19"/>
  <c r="A56" i="19"/>
  <c r="I55" i="19"/>
  <c r="H55" i="19"/>
  <c r="E55" i="19"/>
  <c r="F55" i="19" s="1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E47" i="19"/>
  <c r="F47" i="19" s="1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E50" i="15"/>
  <c r="F50" i="15" s="1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E7" i="5" l="1"/>
  <c r="F7" i="5" s="1"/>
  <c r="E10" i="21"/>
  <c r="F10" i="21" s="1"/>
  <c r="I70" i="15"/>
  <c r="E98" i="19"/>
  <c r="F98" i="19" s="1"/>
  <c r="I54" i="21"/>
  <c r="H43" i="7"/>
  <c r="E82" i="19"/>
  <c r="F82" i="19" s="1"/>
  <c r="E10" i="3"/>
  <c r="F10" i="3" s="1"/>
  <c r="H35" i="21"/>
  <c r="E69" i="13"/>
  <c r="F69" i="13" s="1"/>
  <c r="E28" i="11"/>
  <c r="F28" i="11" s="1"/>
  <c r="H51" i="5"/>
  <c r="H75" i="11"/>
  <c r="E20" i="13"/>
  <c r="F20" i="13" s="1"/>
  <c r="I70" i="7"/>
  <c r="H89" i="15"/>
  <c r="E14" i="21"/>
  <c r="F14" i="21" s="1"/>
  <c r="H52" i="5"/>
  <c r="E18" i="5"/>
  <c r="F18" i="5" s="1"/>
  <c r="E55" i="11"/>
  <c r="F55" i="11" s="1"/>
  <c r="I41" i="23"/>
  <c r="H70" i="5"/>
  <c r="I86" i="23"/>
  <c r="I32" i="15"/>
  <c r="I97" i="13"/>
  <c r="H17" i="5"/>
  <c r="E27" i="11"/>
  <c r="F27" i="11" s="1"/>
  <c r="E76" i="23"/>
  <c r="F76" i="23" s="1"/>
  <c r="E10" i="11"/>
  <c r="F10" i="11" s="1"/>
  <c r="E72" i="13"/>
  <c r="F72" i="13" s="1"/>
  <c r="E55" i="3"/>
  <c r="F55" i="3" s="1"/>
  <c r="E43" i="21"/>
  <c r="F43" i="21" s="1"/>
  <c r="E62" i="17"/>
  <c r="F62" i="17" s="1"/>
  <c r="H52" i="23"/>
  <c r="H43" i="5"/>
  <c r="I17" i="7"/>
  <c r="I71" i="21"/>
  <c r="E5" i="19"/>
  <c r="F5" i="19" s="1"/>
  <c r="E37" i="7"/>
  <c r="F37" i="7" s="1"/>
  <c r="I73" i="5"/>
  <c r="E51" i="3"/>
  <c r="F51" i="3" s="1"/>
  <c r="H88" i="25"/>
  <c r="H8" i="19"/>
  <c r="I35" i="5"/>
  <c r="E88" i="19"/>
  <c r="F88" i="19" s="1"/>
  <c r="I72" i="5"/>
  <c r="Z5" i="26" a="1"/>
  <c r="Z5" i="26" s="1"/>
  <c r="E10" i="7"/>
  <c r="F10" i="7" s="1"/>
  <c r="I80" i="11"/>
  <c r="I79" i="23"/>
  <c r="I22" i="3"/>
  <c r="I37" i="7"/>
  <c r="H8" i="15"/>
  <c r="E33" i="21"/>
  <c r="F33" i="21" s="1"/>
  <c r="H82" i="33" a="1"/>
  <c r="H82" i="33" s="1"/>
  <c r="J82" i="33" s="1"/>
  <c r="E63" i="11"/>
  <c r="F63" i="11" s="1"/>
  <c r="E28" i="13"/>
  <c r="F28" i="13" s="1"/>
  <c r="H45" i="5"/>
  <c r="H38" i="19"/>
  <c r="E24" i="13"/>
  <c r="F24" i="13" s="1"/>
  <c r="E24" i="3"/>
  <c r="F24" i="3" s="1"/>
  <c r="I79" i="21"/>
  <c r="H50" i="23"/>
  <c r="I9" i="5"/>
  <c r="E105" i="3"/>
  <c r="F105" i="3" s="1"/>
  <c r="E35" i="13"/>
  <c r="F35" i="13" s="1"/>
  <c r="E101" i="7"/>
  <c r="F101" i="7" s="1"/>
  <c r="E34" i="25"/>
  <c r="F34" i="25" s="1"/>
  <c r="I15" i="7"/>
  <c r="I60" i="23"/>
  <c r="I11" i="15"/>
  <c r="H50" i="7"/>
  <c r="E72" i="17"/>
  <c r="F72" i="17" s="1"/>
  <c r="H194" i="33" a="1"/>
  <c r="H194" i="33" s="1"/>
  <c r="J194" i="33" s="1"/>
  <c r="E38" i="5"/>
  <c r="F38" i="5" s="1"/>
  <c r="Y28" i="26" a="1"/>
  <c r="Y28" i="26" s="1"/>
  <c r="Y68" i="26" a="1"/>
  <c r="Y68" i="26" s="1"/>
  <c r="I32" i="19"/>
  <c r="H8" i="25"/>
  <c r="E25" i="25"/>
  <c r="F25" i="25" s="1"/>
  <c r="E23" i="17"/>
  <c r="F23" i="17" s="1"/>
  <c r="H9" i="15"/>
  <c r="E71" i="15"/>
  <c r="F71" i="15" s="1"/>
  <c r="I95" i="7"/>
  <c r="E97" i="21"/>
  <c r="F97" i="21" s="1"/>
  <c r="E41" i="17"/>
  <c r="F41" i="17" s="1"/>
  <c r="E107" i="3"/>
  <c r="F107" i="3" s="1"/>
  <c r="H41" i="7"/>
  <c r="I44" i="7"/>
  <c r="I53" i="15"/>
  <c r="Y29" i="26" a="1"/>
  <c r="Y29" i="26" s="1"/>
  <c r="E34" i="17"/>
  <c r="F34" i="17" s="1"/>
  <c r="G37" i="25"/>
  <c r="Y20" i="26" a="1"/>
  <c r="Y20" i="26" s="1"/>
  <c r="I25" i="21"/>
  <c r="I72" i="13"/>
  <c r="I88" i="13"/>
  <c r="E24" i="23"/>
  <c r="F24" i="23" s="1"/>
  <c r="H63" i="21"/>
  <c r="E16" i="25"/>
  <c r="F16" i="25" s="1"/>
  <c r="E51" i="19"/>
  <c r="F51" i="19" s="1"/>
  <c r="E73" i="17"/>
  <c r="F73" i="17" s="1"/>
  <c r="E16" i="15"/>
  <c r="F16" i="15" s="1"/>
  <c r="E63" i="3"/>
  <c r="F63" i="3" s="1"/>
  <c r="H94" i="7"/>
  <c r="E78" i="11"/>
  <c r="F78" i="11" s="1"/>
  <c r="H26" i="19"/>
  <c r="H20" i="17"/>
  <c r="Y26" i="26" a="1"/>
  <c r="Y26" i="26" s="1"/>
  <c r="E39" i="13"/>
  <c r="F39" i="13" s="1"/>
  <c r="H96" i="5"/>
  <c r="Y52" i="26" a="1"/>
  <c r="Y52" i="26" s="1"/>
  <c r="I28" i="19"/>
  <c r="H59" i="11"/>
  <c r="H30" i="5"/>
  <c r="G87" i="17"/>
  <c r="Y59" i="26" a="1"/>
  <c r="Y59" i="26" s="1"/>
  <c r="E8" i="23"/>
  <c r="F8" i="23" s="1"/>
  <c r="E78" i="21"/>
  <c r="F78" i="21" s="1"/>
  <c r="E51" i="25"/>
  <c r="F51" i="25" s="1"/>
  <c r="E20" i="3"/>
  <c r="F20" i="3" s="1"/>
  <c r="I88" i="21"/>
  <c r="I53" i="7"/>
  <c r="I16" i="3"/>
  <c r="E86" i="17"/>
  <c r="F86" i="17" s="1"/>
  <c r="I18" i="5"/>
  <c r="Y73" i="26" a="1"/>
  <c r="Y73" i="26" s="1"/>
  <c r="E36" i="17"/>
  <c r="F36" i="17" s="1"/>
  <c r="I62" i="7"/>
  <c r="I18" i="3"/>
  <c r="H45" i="17"/>
  <c r="I38" i="21"/>
  <c r="Y69" i="26" a="1"/>
  <c r="Y69" i="26" s="1"/>
  <c r="E19" i="5"/>
  <c r="F19" i="5" s="1"/>
  <c r="H44" i="17"/>
  <c r="H71" i="5"/>
  <c r="E78" i="19"/>
  <c r="F78" i="19" s="1"/>
  <c r="I105" i="7"/>
  <c r="H11" i="17"/>
  <c r="E44" i="23"/>
  <c r="F44" i="23" s="1"/>
  <c r="I27" i="23"/>
  <c r="Y38" i="26" a="1"/>
  <c r="Y38" i="26" s="1"/>
  <c r="Y25" i="26" a="1"/>
  <c r="Y25" i="26" s="1"/>
  <c r="E54" i="17"/>
  <c r="F54" i="17" s="1"/>
  <c r="H85" i="7"/>
  <c r="H70" i="3"/>
  <c r="E90" i="17"/>
  <c r="F90" i="17" s="1"/>
  <c r="E89" i="21"/>
  <c r="F89" i="21" s="1"/>
  <c r="E8" i="3"/>
  <c r="F8" i="3" s="1"/>
  <c r="E70" i="5"/>
  <c r="F70" i="5" s="1"/>
  <c r="E35" i="11"/>
  <c r="F35" i="11" s="1"/>
  <c r="I43" i="15"/>
  <c r="I79" i="11"/>
  <c r="E63" i="5"/>
  <c r="F63" i="5" s="1"/>
  <c r="H71" i="25"/>
  <c r="E27" i="23"/>
  <c r="F27" i="23" s="1"/>
  <c r="Y3" i="26" a="1"/>
  <c r="Y3" i="26" s="1"/>
  <c r="E25" i="3"/>
  <c r="F25" i="3" s="1"/>
  <c r="I96" i="5"/>
  <c r="E22" i="15"/>
  <c r="F22" i="15" s="1"/>
  <c r="E9" i="23"/>
  <c r="F9" i="23" s="1"/>
  <c r="E89" i="17"/>
  <c r="F89" i="17" s="1"/>
  <c r="E95" i="21"/>
  <c r="F95" i="21" s="1"/>
  <c r="E32" i="11"/>
  <c r="F32" i="11" s="1"/>
  <c r="E11" i="5"/>
  <c r="F11" i="5" s="1"/>
  <c r="E79" i="3"/>
  <c r="F79" i="3" s="1"/>
  <c r="Y19" i="26" a="1"/>
  <c r="Y19" i="26" s="1"/>
  <c r="E54" i="25"/>
  <c r="F54" i="25" s="1"/>
  <c r="Y32" i="26" a="1"/>
  <c r="Y32" i="26" s="1"/>
  <c r="H28" i="23"/>
  <c r="E23" i="19"/>
  <c r="F23" i="19" s="1"/>
  <c r="H59" i="7"/>
  <c r="H79" i="21"/>
  <c r="H99" i="21"/>
  <c r="E80" i="3"/>
  <c r="F80" i="3" s="1"/>
  <c r="I51" i="7"/>
  <c r="H61" i="23"/>
  <c r="E16" i="19"/>
  <c r="F16" i="19" s="1"/>
  <c r="I91" i="15"/>
  <c r="H79" i="19"/>
  <c r="E13" i="19"/>
  <c r="F13" i="19" s="1"/>
  <c r="E100" i="15"/>
  <c r="F100" i="15" s="1"/>
  <c r="H229" i="33" a="1"/>
  <c r="H229" i="33" s="1"/>
  <c r="J229" i="33" s="1"/>
  <c r="G98" i="25"/>
  <c r="Z21" i="26" a="1"/>
  <c r="Z21" i="26" s="1"/>
  <c r="G36" i="17"/>
  <c r="E7" i="19"/>
  <c r="F7" i="19" s="1"/>
  <c r="Y47" i="26" a="1"/>
  <c r="Y47" i="26" s="1"/>
  <c r="I102" i="7"/>
  <c r="I36" i="13"/>
  <c r="Y54" i="26" a="1"/>
  <c r="Y54" i="26" s="1"/>
  <c r="H82" i="21"/>
  <c r="I36" i="15"/>
  <c r="E19" i="17"/>
  <c r="F19" i="17" s="1"/>
  <c r="E15" i="11"/>
  <c r="F15" i="11" s="1"/>
  <c r="E19" i="13"/>
  <c r="F19" i="13" s="1"/>
  <c r="E74" i="15"/>
  <c r="F74" i="15" s="1"/>
  <c r="Y31" i="26" a="1"/>
  <c r="Y31" i="26" s="1"/>
  <c r="E53" i="5"/>
  <c r="F53" i="5" s="1"/>
  <c r="I5" i="11"/>
  <c r="H9" i="17"/>
  <c r="H35" i="7"/>
  <c r="H32" i="23"/>
  <c r="Y62" i="26" a="1"/>
  <c r="Y62" i="26" s="1"/>
  <c r="H52" i="15"/>
  <c r="Y53" i="26" a="1"/>
  <c r="Y53" i="26" s="1"/>
  <c r="E27" i="15"/>
  <c r="F27" i="15" s="1"/>
  <c r="I60" i="3"/>
  <c r="H89" i="13"/>
  <c r="E33" i="7"/>
  <c r="F33" i="7" s="1"/>
  <c r="E61" i="3"/>
  <c r="F61" i="3" s="1"/>
  <c r="I53" i="19"/>
  <c r="I86" i="7"/>
  <c r="E23" i="13"/>
  <c r="F23" i="13" s="1"/>
  <c r="I35" i="3"/>
  <c r="Y33" i="26" a="1"/>
  <c r="Y33" i="26" s="1"/>
  <c r="E89" i="3"/>
  <c r="F89" i="3" s="1"/>
  <c r="E35" i="15"/>
  <c r="F35" i="15" s="1"/>
  <c r="I77" i="21"/>
  <c r="Y46" i="26" a="1"/>
  <c r="Y46" i="26" s="1"/>
  <c r="E62" i="13"/>
  <c r="F62" i="13" s="1"/>
  <c r="E97" i="19"/>
  <c r="F97" i="19" s="1"/>
  <c r="E52" i="19"/>
  <c r="F52" i="19" s="1"/>
  <c r="G90" i="25"/>
  <c r="H51" i="21"/>
  <c r="Y14" i="26" a="1"/>
  <c r="Y14" i="26" s="1"/>
  <c r="E41" i="21"/>
  <c r="F41" i="21" s="1"/>
  <c r="I97" i="5"/>
  <c r="H70" i="23"/>
  <c r="Y67" i="26" a="1"/>
  <c r="Y67" i="26" s="1"/>
  <c r="Y34" i="26" a="1"/>
  <c r="Y34" i="26" s="1"/>
  <c r="I85" i="11"/>
  <c r="E24" i="5"/>
  <c r="F24" i="5" s="1"/>
  <c r="I36" i="23"/>
  <c r="I105" i="19"/>
  <c r="I89" i="5"/>
  <c r="I71" i="5"/>
  <c r="H88" i="21"/>
  <c r="E73" i="15"/>
  <c r="F73" i="15" s="1"/>
  <c r="I30" i="3"/>
  <c r="I35" i="23"/>
  <c r="I52" i="11"/>
  <c r="E46" i="19"/>
  <c r="F46" i="19" s="1"/>
  <c r="H53" i="25"/>
  <c r="I12" i="15"/>
  <c r="Y39" i="26" a="1"/>
  <c r="Y39" i="26" s="1"/>
  <c r="E69" i="5"/>
  <c r="F69" i="5" s="1"/>
  <c r="Y57" i="26" a="1"/>
  <c r="Y57" i="26" s="1"/>
  <c r="I78" i="5"/>
  <c r="H30" i="7"/>
  <c r="I53" i="21"/>
  <c r="I71" i="11"/>
  <c r="I26" i="21"/>
  <c r="I62" i="13"/>
  <c r="I61" i="13"/>
  <c r="E86" i="13"/>
  <c r="F86" i="13" s="1"/>
  <c r="I32" i="7"/>
  <c r="H88" i="5"/>
  <c r="I62" i="5"/>
  <c r="Y30" i="26" a="1"/>
  <c r="Y30" i="26" s="1"/>
  <c r="E41" i="5"/>
  <c r="F41" i="5" s="1"/>
  <c r="I90" i="23"/>
  <c r="E29" i="13"/>
  <c r="F29" i="13" s="1"/>
  <c r="I87" i="7"/>
  <c r="H60" i="25"/>
  <c r="Y58" i="26" a="1"/>
  <c r="Y58" i="26" s="1"/>
  <c r="I58" i="7"/>
  <c r="H91" i="13"/>
  <c r="E25" i="11"/>
  <c r="F25" i="11" s="1"/>
  <c r="E25" i="5"/>
  <c r="F25" i="5" s="1"/>
  <c r="H26" i="25"/>
  <c r="E63" i="25"/>
  <c r="F63" i="25" s="1"/>
  <c r="E42" i="17"/>
  <c r="F42" i="17" s="1"/>
  <c r="E106" i="3"/>
  <c r="F106" i="3" s="1"/>
  <c r="Y72" i="26" a="1"/>
  <c r="Y72" i="26" s="1"/>
  <c r="E106" i="17"/>
  <c r="H28" i="15"/>
  <c r="H21" i="7"/>
  <c r="I53" i="5"/>
  <c r="H16" i="5"/>
  <c r="I49" i="11"/>
  <c r="Y44" i="26" a="1"/>
  <c r="Y44" i="26" s="1"/>
  <c r="E26" i="15"/>
  <c r="F26" i="15" s="1"/>
  <c r="I73" i="13"/>
  <c r="E62" i="3"/>
  <c r="F62" i="3" s="1"/>
  <c r="E11" i="13"/>
  <c r="F11" i="13" s="1"/>
  <c r="E21" i="17"/>
  <c r="F21" i="17" s="1"/>
  <c r="G53" i="25"/>
  <c r="E78" i="25"/>
  <c r="F78" i="25" s="1"/>
  <c r="E44" i="21"/>
  <c r="F44" i="21" s="1"/>
  <c r="H53" i="3"/>
  <c r="I108" i="3"/>
  <c r="G88" i="17"/>
  <c r="I28" i="7"/>
  <c r="E21" i="5"/>
  <c r="F21" i="5" s="1"/>
  <c r="E73" i="3"/>
  <c r="F73" i="3" s="1"/>
  <c r="E15" i="13"/>
  <c r="F15" i="13" s="1"/>
  <c r="I62" i="11"/>
  <c r="E55" i="13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E37" i="23"/>
  <c r="F37" i="23" s="1"/>
  <c r="E88" i="15"/>
  <c r="F88" i="15" s="1"/>
  <c r="H61" i="19"/>
  <c r="E29" i="21"/>
  <c r="F29" i="21" s="1"/>
  <c r="H52" i="7"/>
  <c r="H69" i="7"/>
  <c r="H64" i="23"/>
  <c r="E89" i="23"/>
  <c r="F89" i="23" s="1"/>
  <c r="E29" i="17"/>
  <c r="F29" i="17" s="1"/>
  <c r="H90" i="15"/>
  <c r="I60" i="13"/>
  <c r="E50" i="23"/>
  <c r="F50" i="23" s="1"/>
  <c r="E41" i="25"/>
  <c r="F41" i="25" s="1"/>
  <c r="Y48" i="26" a="1"/>
  <c r="Y48" i="26" s="1"/>
  <c r="Y15" i="26" a="1"/>
  <c r="Y15" i="26" s="1"/>
  <c r="E35" i="25"/>
  <c r="F35" i="25" s="1"/>
  <c r="Y24" i="26" a="1"/>
  <c r="Y24" i="26" s="1"/>
  <c r="G70" i="25"/>
  <c r="E18" i="7"/>
  <c r="F18" i="7" s="1"/>
  <c r="E64" i="19"/>
  <c r="F64" i="19" s="1"/>
  <c r="G64" i="17"/>
  <c r="E31" i="11"/>
  <c r="F31" i="11" s="1"/>
  <c r="H95" i="25"/>
  <c r="E100" i="17"/>
  <c r="F100" i="17" s="1"/>
  <c r="I23" i="7"/>
  <c r="E60" i="5"/>
  <c r="F60" i="5" s="1"/>
  <c r="Y50" i="26" a="1"/>
  <c r="Y50" i="26" s="1"/>
  <c r="I64" i="3"/>
  <c r="E60" i="13"/>
  <c r="F60" i="13" s="1"/>
  <c r="E25" i="17"/>
  <c r="F25" i="17" s="1"/>
  <c r="H62" i="21"/>
  <c r="H50" i="25"/>
  <c r="E65" i="21"/>
  <c r="F65" i="21" s="1"/>
  <c r="E50" i="21"/>
  <c r="F50" i="21" s="1"/>
  <c r="G10" i="25"/>
  <c r="I45" i="23"/>
  <c r="E70" i="19"/>
  <c r="F70" i="19" s="1"/>
  <c r="H71" i="3"/>
  <c r="I20" i="7"/>
  <c r="E27" i="17"/>
  <c r="F27" i="17" s="1"/>
  <c r="I98" i="3"/>
  <c r="E25" i="15"/>
  <c r="F25" i="15" s="1"/>
  <c r="H15" i="17"/>
  <c r="H69" i="21"/>
  <c r="E60" i="25"/>
  <c r="F60" i="25" s="1"/>
  <c r="H18" i="13"/>
  <c r="E6" i="25"/>
  <c r="F6" i="25" s="1"/>
  <c r="E59" i="23"/>
  <c r="F59" i="23" s="1"/>
  <c r="H54" i="3"/>
  <c r="E9" i="3"/>
  <c r="F9" i="3" s="1"/>
  <c r="I97" i="7"/>
  <c r="H100" i="19"/>
  <c r="I106" i="23"/>
  <c r="E101" i="19"/>
  <c r="F101" i="19" s="1"/>
  <c r="E23" i="11"/>
  <c r="F23" i="11" s="1"/>
  <c r="H14" i="23"/>
  <c r="I93" i="7"/>
  <c r="H64" i="13"/>
  <c r="Y35" i="26" a="1"/>
  <c r="Y35" i="26" s="1"/>
  <c r="E7" i="15"/>
  <c r="F7" i="15" s="1"/>
  <c r="H96" i="23"/>
  <c r="H60" i="11"/>
  <c r="Y17" i="26" a="1"/>
  <c r="Y17" i="26" s="1"/>
  <c r="E10" i="19"/>
  <c r="F10" i="19" s="1"/>
  <c r="H15" i="15"/>
  <c r="E6" i="19"/>
  <c r="F6" i="19" s="1"/>
  <c r="H38" i="25"/>
  <c r="I36" i="19"/>
  <c r="E6" i="11"/>
  <c r="F6" i="11" s="1"/>
  <c r="H108" i="5"/>
  <c r="E9" i="25"/>
  <c r="F9" i="25" s="1"/>
  <c r="E45" i="19"/>
  <c r="F45" i="19" s="1"/>
  <c r="E99" i="17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E43" i="17"/>
  <c r="F43" i="17" s="1"/>
  <c r="I30" i="5"/>
  <c r="I8" i="5"/>
  <c r="E37" i="13"/>
  <c r="F37" i="13" s="1"/>
  <c r="E21" i="15"/>
  <c r="F21" i="15" s="1"/>
  <c r="Y16" i="26" a="1"/>
  <c r="Y16" i="26" s="1"/>
  <c r="H96" i="21"/>
  <c r="Y51" i="26" a="1"/>
  <c r="Y51" i="26" s="1"/>
  <c r="H61" i="15"/>
  <c r="I42" i="7"/>
  <c r="E51" i="5"/>
  <c r="F51" i="5" s="1"/>
  <c r="E33" i="13"/>
  <c r="F33" i="13" s="1"/>
  <c r="I34" i="15"/>
  <c r="E38" i="23"/>
  <c r="F38" i="23" s="1"/>
  <c r="E6" i="5"/>
  <c r="F6" i="5" s="1"/>
  <c r="H79" i="13"/>
  <c r="E28" i="5"/>
  <c r="F28" i="5" s="1"/>
  <c r="H46" i="23"/>
  <c r="H61" i="7"/>
  <c r="I37" i="19"/>
  <c r="I6" i="7"/>
  <c r="Y21" i="26" a="1"/>
  <c r="Y21" i="26" s="1"/>
  <c r="I25" i="19"/>
  <c r="I7" i="7"/>
  <c r="I88" i="7"/>
  <c r="E27" i="13"/>
  <c r="F27" i="13" s="1"/>
  <c r="Y60" i="26" a="1"/>
  <c r="Y60" i="26" s="1"/>
  <c r="E50" i="5"/>
  <c r="F50" i="5" s="1"/>
  <c r="I10" i="5"/>
  <c r="H24" i="15"/>
  <c r="H69" i="3"/>
  <c r="H28" i="17"/>
  <c r="E94" i="19"/>
  <c r="F94" i="19" s="1"/>
  <c r="E72" i="3"/>
  <c r="F72" i="3" s="1"/>
  <c r="Y63" i="26" a="1"/>
  <c r="Y63" i="26" s="1"/>
  <c r="Y13" i="26" a="1"/>
  <c r="Y13" i="26" s="1"/>
  <c r="E65" i="19"/>
  <c r="F65" i="19" s="1"/>
  <c r="I22" i="11"/>
  <c r="H71" i="19"/>
  <c r="E34" i="21"/>
  <c r="F34" i="21" s="1"/>
  <c r="E20" i="5"/>
  <c r="F20" i="5" s="1"/>
  <c r="H98" i="17"/>
  <c r="H19" i="19"/>
  <c r="E24" i="19"/>
  <c r="F24" i="19" s="1"/>
  <c r="E89" i="19"/>
  <c r="F89" i="19" s="1"/>
  <c r="E82" i="11"/>
  <c r="F82" i="11" s="1"/>
  <c r="E19" i="3"/>
  <c r="F19" i="3" s="1"/>
  <c r="I95" i="19"/>
  <c r="E10" i="23"/>
  <c r="F10" i="23" s="1"/>
  <c r="H59" i="19"/>
  <c r="I88" i="5"/>
  <c r="H106" i="7"/>
  <c r="E79" i="15"/>
  <c r="F79" i="15" s="1"/>
  <c r="Y66" i="26" a="1"/>
  <c r="Y66" i="26" s="1"/>
  <c r="G43" i="25"/>
  <c r="I99" i="15"/>
  <c r="H29" i="5"/>
  <c r="I27" i="19"/>
  <c r="E29" i="15"/>
  <c r="F29" i="15" s="1"/>
  <c r="E16" i="17"/>
  <c r="F16" i="17" s="1"/>
  <c r="I37" i="21"/>
  <c r="E28" i="3"/>
  <c r="F28" i="3" s="1"/>
  <c r="Y8" i="26" a="1"/>
  <c r="Y8" i="26" s="1"/>
  <c r="E54" i="19"/>
  <c r="F54" i="19" s="1"/>
  <c r="I98" i="23"/>
  <c r="I29" i="7"/>
  <c r="E55" i="17"/>
  <c r="F55" i="17" s="1"/>
  <c r="E90" i="3"/>
  <c r="F90" i="3" s="1"/>
  <c r="Y42" i="26" a="1"/>
  <c r="Y42" i="26" s="1"/>
  <c r="E31" i="5"/>
  <c r="F31" i="5" s="1"/>
  <c r="H35" i="17"/>
  <c r="H8" i="17"/>
  <c r="I97" i="19"/>
  <c r="I88" i="23"/>
  <c r="I19" i="21"/>
  <c r="E89" i="13"/>
  <c r="F89" i="13" s="1"/>
  <c r="I52" i="13"/>
  <c r="E34" i="11"/>
  <c r="F34" i="11" s="1"/>
  <c r="E38" i="7"/>
  <c r="F38" i="7" s="1"/>
  <c r="I63" i="23"/>
  <c r="I75" i="11"/>
  <c r="I18" i="11"/>
  <c r="H44" i="25"/>
  <c r="Y27" i="26" a="1"/>
  <c r="Y27" i="26" s="1"/>
  <c r="I91" i="3"/>
  <c r="E23" i="25"/>
  <c r="F23" i="25" s="1"/>
  <c r="H20" i="15"/>
  <c r="Y43" i="26" a="1"/>
  <c r="Y43" i="26" s="1"/>
  <c r="H54" i="23"/>
  <c r="Y18" i="26" a="1"/>
  <c r="Y18" i="26" s="1"/>
  <c r="E62" i="5"/>
  <c r="F62" i="5" s="1"/>
  <c r="E15" i="25"/>
  <c r="F15" i="25" s="1"/>
  <c r="E5" i="2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E32" i="13"/>
  <c r="F32" i="13" s="1"/>
  <c r="E70" i="21"/>
  <c r="F70" i="21" s="1"/>
  <c r="I34" i="7"/>
  <c r="H86" i="21"/>
  <c r="I59" i="23"/>
  <c r="E21" i="3"/>
  <c r="F21" i="3" s="1"/>
  <c r="I51" i="23"/>
  <c r="E9" i="19"/>
  <c r="F9" i="19" s="1"/>
  <c r="E88" i="17"/>
  <c r="F88" i="17" s="1"/>
  <c r="Y11" i="26" a="1"/>
  <c r="Y11" i="26" s="1"/>
  <c r="H100" i="5"/>
  <c r="I51" i="21"/>
  <c r="E17" i="23"/>
  <c r="F17" i="23" s="1"/>
  <c r="I54" i="13"/>
  <c r="E25" i="19"/>
  <c r="F25" i="19" s="1"/>
  <c r="H24" i="17"/>
  <c r="I21" i="3"/>
  <c r="H321" i="33" a="1"/>
  <c r="H321" i="33" s="1"/>
  <c r="J321" i="33" s="1"/>
  <c r="I104" i="7"/>
  <c r="E29" i="3"/>
  <c r="F29" i="3" s="1"/>
  <c r="I56" i="15"/>
  <c r="I69" i="23"/>
  <c r="H380" i="33" a="1"/>
  <c r="H380" i="33" s="1"/>
  <c r="J380" i="33" s="1"/>
  <c r="H461" i="33" a="1"/>
  <c r="H461" i="33" s="1"/>
  <c r="J461" i="33" s="1"/>
  <c r="E98" i="13"/>
  <c r="F98" i="13" s="1"/>
  <c r="E35" i="19"/>
  <c r="F35" i="19" s="1"/>
  <c r="E29" i="1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E100" i="5"/>
  <c r="F100" i="5" s="1"/>
  <c r="E35" i="5"/>
  <c r="F35" i="5" s="1"/>
  <c r="H23" i="23"/>
  <c r="I107" i="23"/>
  <c r="E36" i="19"/>
  <c r="F36" i="19" s="1"/>
  <c r="I64" i="15"/>
  <c r="E108" i="15"/>
  <c r="F108" i="15" s="1"/>
  <c r="I60" i="7"/>
  <c r="E61" i="23"/>
  <c r="F61" i="23" s="1"/>
  <c r="I47" i="11"/>
  <c r="H21" i="15"/>
  <c r="E42" i="15"/>
  <c r="F42" i="15" s="1"/>
  <c r="E6" i="13"/>
  <c r="F6" i="13" s="1"/>
  <c r="H71" i="7"/>
  <c r="H363" i="33" a="1"/>
  <c r="H363" i="33" s="1"/>
  <c r="J363" i="33" s="1"/>
  <c r="E15" i="21"/>
  <c r="F15" i="21" s="1"/>
  <c r="E45" i="25"/>
  <c r="F45" i="25" s="1"/>
  <c r="E38" i="3"/>
  <c r="F38" i="3" s="1"/>
  <c r="I26" i="23"/>
  <c r="H115" i="5"/>
  <c r="H64" i="5"/>
  <c r="Y9" i="26" a="1"/>
  <c r="Y9" i="26" s="1"/>
  <c r="E59" i="25"/>
  <c r="F59" i="25" s="1"/>
  <c r="I64" i="21"/>
  <c r="Y75" i="26" a="1"/>
  <c r="Y75" i="26" s="1"/>
  <c r="E106" i="23"/>
  <c r="F106" i="23" s="1"/>
  <c r="H19" i="25"/>
  <c r="E5" i="15"/>
  <c r="F5" i="15" s="1"/>
  <c r="E42" i="7"/>
  <c r="F42" i="7" s="1"/>
  <c r="I73" i="15"/>
  <c r="E17" i="19"/>
  <c r="F17" i="19" s="1"/>
  <c r="Y49" i="26" a="1"/>
  <c r="Y49" i="26" s="1"/>
  <c r="I72" i="11"/>
  <c r="H6" i="13"/>
  <c r="H33" i="13"/>
  <c r="I88" i="15"/>
  <c r="Y61" i="26" a="1"/>
  <c r="Y61" i="26" s="1"/>
  <c r="H38" i="21"/>
  <c r="E44" i="17"/>
  <c r="F44" i="17" s="1"/>
  <c r="E61" i="17"/>
  <c r="F61" i="17" s="1"/>
  <c r="E86" i="7"/>
  <c r="F86" i="7" s="1"/>
  <c r="Y55" i="26" a="1"/>
  <c r="Y55" i="26" s="1"/>
  <c r="E75" i="11"/>
  <c r="F75" i="11" s="1"/>
  <c r="E36" i="25"/>
  <c r="F36" i="25" s="1"/>
  <c r="I71" i="13"/>
  <c r="E69" i="19"/>
  <c r="F69" i="19" s="1"/>
  <c r="H47" i="11"/>
  <c r="G90" i="17"/>
  <c r="H431" i="33" a="1"/>
  <c r="H431" i="33" s="1"/>
  <c r="J431" i="33" s="1"/>
  <c r="H37" i="19"/>
  <c r="E60" i="17"/>
  <c r="F60" i="17" s="1"/>
  <c r="E50" i="3"/>
  <c r="F50" i="3" s="1"/>
  <c r="E10" i="25"/>
  <c r="F10" i="25" s="1"/>
  <c r="G89" i="17"/>
  <c r="I5" i="5"/>
  <c r="I61" i="3"/>
  <c r="I63" i="21"/>
  <c r="E14" i="13"/>
  <c r="F14" i="13" s="1"/>
  <c r="H249" i="33" a="1"/>
  <c r="H249" i="33" s="1"/>
  <c r="J249" i="33" s="1"/>
  <c r="E95" i="17"/>
  <c r="F95" i="17" s="1"/>
  <c r="E70" i="3"/>
  <c r="F70" i="3" s="1"/>
  <c r="E13" i="23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E13" i="21"/>
  <c r="F13" i="21" s="1"/>
  <c r="H65" i="25"/>
  <c r="H42" i="19"/>
  <c r="H69" i="25"/>
  <c r="H97" i="25"/>
  <c r="E96" i="21"/>
  <c r="F96" i="21" s="1"/>
  <c r="I8" i="21"/>
  <c r="I115" i="5"/>
  <c r="H36" i="13"/>
  <c r="H299" i="33" a="1"/>
  <c r="H299" i="33" s="1"/>
  <c r="J299" i="33" s="1"/>
  <c r="Y74" i="26" a="1"/>
  <c r="Y74" i="26" s="1"/>
  <c r="E43" i="23"/>
  <c r="F43" i="23" s="1"/>
  <c r="I105" i="3"/>
  <c r="H342" i="33" a="1"/>
  <c r="H342" i="33" s="1"/>
  <c r="J342" i="33" s="1"/>
  <c r="E50" i="25"/>
  <c r="F50" i="25" s="1"/>
  <c r="I37" i="15"/>
  <c r="E45" i="5"/>
  <c r="F45" i="5" s="1"/>
  <c r="E15" i="3"/>
  <c r="F15" i="3" s="1"/>
  <c r="I98" i="13"/>
  <c r="H28" i="11"/>
  <c r="H52" i="13"/>
  <c r="E90" i="19"/>
  <c r="F90" i="19" s="1"/>
  <c r="H29" i="13"/>
  <c r="H36" i="17"/>
  <c r="Y65" i="26" a="1"/>
  <c r="Y65" i="26" s="1"/>
  <c r="E16" i="5"/>
  <c r="F16" i="5" s="1"/>
  <c r="I50" i="7"/>
  <c r="Y10" i="26" a="1"/>
  <c r="Y10" i="26" s="1"/>
  <c r="E49" i="21"/>
  <c r="F49" i="21" s="1"/>
  <c r="H14" i="11"/>
  <c r="I90" i="15"/>
  <c r="E52" i="25"/>
  <c r="F52" i="25" s="1"/>
  <c r="H95" i="21"/>
  <c r="H286" i="33" a="1"/>
  <c r="H286" i="33" s="1"/>
  <c r="J286" i="33" s="1"/>
  <c r="H311" i="33" a="1"/>
  <c r="H311" i="33" s="1"/>
  <c r="J311" i="33" s="1"/>
  <c r="I82" i="21"/>
  <c r="E7" i="2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E63" i="13"/>
  <c r="F63" i="13" s="1"/>
  <c r="E50" i="17"/>
  <c r="F50" i="17" s="1"/>
  <c r="H406" i="33" a="1"/>
  <c r="H406" i="33" s="1"/>
  <c r="J406" i="33" s="1"/>
  <c r="E80" i="25"/>
  <c r="F80" i="25" s="1"/>
  <c r="I28" i="11"/>
  <c r="H77" i="23"/>
  <c r="E62" i="25"/>
  <c r="F62" i="25" s="1"/>
  <c r="Y36" i="26" a="1"/>
  <c r="Y36" i="26" s="1"/>
  <c r="H304" i="33" a="1"/>
  <c r="H304" i="33" s="1"/>
  <c r="J304" i="33" s="1"/>
  <c r="H10" i="21"/>
  <c r="E107" i="15"/>
  <c r="F107" i="15" s="1"/>
  <c r="I15" i="15"/>
  <c r="H52" i="21"/>
  <c r="H88" i="15"/>
  <c r="Y56" i="26" a="1"/>
  <c r="Y56" i="26" s="1"/>
  <c r="E49" i="19"/>
  <c r="F49" i="19" s="1"/>
  <c r="Y4" i="26" a="1"/>
  <c r="Y4" i="26" s="1"/>
  <c r="E9" i="21"/>
  <c r="F9" i="21" s="1"/>
  <c r="H308" i="33" a="1"/>
  <c r="H308" i="33" s="1"/>
  <c r="J308" i="33" s="1"/>
  <c r="E12" i="15"/>
  <c r="F12" i="15" s="1"/>
  <c r="H109" i="33" a="1"/>
  <c r="H109" i="33" s="1"/>
  <c r="J109" i="33" s="1"/>
  <c r="H38" i="13"/>
  <c r="E23" i="23"/>
  <c r="F23" i="23" s="1"/>
  <c r="H253" i="33" a="1"/>
  <c r="H253" i="33" s="1"/>
  <c r="J253" i="33" s="1"/>
  <c r="E9" i="5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E4" i="17"/>
  <c r="F4" i="17" s="1"/>
  <c r="H386" i="33" a="1"/>
  <c r="H386" i="33" s="1"/>
  <c r="J386" i="33" s="1"/>
  <c r="H158" i="33" a="1"/>
  <c r="H158" i="33" s="1"/>
  <c r="J158" i="33" s="1"/>
  <c r="H37" i="21"/>
  <c r="I70" i="5"/>
  <c r="E98" i="23"/>
  <c r="F98" i="23" s="1"/>
  <c r="E6" i="23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E68" i="17"/>
  <c r="F68" i="17" s="1"/>
  <c r="E88" i="25"/>
  <c r="F88" i="25" s="1"/>
  <c r="H59" i="25"/>
  <c r="I8" i="19"/>
  <c r="I7" i="23"/>
  <c r="I35" i="21"/>
  <c r="E47" i="1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E43" i="25"/>
  <c r="F43" i="25" s="1"/>
  <c r="E46" i="21"/>
  <c r="F46" i="21" s="1"/>
  <c r="E105" i="25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E60" i="1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E85" i="25"/>
  <c r="F85" i="25" s="1"/>
  <c r="H16" i="33" a="1"/>
  <c r="H16" i="33" s="1"/>
  <c r="J16" i="33" s="1"/>
  <c r="H85" i="11"/>
  <c r="H63" i="25"/>
  <c r="H256" i="33" a="1"/>
  <c r="H256" i="33" s="1"/>
  <c r="J256" i="33" s="1"/>
  <c r="E80" i="23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E13" i="25"/>
  <c r="F13" i="25" s="1"/>
  <c r="E109" i="5"/>
  <c r="F109" i="5" s="1"/>
  <c r="H411" i="33" a="1"/>
  <c r="H411" i="33" s="1"/>
  <c r="J411" i="33" s="1"/>
  <c r="H52" i="25"/>
  <c r="H225" i="33" a="1"/>
  <c r="H225" i="33" s="1"/>
  <c r="J225" i="33" s="1"/>
  <c r="E7" i="23"/>
  <c r="F7" i="23" s="1"/>
  <c r="H86" i="33" a="1"/>
  <c r="H86" i="33" s="1"/>
  <c r="J86" i="33" s="1"/>
  <c r="E51" i="17"/>
  <c r="F51" i="17" s="1"/>
  <c r="E37" i="25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E106" i="13"/>
  <c r="F106" i="13" s="1"/>
  <c r="H106" i="33" a="1"/>
  <c r="H106" i="33" s="1"/>
  <c r="J106" i="33" s="1"/>
  <c r="I78" i="21"/>
  <c r="H5" i="33" a="1"/>
  <c r="H5" i="33" s="1"/>
  <c r="J5" i="33" s="1"/>
  <c r="E80" i="21"/>
  <c r="F80" i="21" s="1"/>
  <c r="E103" i="19"/>
  <c r="F103" i="19" s="1"/>
  <c r="E40" i="23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E77" i="19"/>
  <c r="F77" i="19" s="1"/>
  <c r="E79" i="13"/>
  <c r="F79" i="13" s="1"/>
  <c r="Z45" i="26" a="1"/>
  <c r="Z45" i="26" s="1"/>
  <c r="G107" i="25"/>
  <c r="E107" i="25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E51" i="21"/>
  <c r="F51" i="21" s="1"/>
  <c r="I6" i="15"/>
  <c r="H28" i="33" a="1"/>
  <c r="H28" i="33" s="1"/>
  <c r="J28" i="33" s="1"/>
  <c r="E7" i="13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E71" i="5"/>
  <c r="F71" i="5" s="1"/>
  <c r="H400" i="33" a="1"/>
  <c r="H400" i="33" s="1"/>
  <c r="J400" i="33" s="1"/>
  <c r="H53" i="21"/>
  <c r="E18" i="25"/>
  <c r="F18" i="25" s="1"/>
  <c r="H78" i="25"/>
  <c r="G79" i="25"/>
  <c r="H99" i="15"/>
  <c r="E107" i="19"/>
  <c r="F107" i="19" s="1"/>
  <c r="H219" i="33" a="1"/>
  <c r="H219" i="33" s="1"/>
  <c r="J219" i="33" s="1"/>
  <c r="H34" i="23"/>
  <c r="I7" i="13"/>
  <c r="E103" i="21"/>
  <c r="F103" i="21" s="1"/>
  <c r="H45" i="25"/>
  <c r="H70" i="21"/>
  <c r="E67" i="2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E49" i="25"/>
  <c r="F49" i="25" s="1"/>
  <c r="H168" i="33" a="1"/>
  <c r="H168" i="33" s="1"/>
  <c r="J168" i="33" s="1"/>
  <c r="E42" i="19"/>
  <c r="F42" i="19" s="1"/>
  <c r="H43" i="21"/>
  <c r="H324" i="33" a="1"/>
  <c r="H324" i="33" s="1"/>
  <c r="J324" i="33" s="1"/>
  <c r="H203" i="33" a="1"/>
  <c r="H203" i="33" s="1"/>
  <c r="J203" i="33" s="1"/>
  <c r="E98" i="25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E41" i="13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E53" i="3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E17" i="13"/>
  <c r="F17" i="13" s="1"/>
  <c r="H48" i="33" a="1"/>
  <c r="H48" i="33" s="1"/>
  <c r="J48" i="33" s="1"/>
  <c r="H98" i="19"/>
  <c r="H38" i="33" a="1"/>
  <c r="H38" i="33" s="1"/>
  <c r="J38" i="33" s="1"/>
  <c r="E42" i="25"/>
  <c r="F42" i="25" s="1"/>
  <c r="I73" i="3"/>
  <c r="H61" i="33" a="1"/>
  <c r="H61" i="33" s="1"/>
  <c r="J61" i="33" s="1"/>
  <c r="H37" i="23"/>
  <c r="E9" i="1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E8" i="11"/>
  <c r="F8" i="11" s="1"/>
  <c r="E104" i="5"/>
  <c r="F104" i="5" s="1"/>
  <c r="E80" i="17"/>
  <c r="F80" i="17" s="1"/>
  <c r="H300" i="33" a="1"/>
  <c r="H300" i="33" s="1"/>
  <c r="J300" i="33" s="1"/>
  <c r="H120" i="33" a="1"/>
  <c r="H120" i="33" s="1"/>
  <c r="J120" i="33" s="1"/>
  <c r="E45" i="2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E84" i="11"/>
  <c r="F84" i="11" s="1"/>
  <c r="I79" i="19"/>
  <c r="H438" i="33" a="1"/>
  <c r="H438" i="33" s="1"/>
  <c r="J438" i="33" s="1"/>
  <c r="E105" i="19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E34" i="15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E70" i="23"/>
  <c r="F70" i="23" s="1"/>
  <c r="H425" i="33" a="1"/>
  <c r="H425" i="33" s="1"/>
  <c r="J425" i="33" s="1"/>
  <c r="H25" i="19"/>
  <c r="H89" i="33" a="1"/>
  <c r="H89" i="33" s="1"/>
  <c r="J89" i="33" s="1"/>
  <c r="H6" i="17"/>
  <c r="E70" i="25"/>
  <c r="F70" i="25" s="1"/>
  <c r="E53" i="19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E29" i="5"/>
  <c r="F29" i="5" s="1"/>
  <c r="I61" i="19"/>
  <c r="H416" i="33" a="1"/>
  <c r="H416" i="33" s="1"/>
  <c r="J416" i="33" s="1"/>
  <c r="E77" i="1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E32" i="19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E63" i="17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E6" i="15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E10" i="5"/>
  <c r="F10" i="5" s="1"/>
  <c r="H52" i="33" a="1"/>
  <c r="H52" i="33" s="1"/>
  <c r="J52" i="33" s="1"/>
  <c r="H103" i="33" a="1"/>
  <c r="H103" i="33" s="1"/>
  <c r="J103" i="33" s="1"/>
  <c r="E32" i="25"/>
  <c r="F32" i="25" s="1"/>
  <c r="H37" i="17"/>
  <c r="I10" i="3"/>
  <c r="E85" i="23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E79" i="21"/>
  <c r="F79" i="21" s="1"/>
  <c r="H190" i="33" a="1"/>
  <c r="H190" i="33" s="1"/>
  <c r="J190" i="33" s="1"/>
  <c r="E46" i="25"/>
  <c r="F46" i="25" s="1"/>
  <c r="E59" i="5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E6" i="21"/>
  <c r="F6" i="21" s="1"/>
  <c r="I38" i="5"/>
  <c r="E54" i="15"/>
  <c r="F54" i="15" s="1"/>
  <c r="H45" i="33" a="1"/>
  <c r="H45" i="33" s="1"/>
  <c r="J45" i="33" s="1"/>
  <c r="H259" i="33" a="1"/>
  <c r="H259" i="33" s="1"/>
  <c r="J259" i="33" s="1"/>
  <c r="H60" i="19"/>
  <c r="H71" i="11"/>
  <c r="E76" i="19"/>
  <c r="F76" i="19" s="1"/>
  <c r="H98" i="23"/>
  <c r="Z22" i="26" a="1"/>
  <c r="Z22" i="26" s="1"/>
  <c r="H430" i="33" a="1"/>
  <c r="H430" i="33" s="1"/>
  <c r="J430" i="33" s="1"/>
  <c r="E67" i="19"/>
  <c r="F67" i="19" s="1"/>
  <c r="E87" i="7"/>
  <c r="F87" i="7" s="1"/>
  <c r="H54" i="19"/>
  <c r="E17" i="21"/>
  <c r="F17" i="21" s="1"/>
  <c r="E105" i="7"/>
  <c r="F105" i="7" s="1"/>
  <c r="E35" i="17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E4" i="13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E64" i="23"/>
  <c r="F64" i="23" s="1"/>
  <c r="H101" i="21"/>
  <c r="H195" i="33" a="1"/>
  <c r="H195" i="33" s="1"/>
  <c r="J195" i="33" s="1"/>
  <c r="Z18" i="26" a="1"/>
  <c r="Z18" i="26" s="1"/>
  <c r="E106" i="25"/>
  <c r="F106" i="25" s="1"/>
  <c r="E14" i="11"/>
  <c r="F14" i="11" s="1"/>
  <c r="Z76" i="26" a="1"/>
  <c r="Z76" i="26" s="1"/>
  <c r="E32" i="23"/>
  <c r="F32" i="23" s="1"/>
  <c r="E67" i="25"/>
  <c r="F67" i="25" s="1"/>
  <c r="H66" i="33" a="1"/>
  <c r="H66" i="33" s="1"/>
  <c r="J66" i="33" s="1"/>
  <c r="G35" i="17"/>
  <c r="E16" i="21"/>
  <c r="F16" i="21" s="1"/>
  <c r="E95" i="25"/>
  <c r="F95" i="25" s="1"/>
  <c r="E58" i="19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E31" i="21"/>
  <c r="F31" i="21" s="1"/>
  <c r="E64" i="25"/>
  <c r="F64" i="25" s="1"/>
  <c r="H362" i="33" a="1"/>
  <c r="H362" i="33" s="1"/>
  <c r="J362" i="33" s="1"/>
  <c r="H272" i="33" a="1"/>
  <c r="H272" i="33" s="1"/>
  <c r="J272" i="33" s="1"/>
  <c r="E95" i="13"/>
  <c r="F95" i="13" s="1"/>
  <c r="H106" i="21"/>
  <c r="E23" i="2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E31" i="13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E52" i="15"/>
  <c r="F52" i="15" s="1"/>
  <c r="E116" i="5"/>
  <c r="F116" i="5" s="1"/>
  <c r="E87" i="25"/>
  <c r="F87" i="25" s="1"/>
  <c r="I70" i="21"/>
  <c r="G105" i="25"/>
  <c r="E64" i="5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E8" i="17"/>
  <c r="F8" i="17" s="1"/>
  <c r="H11" i="33" a="1"/>
  <c r="H11" i="33" s="1"/>
  <c r="J11" i="33" s="1"/>
  <c r="I16" i="21"/>
  <c r="E62" i="2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E63" i="2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E69" i="25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E24" i="2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E22" i="13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E64" i="15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E50" i="13"/>
  <c r="F50" i="13" s="1"/>
  <c r="I7" i="21"/>
  <c r="Z46" i="26" a="1"/>
  <c r="Z46" i="26" s="1"/>
  <c r="G97" i="25"/>
  <c r="I38" i="3"/>
  <c r="H14" i="21"/>
  <c r="E68" i="13"/>
  <c r="F68" i="13" s="1"/>
  <c r="H119" i="33" a="1"/>
  <c r="H119" i="33" s="1"/>
  <c r="J119" i="33" s="1"/>
  <c r="H18" i="5"/>
  <c r="E107" i="23"/>
  <c r="F107" i="23" s="1"/>
  <c r="E17" i="7"/>
  <c r="F17" i="7" s="1"/>
  <c r="H62" i="25"/>
  <c r="E115" i="5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E87" i="5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E86" i="25"/>
  <c r="F86" i="25" s="1"/>
  <c r="E26" i="19"/>
  <c r="F26" i="19" s="1"/>
  <c r="I8" i="3"/>
  <c r="Y7" i="26" a="1"/>
  <c r="Y7" i="26" s="1"/>
  <c r="E79" i="19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E106" i="5"/>
  <c r="F106" i="5" s="1"/>
  <c r="H130" i="33" a="1"/>
  <c r="H130" i="33" s="1"/>
  <c r="J130" i="33" s="1"/>
  <c r="E5" i="5"/>
  <c r="F5" i="5" s="1"/>
  <c r="E89" i="15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E8" i="19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E22" i="19"/>
  <c r="F22" i="19" s="1"/>
  <c r="Z59" i="26" a="1"/>
  <c r="Z59" i="26" s="1"/>
  <c r="E38" i="13"/>
  <c r="F38" i="13" s="1"/>
  <c r="G37" i="17"/>
  <c r="H147" i="33" a="1"/>
  <c r="H147" i="33" s="1"/>
  <c r="J147" i="33" s="1"/>
  <c r="E8" i="21"/>
  <c r="F8" i="21" s="1"/>
  <c r="E63" i="23"/>
  <c r="F63" i="23" s="1"/>
  <c r="H55" i="33" a="1"/>
  <c r="H55" i="33" s="1"/>
  <c r="J55" i="33" s="1"/>
  <c r="H187" i="33" a="1"/>
  <c r="H187" i="33" s="1"/>
  <c r="J187" i="33" s="1"/>
  <c r="E6" i="17"/>
  <c r="F6" i="17" s="1"/>
  <c r="H64" i="25"/>
  <c r="H251" i="33" a="1"/>
  <c r="H251" i="33" s="1"/>
  <c r="J251" i="33" s="1"/>
  <c r="E35" i="23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E104" i="3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E76" i="25"/>
  <c r="F76" i="25" s="1"/>
  <c r="I26" i="15"/>
  <c r="H357" i="33" a="1"/>
  <c r="H357" i="33" s="1"/>
  <c r="J357" i="33" s="1"/>
  <c r="E34" i="3"/>
  <c r="F34" i="3" s="1"/>
  <c r="H372" i="33" a="1"/>
  <c r="H372" i="33" s="1"/>
  <c r="J372" i="33" s="1"/>
  <c r="H77" i="21"/>
  <c r="H64" i="33" a="1"/>
  <c r="H64" i="33" s="1"/>
  <c r="J64" i="33" s="1"/>
  <c r="E16" i="23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E18" i="15"/>
  <c r="F18" i="15" s="1"/>
  <c r="H20" i="3"/>
  <c r="E37" i="19"/>
  <c r="F37" i="19" s="1"/>
  <c r="I17" i="13"/>
  <c r="G62" i="25"/>
  <c r="H7" i="3"/>
  <c r="E28" i="7"/>
  <c r="F28" i="7" s="1"/>
  <c r="E80" i="11"/>
  <c r="F80" i="11" s="1"/>
  <c r="H29" i="11"/>
  <c r="G15" i="25"/>
  <c r="I9" i="7"/>
  <c r="H268" i="33" a="1"/>
  <c r="H268" i="33" s="1"/>
  <c r="J268" i="33" s="1"/>
  <c r="H292" i="33" a="1"/>
  <c r="H292" i="33" s="1"/>
  <c r="J292" i="33" s="1"/>
  <c r="E107" i="5"/>
  <c r="F107" i="5" s="1"/>
  <c r="H284" i="33" a="1"/>
  <c r="H284" i="33" s="1"/>
  <c r="J284" i="33" s="1"/>
  <c r="H106" i="3"/>
  <c r="H460" i="33" a="1"/>
  <c r="H460" i="33" s="1"/>
  <c r="J460" i="33" s="1"/>
  <c r="E19" i="23"/>
  <c r="F19" i="23" s="1"/>
  <c r="I70" i="23"/>
  <c r="G36" i="25"/>
  <c r="I31" i="5"/>
  <c r="H20" i="33" a="1"/>
  <c r="H20" i="33" s="1"/>
  <c r="J20" i="33" s="1"/>
  <c r="E27" i="3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E73" i="11"/>
  <c r="F73" i="11" s="1"/>
  <c r="E88" i="7"/>
  <c r="F88" i="7" s="1"/>
  <c r="H79" i="3"/>
  <c r="H442" i="33" a="1"/>
  <c r="H442" i="33" s="1"/>
  <c r="J442" i="33" s="1"/>
  <c r="E68" i="5"/>
  <c r="F68" i="5" s="1"/>
  <c r="E114" i="5"/>
  <c r="F114" i="5" s="1"/>
  <c r="H23" i="33" a="1"/>
  <c r="H23" i="33" s="1"/>
  <c r="J23" i="33" s="1"/>
  <c r="H177" i="33" a="1"/>
  <c r="H177" i="33" s="1"/>
  <c r="J177" i="33" s="1"/>
  <c r="E79" i="25"/>
  <c r="F79" i="25" s="1"/>
  <c r="H224" i="33" a="1"/>
  <c r="H224" i="33" s="1"/>
  <c r="J224" i="33" s="1"/>
  <c r="H89" i="3"/>
  <c r="G69" i="25"/>
  <c r="E19" i="1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E52" i="2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E85" i="1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E41" i="23"/>
  <c r="F41" i="23" s="1"/>
  <c r="H20" i="7"/>
  <c r="H90" i="25"/>
  <c r="G59" i="25"/>
  <c r="E58" i="2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E7" i="25"/>
  <c r="F7" i="25" s="1"/>
  <c r="G88" i="25"/>
  <c r="E37" i="15"/>
  <c r="F37" i="15" s="1"/>
  <c r="H95" i="7"/>
  <c r="H412" i="33" a="1"/>
  <c r="H412" i="33" s="1"/>
  <c r="J412" i="33" s="1"/>
  <c r="H111" i="33" a="1"/>
  <c r="H111" i="33" s="1"/>
  <c r="J111" i="33" s="1"/>
  <c r="E27" i="5"/>
  <c r="F27" i="5" s="1"/>
  <c r="G18" i="25"/>
  <c r="H341" i="33" a="1"/>
  <c r="H341" i="33" s="1"/>
  <c r="J341" i="33" s="1"/>
  <c r="H218" i="33" a="1"/>
  <c r="H218" i="33" s="1"/>
  <c r="J218" i="33" s="1"/>
  <c r="G51" i="17"/>
  <c r="E106" i="21"/>
  <c r="F106" i="21" s="1"/>
  <c r="H81" i="33" a="1"/>
  <c r="H81" i="33" s="1"/>
  <c r="J81" i="33" s="1"/>
  <c r="I68" i="7"/>
  <c r="E61" i="19"/>
  <c r="F61" i="19" s="1"/>
  <c r="H415" i="33" a="1"/>
  <c r="H415" i="33" s="1"/>
  <c r="J415" i="33" s="1"/>
  <c r="H172" i="33" a="1"/>
  <c r="H172" i="33" s="1"/>
  <c r="J172" i="33" s="1"/>
  <c r="E23" i="15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E18" i="19"/>
  <c r="F18" i="19" s="1"/>
  <c r="H34" i="33" a="1"/>
  <c r="H34" i="33" s="1"/>
  <c r="J34" i="33" s="1"/>
  <c r="E28" i="19"/>
  <c r="F28" i="19" s="1"/>
  <c r="Z44" i="26" a="1"/>
  <c r="Z44" i="26" s="1"/>
  <c r="Z54" i="26" a="1"/>
  <c r="Z54" i="26" s="1"/>
  <c r="H107" i="33" a="1"/>
  <c r="H107" i="33" s="1"/>
  <c r="J107" i="33" s="1"/>
  <c r="E71" i="19"/>
  <c r="F71" i="19" s="1"/>
  <c r="H273" i="33" a="1"/>
  <c r="H273" i="33" s="1"/>
  <c r="J273" i="33" s="1"/>
  <c r="E34" i="23"/>
  <c r="F34" i="23" s="1"/>
  <c r="H373" i="33" a="1"/>
  <c r="H373" i="33" s="1"/>
  <c r="J373" i="33" s="1"/>
  <c r="E64" i="17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E53" i="25"/>
  <c r="F53" i="25" s="1"/>
  <c r="G77" i="25"/>
  <c r="H109" i="5"/>
  <c r="H328" i="33" a="1"/>
  <c r="H328" i="33" s="1"/>
  <c r="J328" i="33" s="1"/>
  <c r="E91" i="15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E59" i="3"/>
  <c r="F59" i="3" s="1"/>
  <c r="E96" i="23"/>
  <c r="F96" i="23" s="1"/>
  <c r="H385" i="33" a="1"/>
  <c r="H385" i="33" s="1"/>
  <c r="J385" i="33" s="1"/>
  <c r="H170" i="33" a="1"/>
  <c r="H170" i="33" s="1"/>
  <c r="J170" i="33" s="1"/>
  <c r="Z37" i="26" a="1"/>
  <c r="Z37" i="26" s="1"/>
  <c r="E7" i="11"/>
  <c r="F7" i="11" s="1"/>
  <c r="E58" i="25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E43" i="15"/>
  <c r="F43" i="15" s="1"/>
  <c r="H405" i="33" a="1"/>
  <c r="H405" i="33" s="1"/>
  <c r="J405" i="33" s="1"/>
  <c r="H346" i="33" a="1"/>
  <c r="H346" i="33" s="1"/>
  <c r="J346" i="33" s="1"/>
  <c r="H5" i="5"/>
  <c r="E51" i="11"/>
  <c r="F51" i="11" s="1"/>
  <c r="E107" i="2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E61" i="25"/>
  <c r="F61" i="25" s="1"/>
  <c r="E103" i="25"/>
  <c r="F103" i="25" s="1"/>
  <c r="G61" i="25"/>
  <c r="H36" i="33" a="1"/>
  <c r="H36" i="33" s="1"/>
  <c r="J36" i="33" s="1"/>
  <c r="H6" i="21"/>
  <c r="E26" i="23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E8" i="5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E31" i="17"/>
  <c r="F31" i="17" s="1"/>
  <c r="H16" i="3"/>
  <c r="I97" i="21"/>
  <c r="H332" i="33" a="1"/>
  <c r="H332" i="33" s="1"/>
  <c r="J332" i="33" s="1"/>
  <c r="H245" i="33" a="1"/>
  <c r="H245" i="33" s="1"/>
  <c r="J245" i="33" s="1"/>
  <c r="H9" i="25"/>
  <c r="E45" i="17"/>
  <c r="F45" i="17" s="1"/>
  <c r="H348" i="33" a="1"/>
  <c r="H348" i="33" s="1"/>
  <c r="J348" i="33" s="1"/>
  <c r="H439" i="33" a="1"/>
  <c r="H439" i="33" s="1"/>
  <c r="J439" i="33" s="1"/>
  <c r="E95" i="5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E88" i="5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E18" i="13"/>
  <c r="F18" i="13" s="1"/>
  <c r="H24" i="25"/>
  <c r="E71" i="13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E28" i="25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E40" i="19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E82" i="21"/>
  <c r="F82" i="21" s="1"/>
  <c r="H18" i="3"/>
  <c r="H395" i="33" a="1"/>
  <c r="H395" i="33" s="1"/>
  <c r="J395" i="33" s="1"/>
  <c r="H53" i="19"/>
  <c r="H422" i="33" a="1"/>
  <c r="H422" i="33" s="1"/>
  <c r="J422" i="33" s="1"/>
  <c r="E94" i="25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E35" i="21"/>
  <c r="F35" i="21" s="1"/>
  <c r="H397" i="33" a="1"/>
  <c r="H397" i="33" s="1"/>
  <c r="J397" i="33" s="1"/>
  <c r="G27" i="25"/>
  <c r="H262" i="33" a="1"/>
  <c r="H262" i="33" s="1"/>
  <c r="J262" i="33" s="1"/>
  <c r="E87" i="17"/>
  <c r="F87" i="17" s="1"/>
  <c r="H356" i="33" a="1"/>
  <c r="H356" i="33" s="1"/>
  <c r="J356" i="33" s="1"/>
  <c r="H358" i="33" a="1"/>
  <c r="H358" i="33" s="1"/>
  <c r="J358" i="33" s="1"/>
  <c r="E60" i="15"/>
  <c r="F60" i="15" s="1"/>
  <c r="E36" i="23"/>
  <c r="F36" i="23" s="1"/>
  <c r="E36" i="2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E77" i="25"/>
  <c r="F77" i="25" s="1"/>
  <c r="I106" i="5"/>
  <c r="H98" i="33" a="1"/>
  <c r="H98" i="33" s="1"/>
  <c r="J98" i="33" s="1"/>
  <c r="H283" i="33" a="1"/>
  <c r="H283" i="33" s="1"/>
  <c r="J283" i="33" s="1"/>
  <c r="H17" i="19"/>
  <c r="E59" i="19"/>
  <c r="F59" i="19" s="1"/>
  <c r="H121" i="33" a="1"/>
  <c r="H121" i="33" s="1"/>
  <c r="J121" i="33" s="1"/>
  <c r="I77" i="19"/>
  <c r="E101" i="21"/>
  <c r="F101" i="21" s="1"/>
  <c r="Z7" i="26" a="1"/>
  <c r="Z7" i="26" s="1"/>
  <c r="H364" i="33" a="1"/>
  <c r="H364" i="33" s="1"/>
  <c r="J364" i="33" s="1"/>
  <c r="H354" i="33" a="1"/>
  <c r="H354" i="33" s="1"/>
  <c r="J354" i="33" s="1"/>
  <c r="E96" i="25"/>
  <c r="F96" i="25" s="1"/>
  <c r="E65" i="25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E97" i="25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E89" i="25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E90" i="23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E90" i="25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E22" i="25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E81" i="21"/>
  <c r="F81" i="21" s="1"/>
  <c r="H100" i="21"/>
  <c r="E22" i="5"/>
  <c r="F22" i="5" s="1"/>
  <c r="E43" i="5"/>
  <c r="F43" i="5" s="1"/>
  <c r="H101" i="15"/>
  <c r="G22" i="17"/>
  <c r="H15" i="19"/>
  <c r="E69" i="15"/>
  <c r="F69" i="15" s="1"/>
  <c r="I53" i="3"/>
  <c r="E33" i="3"/>
  <c r="F33" i="3" s="1"/>
  <c r="H22" i="5"/>
  <c r="I29" i="23"/>
  <c r="E39" i="3"/>
  <c r="F39" i="3" s="1"/>
  <c r="I24" i="23"/>
  <c r="E40" i="25"/>
  <c r="F40" i="25" s="1"/>
  <c r="E31" i="23"/>
  <c r="F31" i="23" s="1"/>
  <c r="E8" i="15"/>
  <c r="F8" i="15" s="1"/>
  <c r="E70" i="7"/>
  <c r="F70" i="7" s="1"/>
  <c r="E30" i="5"/>
  <c r="F30" i="5" s="1"/>
  <c r="I46" i="23"/>
  <c r="H53" i="11"/>
  <c r="E58" i="11"/>
  <c r="F58" i="11" s="1"/>
  <c r="E76" i="21"/>
  <c r="F76" i="21" s="1"/>
  <c r="E44" i="25"/>
  <c r="F44" i="25" s="1"/>
  <c r="G46" i="25"/>
  <c r="H98" i="15"/>
  <c r="I96" i="7"/>
  <c r="I33" i="11"/>
  <c r="E33" i="5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E51" i="15"/>
  <c r="F51" i="15" s="1"/>
  <c r="E14" i="25"/>
  <c r="F14" i="25" s="1"/>
  <c r="E54" i="21"/>
  <c r="F54" i="21" s="1"/>
  <c r="E24" i="25"/>
  <c r="F24" i="25" s="1"/>
  <c r="H25" i="25"/>
  <c r="I33" i="15"/>
  <c r="H87" i="19"/>
  <c r="I33" i="19"/>
  <c r="I45" i="19"/>
  <c r="H80" i="15"/>
  <c r="E91" i="13"/>
  <c r="F91" i="13" s="1"/>
  <c r="E71" i="23"/>
  <c r="F71" i="23" s="1"/>
  <c r="I63" i="11"/>
  <c r="G62" i="17"/>
  <c r="H90" i="23"/>
  <c r="I86" i="21"/>
  <c r="E10" i="13"/>
  <c r="F10" i="13" s="1"/>
  <c r="I108" i="5"/>
  <c r="I33" i="5"/>
  <c r="H81" i="21"/>
  <c r="H87" i="21"/>
  <c r="I14" i="23"/>
  <c r="I103" i="7"/>
  <c r="H5" i="23"/>
  <c r="H8" i="23"/>
  <c r="E80" i="19"/>
  <c r="F80" i="19" s="1"/>
  <c r="H53" i="23"/>
  <c r="I42" i="5"/>
  <c r="E77" i="21"/>
  <c r="F77" i="21" s="1"/>
  <c r="G33" i="25"/>
  <c r="E59" i="13"/>
  <c r="F59" i="13" s="1"/>
  <c r="I55" i="11"/>
  <c r="E10" i="17"/>
  <c r="F10" i="17" s="1"/>
  <c r="E37" i="11"/>
  <c r="F37" i="11" s="1"/>
  <c r="I20" i="11"/>
  <c r="I54" i="3"/>
  <c r="E79" i="11"/>
  <c r="F79" i="11" s="1"/>
  <c r="H90" i="3"/>
  <c r="H21" i="17"/>
  <c r="H60" i="23"/>
  <c r="E32" i="21"/>
  <c r="F32" i="21" s="1"/>
  <c r="I87" i="13"/>
  <c r="E58" i="7"/>
  <c r="F58" i="7" s="1"/>
  <c r="E88" i="21"/>
  <c r="F88" i="21" s="1"/>
  <c r="I46" i="11"/>
  <c r="E87" i="3"/>
  <c r="F87" i="3" s="1"/>
  <c r="E21" i="13"/>
  <c r="F21" i="13" s="1"/>
  <c r="I85" i="7"/>
  <c r="I78" i="23"/>
  <c r="E14" i="17"/>
  <c r="F14" i="17" s="1"/>
  <c r="E4" i="5"/>
  <c r="F4" i="5" s="1"/>
  <c r="H22" i="3"/>
  <c r="E108" i="5"/>
  <c r="F108" i="5" s="1"/>
  <c r="E22" i="21"/>
  <c r="F22" i="21" s="1"/>
  <c r="E16" i="13"/>
  <c r="F16" i="13" s="1"/>
  <c r="E5" i="7"/>
  <c r="F5" i="7" s="1"/>
  <c r="G9" i="25"/>
  <c r="E15" i="5"/>
  <c r="F15" i="5" s="1"/>
  <c r="E107" i="17"/>
  <c r="E15" i="19"/>
  <c r="F15" i="19" s="1"/>
  <c r="I69" i="21"/>
  <c r="E32" i="15"/>
  <c r="F32" i="15" s="1"/>
  <c r="I70" i="13"/>
  <c r="E86" i="23"/>
  <c r="F86" i="23" s="1"/>
  <c r="E99" i="13"/>
  <c r="F99" i="13" s="1"/>
  <c r="H105" i="5"/>
  <c r="H50" i="19"/>
  <c r="E23" i="3"/>
  <c r="F23" i="3" s="1"/>
  <c r="H8" i="13"/>
  <c r="G26" i="25"/>
  <c r="I107" i="5"/>
  <c r="H97" i="13"/>
  <c r="E13" i="11"/>
  <c r="F13" i="11" s="1"/>
  <c r="E27" i="19"/>
  <c r="F27" i="19" s="1"/>
  <c r="E106" i="7"/>
  <c r="F106" i="7" s="1"/>
  <c r="E21" i="7"/>
  <c r="F21" i="7" s="1"/>
  <c r="I35" i="7"/>
  <c r="H86" i="19"/>
  <c r="I100" i="13"/>
  <c r="E94" i="7"/>
  <c r="F94" i="7" s="1"/>
  <c r="E5" i="25"/>
  <c r="F5" i="25" s="1"/>
  <c r="I78" i="3"/>
  <c r="E78" i="5"/>
  <c r="F78" i="5" s="1"/>
  <c r="I34" i="19"/>
  <c r="E79" i="17"/>
  <c r="F79" i="17" s="1"/>
  <c r="E87" i="15"/>
  <c r="F87" i="15" s="1"/>
  <c r="E14" i="7"/>
  <c r="F14" i="7" s="1"/>
  <c r="E38" i="21"/>
  <c r="F38" i="21" s="1"/>
  <c r="I52" i="5"/>
  <c r="E87" i="19"/>
  <c r="F87" i="19" s="1"/>
  <c r="H16" i="11"/>
  <c r="E14" i="23"/>
  <c r="F14" i="23" s="1"/>
  <c r="E85" i="21"/>
  <c r="F85" i="21" s="1"/>
  <c r="G32" i="17"/>
  <c r="H44" i="19"/>
  <c r="E105" i="23"/>
  <c r="F105" i="23" s="1"/>
  <c r="G73" i="17"/>
  <c r="E32" i="17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E70" i="11"/>
  <c r="F70" i="11" s="1"/>
  <c r="G53" i="17"/>
  <c r="H62" i="15"/>
  <c r="E17" i="11"/>
  <c r="F17" i="11" s="1"/>
  <c r="H15" i="21"/>
  <c r="H95" i="19"/>
  <c r="E96" i="17"/>
  <c r="F96" i="17" s="1"/>
  <c r="E18" i="17"/>
  <c r="F18" i="17" s="1"/>
  <c r="I97" i="23"/>
  <c r="H73" i="13"/>
  <c r="I18" i="23"/>
  <c r="H90" i="13"/>
  <c r="G24" i="17"/>
  <c r="H5" i="11"/>
  <c r="H60" i="21"/>
  <c r="H15" i="23"/>
  <c r="E13" i="7"/>
  <c r="F13" i="7" s="1"/>
  <c r="E77" i="3"/>
  <c r="F77" i="3" s="1"/>
  <c r="H55" i="11"/>
  <c r="I15" i="19"/>
  <c r="E103" i="23"/>
  <c r="F103" i="23" s="1"/>
  <c r="H6" i="11"/>
  <c r="I55" i="5"/>
  <c r="H36" i="11"/>
  <c r="E39" i="5"/>
  <c r="F39" i="5" s="1"/>
  <c r="E12" i="17"/>
  <c r="F12" i="17" s="1"/>
  <c r="G43" i="17"/>
  <c r="I71" i="3"/>
  <c r="E14" i="15"/>
  <c r="F14" i="15" s="1"/>
  <c r="E24" i="15"/>
  <c r="F24" i="15" s="1"/>
  <c r="H9" i="23"/>
  <c r="H106" i="19"/>
  <c r="H103" i="7"/>
  <c r="I88" i="19"/>
  <c r="H61" i="13"/>
  <c r="H92" i="15"/>
  <c r="I89" i="21"/>
  <c r="I16" i="19"/>
  <c r="I56" i="11"/>
  <c r="E27" i="21"/>
  <c r="F27" i="21" s="1"/>
  <c r="H42" i="23"/>
  <c r="I45" i="13"/>
  <c r="E74" i="11"/>
  <c r="F74" i="11" s="1"/>
  <c r="H65" i="23"/>
  <c r="E15" i="23"/>
  <c r="F15" i="23" s="1"/>
  <c r="H13" i="17"/>
  <c r="H89" i="21"/>
  <c r="E27" i="7"/>
  <c r="F27" i="7" s="1"/>
  <c r="H46" i="15"/>
  <c r="H79" i="17"/>
  <c r="H51" i="23"/>
  <c r="I6" i="5"/>
  <c r="G69" i="17"/>
  <c r="E5" i="3"/>
  <c r="F5" i="3" s="1"/>
  <c r="G97" i="17"/>
  <c r="H55" i="17"/>
  <c r="I35" i="13"/>
  <c r="H80" i="19"/>
  <c r="E27" i="25"/>
  <c r="F27" i="25" s="1"/>
  <c r="G34" i="17"/>
  <c r="H106" i="5"/>
  <c r="H62" i="13"/>
  <c r="I43" i="19"/>
  <c r="I100" i="15"/>
  <c r="I89" i="19"/>
  <c r="I27" i="21"/>
  <c r="I42" i="13"/>
  <c r="H48" i="11"/>
  <c r="I80" i="15"/>
  <c r="E38" i="25"/>
  <c r="F38" i="25" s="1"/>
  <c r="E109" i="3"/>
  <c r="F109" i="3" s="1"/>
  <c r="I31" i="11"/>
  <c r="E98" i="5"/>
  <c r="F98" i="5" s="1"/>
  <c r="I90" i="13"/>
  <c r="H79" i="5"/>
  <c r="I6" i="19"/>
  <c r="H61" i="11"/>
  <c r="I98" i="5"/>
  <c r="H50" i="21"/>
  <c r="H108" i="3"/>
  <c r="E65" i="15"/>
  <c r="F65" i="15" s="1"/>
  <c r="E61" i="11"/>
  <c r="F61" i="11" s="1"/>
  <c r="H73" i="17"/>
  <c r="I17" i="3"/>
  <c r="I8" i="13"/>
  <c r="E17" i="3"/>
  <c r="F17" i="3" s="1"/>
  <c r="E5" i="13"/>
  <c r="F5" i="13" s="1"/>
  <c r="H97" i="21"/>
  <c r="I99" i="13"/>
  <c r="E16" i="7"/>
  <c r="F16" i="7" s="1"/>
  <c r="I16" i="7"/>
  <c r="H100" i="17"/>
  <c r="H24" i="13"/>
  <c r="E9" i="13"/>
  <c r="F9" i="13" s="1"/>
  <c r="E29" i="19"/>
  <c r="F29" i="19" s="1"/>
  <c r="I30" i="13"/>
  <c r="H6" i="5"/>
  <c r="H97" i="3"/>
  <c r="H102" i="7"/>
  <c r="E53" i="7"/>
  <c r="F53" i="7" s="1"/>
  <c r="E44" i="15"/>
  <c r="F44" i="15" s="1"/>
  <c r="I96" i="23"/>
  <c r="E45" i="13"/>
  <c r="F45" i="13" s="1"/>
  <c r="E12" i="11"/>
  <c r="F12" i="11" s="1"/>
  <c r="H28" i="21"/>
  <c r="E28" i="15"/>
  <c r="F28" i="15" s="1"/>
  <c r="I64" i="19"/>
  <c r="I28" i="21"/>
  <c r="H65" i="21"/>
  <c r="E77" i="23"/>
  <c r="F77" i="23" s="1"/>
  <c r="I67" i="7"/>
  <c r="I26" i="19"/>
  <c r="E4" i="25"/>
  <c r="F4" i="25" s="1"/>
  <c r="E15" i="17"/>
  <c r="F15" i="17" s="1"/>
  <c r="E96" i="15"/>
  <c r="F96" i="15" s="1"/>
  <c r="E97" i="7"/>
  <c r="F97" i="7" s="1"/>
  <c r="I54" i="19"/>
  <c r="E95" i="3"/>
  <c r="F95" i="3" s="1"/>
  <c r="E54" i="11"/>
  <c r="F54" i="11" s="1"/>
  <c r="I38" i="23"/>
  <c r="H72" i="11"/>
  <c r="H98" i="3"/>
  <c r="I79" i="15"/>
  <c r="I64" i="13"/>
  <c r="E18" i="21"/>
  <c r="F18" i="21" s="1"/>
  <c r="E86" i="19"/>
  <c r="F86" i="19" s="1"/>
  <c r="E53" i="13"/>
  <c r="F53" i="13" s="1"/>
  <c r="E77" i="5"/>
  <c r="F77" i="5" s="1"/>
  <c r="I41" i="19"/>
  <c r="E7" i="3"/>
  <c r="F7" i="3" s="1"/>
  <c r="H89" i="5"/>
  <c r="E33" i="19"/>
  <c r="F33" i="19" s="1"/>
  <c r="E18" i="11"/>
  <c r="F18" i="11" s="1"/>
  <c r="E68" i="3"/>
  <c r="F68" i="3" s="1"/>
  <c r="H100" i="3"/>
  <c r="H60" i="3"/>
  <c r="I74" i="11"/>
  <c r="E37" i="5"/>
  <c r="F37" i="5" s="1"/>
  <c r="E97" i="3"/>
  <c r="F97" i="3" s="1"/>
  <c r="E91" i="5"/>
  <c r="F91" i="5" s="1"/>
  <c r="I53" i="13"/>
  <c r="I44" i="15"/>
  <c r="E95" i="23"/>
  <c r="F95" i="23" s="1"/>
  <c r="E44" i="7"/>
  <c r="F44" i="7" s="1"/>
  <c r="E99" i="21"/>
  <c r="F99" i="21" s="1"/>
  <c r="H36" i="15"/>
  <c r="H16" i="7"/>
  <c r="H36" i="19"/>
  <c r="E90" i="13"/>
  <c r="F90" i="13" s="1"/>
  <c r="H109" i="3"/>
  <c r="E30" i="11"/>
  <c r="F30" i="11" s="1"/>
  <c r="I87" i="21"/>
  <c r="H45" i="23"/>
  <c r="H35" i="5"/>
  <c r="H88" i="17"/>
  <c r="E30" i="7"/>
  <c r="F30" i="7" s="1"/>
  <c r="H6" i="7"/>
  <c r="H33" i="15"/>
  <c r="H97" i="17"/>
  <c r="I16" i="13"/>
  <c r="E20" i="11"/>
  <c r="F20" i="11" s="1"/>
  <c r="H71" i="21"/>
  <c r="H26" i="15"/>
  <c r="E40" i="7"/>
  <c r="F40" i="7" s="1"/>
  <c r="H107" i="17"/>
  <c r="I24" i="19"/>
  <c r="G80" i="17"/>
  <c r="E51" i="13"/>
  <c r="F51" i="13" s="1"/>
  <c r="H44" i="15"/>
  <c r="I90" i="21"/>
  <c r="H34" i="21"/>
  <c r="I65" i="23"/>
  <c r="H105" i="23"/>
  <c r="H31" i="3"/>
  <c r="H97" i="23"/>
  <c r="E59" i="11"/>
  <c r="F59" i="11" s="1"/>
  <c r="E69" i="17"/>
  <c r="F69" i="17" s="1"/>
  <c r="E38" i="17"/>
  <c r="F38" i="17" s="1"/>
  <c r="I78" i="11"/>
  <c r="I53" i="23"/>
  <c r="E29" i="25"/>
  <c r="F29" i="25" s="1"/>
  <c r="E11" i="3"/>
  <c r="F11" i="3" s="1"/>
  <c r="H62" i="19"/>
  <c r="I94" i="7"/>
  <c r="H31" i="5"/>
  <c r="I52" i="15"/>
  <c r="E51" i="7"/>
  <c r="F51" i="7" s="1"/>
  <c r="G107" i="17"/>
  <c r="I14" i="21"/>
  <c r="H38" i="23"/>
  <c r="E35" i="3"/>
  <c r="F35" i="3" s="1"/>
  <c r="E36" i="13"/>
  <c r="F36" i="13" s="1"/>
  <c r="E19" i="25"/>
  <c r="F19" i="25" s="1"/>
  <c r="E62" i="23"/>
  <c r="F62" i="23" s="1"/>
  <c r="I87" i="23"/>
  <c r="H11" i="15"/>
  <c r="I38" i="19"/>
  <c r="E73" i="13"/>
  <c r="F73" i="13" s="1"/>
  <c r="E100" i="13"/>
  <c r="F100" i="13" s="1"/>
  <c r="G21" i="17"/>
  <c r="E91" i="3"/>
  <c r="F91" i="3" s="1"/>
  <c r="E92" i="15"/>
  <c r="F92" i="15" s="1"/>
  <c r="H54" i="17"/>
  <c r="H23" i="7"/>
  <c r="E36" i="15"/>
  <c r="F36" i="15" s="1"/>
  <c r="I34" i="21"/>
  <c r="H65" i="19"/>
  <c r="I61" i="21"/>
  <c r="H19" i="7"/>
  <c r="I17" i="5"/>
  <c r="E71" i="3"/>
  <c r="F71" i="3" s="1"/>
  <c r="I8" i="15"/>
  <c r="H54" i="13"/>
  <c r="H28" i="7"/>
  <c r="H54" i="11"/>
  <c r="E87" i="13"/>
  <c r="F87" i="13" s="1"/>
  <c r="E25" i="13"/>
  <c r="F25" i="13" s="1"/>
  <c r="E79" i="23"/>
  <c r="F79" i="23" s="1"/>
  <c r="I21" i="7"/>
  <c r="H26" i="17"/>
  <c r="I29" i="19"/>
  <c r="E62" i="11"/>
  <c r="F62" i="11" s="1"/>
  <c r="H62" i="17"/>
  <c r="I86" i="19"/>
  <c r="H49" i="11"/>
  <c r="H59" i="23"/>
  <c r="E103" i="7"/>
  <c r="F103" i="7" s="1"/>
  <c r="E60" i="19"/>
  <c r="F60" i="19" s="1"/>
  <c r="E37" i="3"/>
  <c r="F37" i="3" s="1"/>
  <c r="E19" i="19"/>
  <c r="F19" i="19" s="1"/>
  <c r="E7" i="17"/>
  <c r="F7" i="17" s="1"/>
  <c r="E32" i="3"/>
  <c r="F32" i="3" s="1"/>
  <c r="E44" i="19"/>
  <c r="F44" i="19" s="1"/>
  <c r="I18" i="19"/>
  <c r="G98" i="17"/>
  <c r="G11" i="17"/>
  <c r="H89" i="23"/>
  <c r="E31" i="3"/>
  <c r="F31" i="3" s="1"/>
  <c r="I7" i="19"/>
  <c r="E78" i="13"/>
  <c r="F78" i="13" s="1"/>
  <c r="I24" i="13"/>
  <c r="E28" i="23"/>
  <c r="F28" i="23" s="1"/>
  <c r="I59" i="21"/>
  <c r="I54" i="5"/>
  <c r="E16" i="3"/>
  <c r="F16" i="3" s="1"/>
  <c r="E85" i="19"/>
  <c r="F85" i="19" s="1"/>
  <c r="I71" i="15"/>
  <c r="H13" i="15"/>
  <c r="I23" i="19"/>
  <c r="H69" i="17"/>
  <c r="E18" i="23"/>
  <c r="F18" i="23" s="1"/>
  <c r="I35" i="15"/>
  <c r="G79" i="17"/>
  <c r="E52" i="11"/>
  <c r="F52" i="11" s="1"/>
  <c r="G29" i="25"/>
  <c r="H78" i="23"/>
  <c r="H99" i="5"/>
  <c r="E63" i="15"/>
  <c r="F63" i="15" s="1"/>
  <c r="E87" i="21"/>
  <c r="F87" i="21" s="1"/>
  <c r="I70" i="3"/>
  <c r="E72" i="5"/>
  <c r="F72" i="5" s="1"/>
  <c r="E66" i="7"/>
  <c r="F66" i="7" s="1"/>
  <c r="H6" i="19"/>
  <c r="E98" i="17"/>
  <c r="F98" i="17" s="1"/>
  <c r="I106" i="7"/>
  <c r="E71" i="11"/>
  <c r="F71" i="11" s="1"/>
  <c r="H59" i="21"/>
  <c r="I105" i="5"/>
  <c r="I72" i="15"/>
  <c r="H64" i="3"/>
  <c r="I50" i="19"/>
  <c r="I15" i="11"/>
  <c r="H53" i="13"/>
  <c r="G28" i="25"/>
  <c r="I101" i="19"/>
  <c r="E29" i="23"/>
  <c r="F29" i="23" s="1"/>
  <c r="E56" i="15"/>
  <c r="F56" i="15" s="1"/>
  <c r="I8" i="23"/>
  <c r="E10" i="15"/>
  <c r="F10" i="15" s="1"/>
  <c r="E77" i="17"/>
  <c r="F77" i="17" s="1"/>
  <c r="E59" i="17"/>
  <c r="F59" i="17" s="1"/>
  <c r="H7" i="5"/>
  <c r="E88" i="23"/>
  <c r="F88" i="23" s="1"/>
  <c r="H9" i="3"/>
  <c r="H33" i="23"/>
  <c r="I34" i="11"/>
  <c r="I9" i="15"/>
  <c r="H70" i="13"/>
  <c r="G78" i="17"/>
  <c r="H90" i="21"/>
  <c r="H51" i="13"/>
  <c r="I6" i="11"/>
  <c r="E81" i="19"/>
  <c r="F81" i="19" s="1"/>
  <c r="E20" i="15"/>
  <c r="F20" i="15" s="1"/>
  <c r="E32" i="5"/>
  <c r="F32" i="5" s="1"/>
  <c r="H53" i="15"/>
  <c r="H63" i="5"/>
  <c r="H72" i="15"/>
  <c r="H62" i="11"/>
  <c r="E6" i="7"/>
  <c r="F6" i="7" s="1"/>
  <c r="H87" i="7"/>
  <c r="I51" i="5"/>
  <c r="E70" i="13"/>
  <c r="F70" i="13" s="1"/>
  <c r="E52" i="13"/>
  <c r="F52" i="13" s="1"/>
  <c r="G32" i="25"/>
  <c r="H35" i="3"/>
  <c r="G91" i="17"/>
  <c r="E81" i="11"/>
  <c r="F81" i="11" s="1"/>
  <c r="E58" i="23"/>
  <c r="F58" i="23" s="1"/>
  <c r="G5" i="25"/>
  <c r="H52" i="11"/>
  <c r="E19" i="15"/>
  <c r="F19" i="15" s="1"/>
  <c r="E89" i="5"/>
  <c r="F89" i="5" s="1"/>
  <c r="I41" i="7"/>
  <c r="E88" i="13"/>
  <c r="F88" i="13" s="1"/>
  <c r="H95" i="23"/>
  <c r="E31" i="25"/>
  <c r="F31" i="25" s="1"/>
  <c r="E71" i="25"/>
  <c r="F71" i="25" s="1"/>
  <c r="I20" i="15"/>
  <c r="H38" i="3"/>
  <c r="E40" i="21"/>
  <c r="F40" i="21" s="1"/>
  <c r="E86" i="5"/>
  <c r="F86" i="5" s="1"/>
  <c r="E60" i="7"/>
  <c r="F60" i="7" s="1"/>
  <c r="H17" i="7"/>
  <c r="E46" i="15"/>
  <c r="F46" i="15" s="1"/>
  <c r="E4" i="15"/>
  <c r="F4" i="15" s="1"/>
  <c r="G9" i="17"/>
  <c r="H65" i="15"/>
  <c r="E8" i="13"/>
  <c r="F8" i="13" s="1"/>
  <c r="I81" i="11"/>
  <c r="E54" i="23"/>
  <c r="F54" i="23" s="1"/>
  <c r="E71" i="21"/>
  <c r="F71" i="21" s="1"/>
  <c r="E46" i="23"/>
  <c r="F46" i="23" s="1"/>
  <c r="I36" i="11"/>
  <c r="I42" i="21"/>
  <c r="E92" i="7"/>
  <c r="F92" i="7" s="1"/>
  <c r="H10" i="25"/>
  <c r="E95" i="19"/>
  <c r="F95" i="19" s="1"/>
  <c r="I62" i="19"/>
  <c r="E101" i="15"/>
  <c r="F101" i="15" s="1"/>
  <c r="H41" i="19"/>
  <c r="H91" i="5"/>
  <c r="H5" i="13"/>
  <c r="E69" i="3"/>
  <c r="F69" i="3" s="1"/>
  <c r="I60" i="5"/>
  <c r="I36" i="5"/>
  <c r="E108" i="3"/>
  <c r="F108" i="3" s="1"/>
  <c r="E26" i="11"/>
  <c r="F26" i="11" s="1"/>
  <c r="E26" i="21"/>
  <c r="F26" i="21" s="1"/>
  <c r="I69" i="13"/>
  <c r="H96" i="3"/>
  <c r="H62" i="5"/>
  <c r="H62" i="7"/>
  <c r="E53" i="21"/>
  <c r="F53" i="21" s="1"/>
  <c r="E33" i="23"/>
  <c r="F33" i="23" s="1"/>
  <c r="I61" i="5"/>
  <c r="I5" i="21"/>
  <c r="I55" i="15"/>
  <c r="I45" i="5"/>
  <c r="E55" i="15"/>
  <c r="F55" i="15" s="1"/>
  <c r="E61" i="21"/>
  <c r="F61" i="21" s="1"/>
  <c r="E50" i="19"/>
  <c r="F50" i="19" s="1"/>
  <c r="E51" i="23"/>
  <c r="F51" i="23" s="1"/>
  <c r="I19" i="19"/>
  <c r="H99" i="17"/>
  <c r="H55" i="15"/>
  <c r="E14" i="19"/>
  <c r="F14" i="19" s="1"/>
  <c r="I13" i="15"/>
  <c r="I79" i="5"/>
  <c r="H43" i="17"/>
  <c r="I82" i="19"/>
  <c r="I80" i="19"/>
  <c r="H87" i="13"/>
  <c r="E63" i="19"/>
  <c r="F63" i="19" s="1"/>
  <c r="G100" i="17"/>
  <c r="E73" i="5"/>
  <c r="F73" i="5" s="1"/>
  <c r="H62" i="23"/>
  <c r="H33" i="19"/>
  <c r="I96" i="13"/>
  <c r="E43" i="19"/>
  <c r="F43" i="19" s="1"/>
  <c r="H37" i="7"/>
  <c r="E36" i="5"/>
  <c r="F36" i="5" s="1"/>
  <c r="E34" i="13"/>
  <c r="F34" i="13" s="1"/>
  <c r="I99" i="3"/>
  <c r="H42" i="5"/>
  <c r="H45" i="19"/>
  <c r="H87" i="23"/>
  <c r="E22" i="17"/>
  <c r="F22" i="17" s="1"/>
  <c r="H20" i="11"/>
  <c r="H16" i="25"/>
  <c r="I69" i="3"/>
  <c r="I105" i="21"/>
  <c r="H88" i="13"/>
  <c r="I10" i="23"/>
  <c r="E62" i="19"/>
  <c r="F62" i="19" s="1"/>
  <c r="E99" i="19"/>
  <c r="F99" i="19" s="1"/>
  <c r="H69" i="23"/>
  <c r="I44" i="19"/>
  <c r="I16" i="11"/>
  <c r="E52" i="23"/>
  <c r="F52" i="23" s="1"/>
  <c r="H96" i="17"/>
  <c r="E26" i="17"/>
  <c r="F26" i="17" s="1"/>
  <c r="E23" i="5"/>
  <c r="F23" i="5" s="1"/>
  <c r="H21" i="3"/>
  <c r="H51" i="19"/>
  <c r="H79" i="15"/>
  <c r="E14" i="3"/>
  <c r="F14" i="3" s="1"/>
  <c r="E42" i="23"/>
  <c r="F42" i="23" s="1"/>
  <c r="I15" i="23"/>
  <c r="E25" i="23"/>
  <c r="F25" i="23" s="1"/>
  <c r="H30" i="3"/>
  <c r="H63" i="19"/>
  <c r="G35" i="25"/>
  <c r="H46" i="11"/>
  <c r="E36" i="3"/>
  <c r="F36" i="3" s="1"/>
  <c r="E59" i="21"/>
  <c r="F59" i="21" s="1"/>
  <c r="E96" i="13"/>
  <c r="F96" i="13" s="1"/>
  <c r="E11" i="17"/>
  <c r="F11" i="17" s="1"/>
  <c r="E43" i="13"/>
  <c r="F43" i="13" s="1"/>
  <c r="I7" i="5"/>
  <c r="I99" i="21"/>
  <c r="I32" i="21"/>
  <c r="E87" i="23"/>
  <c r="F87" i="23" s="1"/>
  <c r="H61" i="21"/>
  <c r="H27" i="21"/>
  <c r="H14" i="19"/>
  <c r="E20" i="17"/>
  <c r="F20" i="17" s="1"/>
  <c r="I89" i="15"/>
  <c r="I63" i="5"/>
  <c r="H10" i="23"/>
  <c r="I96" i="21"/>
  <c r="H80" i="17"/>
  <c r="I33" i="23"/>
  <c r="H96" i="13"/>
  <c r="E105" i="13"/>
  <c r="F105" i="13" s="1"/>
  <c r="G13" i="17"/>
  <c r="E33" i="11"/>
  <c r="F33" i="11" s="1"/>
  <c r="I69" i="7"/>
  <c r="I17" i="23"/>
  <c r="E15" i="15"/>
  <c r="F15" i="15" s="1"/>
  <c r="E30" i="13"/>
  <c r="F30" i="13" s="1"/>
  <c r="G52" i="17"/>
  <c r="H15" i="7"/>
  <c r="H61" i="17"/>
  <c r="E64" i="21"/>
  <c r="F64" i="21" s="1"/>
  <c r="E4" i="23"/>
  <c r="F4" i="23" s="1"/>
  <c r="H53" i="17"/>
  <c r="I44" i="21"/>
  <c r="H37" i="25"/>
  <c r="E5" i="11"/>
  <c r="F5" i="11" s="1"/>
  <c r="I81" i="19"/>
  <c r="G71" i="17"/>
  <c r="H27" i="23"/>
  <c r="H21" i="13"/>
  <c r="G14" i="25"/>
  <c r="E100" i="19"/>
  <c r="F100" i="19" s="1"/>
  <c r="P50" i="8" a="1"/>
  <c r="H23" i="19"/>
  <c r="E77" i="13"/>
  <c r="F77" i="13" s="1"/>
  <c r="E11" i="15"/>
  <c r="F11" i="15" s="1"/>
  <c r="I69" i="19"/>
  <c r="I71" i="23"/>
  <c r="E97" i="13"/>
  <c r="F97" i="13" s="1"/>
  <c r="E34" i="19"/>
  <c r="F34" i="19" s="1"/>
  <c r="H5" i="25"/>
  <c r="H33" i="21"/>
  <c r="H96" i="19"/>
  <c r="E8" i="25"/>
  <c r="F8" i="25" s="1"/>
  <c r="H90" i="5"/>
  <c r="H17" i="23"/>
  <c r="I50" i="23"/>
  <c r="H71" i="17"/>
  <c r="E31" i="7"/>
  <c r="F31" i="7" s="1"/>
  <c r="E16" i="11"/>
  <c r="F16" i="11" s="1"/>
  <c r="H51" i="3"/>
  <c r="H43" i="25"/>
  <c r="H34" i="11"/>
  <c r="I42" i="23"/>
  <c r="H5" i="7"/>
  <c r="H44" i="23"/>
  <c r="I21" i="13"/>
  <c r="I20" i="13"/>
  <c r="E69" i="21"/>
  <c r="F69" i="21" s="1"/>
  <c r="E17" i="25"/>
  <c r="F17" i="25" s="1"/>
  <c r="E9" i="17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E37" i="21"/>
  <c r="F37" i="21" s="1"/>
  <c r="H91" i="17"/>
  <c r="E60" i="21"/>
  <c r="F60" i="21" s="1"/>
  <c r="H73" i="5"/>
  <c r="E5" i="17"/>
  <c r="F5" i="17" s="1"/>
  <c r="E61" i="13"/>
  <c r="F61" i="13" s="1"/>
  <c r="E42" i="21"/>
  <c r="F42" i="21" s="1"/>
  <c r="H46" i="19"/>
  <c r="G41" i="25"/>
  <c r="I61" i="11"/>
  <c r="H69" i="13"/>
  <c r="I91" i="5"/>
  <c r="E28" i="21"/>
  <c r="F28" i="21" s="1"/>
  <c r="H35" i="19"/>
  <c r="H42" i="13"/>
  <c r="H16" i="13"/>
  <c r="H99" i="3"/>
  <c r="H43" i="19"/>
  <c r="H44" i="21"/>
  <c r="H87" i="3"/>
  <c r="E72" i="11"/>
  <c r="F72" i="11" s="1"/>
  <c r="H30" i="13"/>
  <c r="H36" i="3"/>
  <c r="E42" i="5"/>
  <c r="F42" i="5" s="1"/>
  <c r="E67" i="23"/>
  <c r="F67" i="23" s="1"/>
  <c r="H105" i="3"/>
  <c r="H61" i="5"/>
  <c r="H63" i="17"/>
  <c r="G60" i="25"/>
  <c r="E26" i="25"/>
  <c r="F26" i="25" s="1"/>
  <c r="I97" i="3"/>
  <c r="H78" i="5"/>
  <c r="H99" i="19"/>
  <c r="H69" i="5"/>
  <c r="E54" i="5"/>
  <c r="F54" i="5" s="1"/>
  <c r="E34" i="5"/>
  <c r="F34" i="5" s="1"/>
  <c r="E96" i="19"/>
  <c r="F96" i="19" s="1"/>
  <c r="E36" i="7"/>
  <c r="F36" i="7" s="1"/>
  <c r="I62" i="15"/>
  <c r="G61" i="17"/>
  <c r="H42" i="21"/>
  <c r="I52" i="7"/>
  <c r="E45" i="23"/>
  <c r="F45" i="23" s="1"/>
  <c r="E37" i="17"/>
  <c r="F37" i="17" s="1"/>
  <c r="H60" i="17"/>
  <c r="E60" i="3"/>
  <c r="F60" i="3" s="1"/>
  <c r="E45" i="1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E86" i="21"/>
  <c r="F86" i="21" s="1"/>
  <c r="I50" i="21"/>
  <c r="E99" i="5"/>
  <c r="F99" i="5" s="1"/>
  <c r="I25" i="23"/>
  <c r="I90" i="5"/>
  <c r="E93" i="7"/>
  <c r="F93" i="7" s="1"/>
  <c r="I92" i="15"/>
  <c r="H32" i="19"/>
  <c r="E86" i="3"/>
  <c r="F86" i="3" s="1"/>
  <c r="E26" i="7"/>
  <c r="F26" i="7" s="1"/>
  <c r="I24" i="15"/>
  <c r="E78" i="15"/>
  <c r="F78" i="15" s="1"/>
  <c r="H34" i="17"/>
  <c r="E94" i="21"/>
  <c r="F94" i="21" s="1"/>
  <c r="E100" i="21"/>
  <c r="F100" i="21" s="1"/>
  <c r="E53" i="11"/>
  <c r="F53" i="11" s="1"/>
  <c r="H58" i="7"/>
  <c r="E90" i="15"/>
  <c r="F90" i="15" s="1"/>
  <c r="E94" i="23"/>
  <c r="F94" i="23" s="1"/>
  <c r="E38" i="15"/>
  <c r="F38" i="15" s="1"/>
  <c r="I65" i="15"/>
  <c r="H98" i="13"/>
  <c r="E14" i="5"/>
  <c r="F14" i="5" s="1"/>
  <c r="H27" i="11"/>
  <c r="E96" i="5"/>
  <c r="F96" i="5" s="1"/>
  <c r="H74" i="11"/>
  <c r="E4" i="21"/>
  <c r="F4" i="21" s="1"/>
  <c r="H97" i="15"/>
  <c r="G72" i="17"/>
  <c r="H116" i="5"/>
  <c r="I46" i="19"/>
  <c r="I9" i="13"/>
  <c r="E19" i="21"/>
  <c r="F19" i="21" s="1"/>
  <c r="I65" i="21"/>
  <c r="E90" i="5"/>
  <c r="F90" i="5" s="1"/>
  <c r="H87" i="17"/>
  <c r="E99" i="3"/>
  <c r="F99" i="3" s="1"/>
  <c r="I9" i="23"/>
  <c r="E31" i="19"/>
  <c r="F31" i="19" s="1"/>
  <c r="E22" i="7"/>
  <c r="F22" i="7" s="1"/>
  <c r="E4" i="19"/>
  <c r="F4" i="19" s="1"/>
  <c r="H23" i="25"/>
  <c r="I65" i="19"/>
  <c r="H33" i="3"/>
  <c r="H91" i="3"/>
  <c r="E13" i="17"/>
  <c r="F13" i="17" s="1"/>
  <c r="I16" i="5"/>
  <c r="I51" i="19"/>
  <c r="I29" i="11"/>
  <c r="G16" i="25"/>
  <c r="E80" i="15"/>
  <c r="F80" i="15" s="1"/>
  <c r="H97" i="5"/>
  <c r="E43" i="7"/>
  <c r="F43" i="7" s="1"/>
  <c r="I5" i="19"/>
  <c r="E62" i="7"/>
  <c r="F62" i="7" s="1"/>
  <c r="I5" i="23"/>
  <c r="E90" i="21"/>
  <c r="F90" i="21" s="1"/>
  <c r="H72" i="5"/>
  <c r="G54" i="17"/>
  <c r="I5" i="3"/>
  <c r="I62" i="21"/>
  <c r="I28" i="23"/>
  <c r="E61" i="15"/>
  <c r="F61" i="15" s="1"/>
  <c r="E53" i="15"/>
  <c r="F53" i="15" s="1"/>
  <c r="E78" i="3"/>
  <c r="F78" i="3" s="1"/>
  <c r="H18" i="11"/>
  <c r="H53" i="5"/>
  <c r="H18" i="23"/>
  <c r="E35" i="7"/>
  <c r="F35" i="7" s="1"/>
  <c r="E78" i="17"/>
  <c r="F78" i="17" s="1"/>
  <c r="H74" i="15"/>
  <c r="I100" i="3"/>
  <c r="I53" i="11"/>
  <c r="E7" i="7"/>
  <c r="F7" i="7" s="1"/>
  <c r="G60" i="17"/>
  <c r="E55" i="5"/>
  <c r="F55" i="5" s="1"/>
  <c r="E70" i="15"/>
  <c r="F70" i="15" s="1"/>
  <c r="E33" i="25"/>
  <c r="F33" i="25" s="1"/>
  <c r="E49" i="11"/>
  <c r="F49" i="11" s="1"/>
  <c r="E38" i="19"/>
  <c r="F38" i="19" s="1"/>
  <c r="E54" i="13"/>
  <c r="F54" i="13" s="1"/>
  <c r="E78" i="23"/>
  <c r="F78" i="23" s="1"/>
  <c r="H73" i="3"/>
  <c r="E105" i="5"/>
  <c r="F105" i="5" s="1"/>
  <c r="H63" i="3"/>
  <c r="I98" i="15"/>
  <c r="E41" i="19"/>
  <c r="F41" i="19" s="1"/>
  <c r="I5" i="13"/>
  <c r="E13" i="15"/>
  <c r="F13" i="15" s="1"/>
  <c r="H32" i="17"/>
  <c r="E52" i="17"/>
  <c r="F52" i="17" s="1"/>
  <c r="G20" i="17"/>
  <c r="E98" i="3"/>
  <c r="F98" i="3" s="1"/>
  <c r="E98" i="21"/>
  <c r="F98" i="21" s="1"/>
  <c r="H97" i="19"/>
  <c r="E100" i="3"/>
  <c r="F100" i="3" s="1"/>
  <c r="H29" i="23"/>
  <c r="H64" i="17"/>
  <c r="I91" i="13"/>
  <c r="I46" i="15"/>
  <c r="G55" i="17"/>
  <c r="H41" i="21"/>
  <c r="H100" i="15"/>
  <c r="E48" i="11"/>
  <c r="F48" i="11" s="1"/>
  <c r="E72" i="15"/>
  <c r="F72" i="15" s="1"/>
  <c r="I73" i="11"/>
  <c r="H21" i="5"/>
  <c r="E53" i="23"/>
  <c r="F53" i="23" s="1"/>
  <c r="E42" i="13"/>
  <c r="F42" i="13" s="1"/>
  <c r="H25" i="15"/>
  <c r="H101" i="19"/>
  <c r="H24" i="23"/>
  <c r="E4" i="7"/>
  <c r="F4" i="7" s="1"/>
  <c r="E30" i="3"/>
  <c r="F30" i="3" s="1"/>
  <c r="H98" i="5"/>
  <c r="H34" i="25"/>
  <c r="E97" i="5"/>
  <c r="F97" i="5" s="1"/>
  <c r="E67" i="7"/>
  <c r="F67" i="7" s="1"/>
  <c r="H107" i="21"/>
  <c r="H25" i="23"/>
  <c r="G28" i="17"/>
  <c r="E49" i="23"/>
  <c r="F49" i="23" s="1"/>
  <c r="G19" i="25"/>
  <c r="I60" i="21"/>
  <c r="E52" i="5"/>
  <c r="F52" i="5" s="1"/>
  <c r="I96" i="19"/>
  <c r="I25" i="15"/>
  <c r="H60" i="13"/>
  <c r="I99" i="5"/>
  <c r="E46" i="11"/>
  <c r="F46" i="11" s="1"/>
  <c r="H35" i="15"/>
  <c r="I44" i="23"/>
  <c r="H33" i="11"/>
  <c r="I95" i="23"/>
  <c r="E97" i="15"/>
  <c r="F97" i="15" s="1"/>
  <c r="E64" i="3"/>
  <c r="F64" i="3" s="1"/>
  <c r="E99" i="15"/>
  <c r="F99" i="15" s="1"/>
  <c r="H9" i="13"/>
  <c r="H43" i="13"/>
  <c r="E36" i="11"/>
  <c r="F36" i="11" s="1"/>
  <c r="H64" i="19"/>
  <c r="H104" i="7"/>
  <c r="E71" i="17"/>
  <c r="F71" i="17" s="1"/>
  <c r="I29" i="13"/>
  <c r="I30" i="7"/>
  <c r="I5" i="7"/>
  <c r="G96" i="17"/>
  <c r="I43" i="5"/>
  <c r="H81" i="11"/>
  <c r="E21" i="11"/>
  <c r="F21" i="11" s="1"/>
  <c r="E41" i="7"/>
  <c r="F41" i="7" s="1"/>
  <c r="I36" i="3"/>
  <c r="R68" i="8" a="1"/>
  <c r="R68" i="8" s="1"/>
  <c r="S68" i="8" s="1"/>
  <c r="H107" i="3"/>
  <c r="H88" i="19"/>
  <c r="I10" i="13"/>
  <c r="E91" i="17"/>
  <c r="F91" i="17" s="1"/>
  <c r="I109" i="3"/>
  <c r="H8" i="3"/>
  <c r="E61" i="5"/>
  <c r="F61" i="5" s="1"/>
  <c r="E4" i="3"/>
  <c r="F4" i="3" s="1"/>
  <c r="I52" i="19"/>
  <c r="I63" i="19"/>
  <c r="H29" i="21"/>
  <c r="E33" i="15"/>
  <c r="F33" i="15" s="1"/>
  <c r="I41" i="21"/>
  <c r="H31" i="11"/>
  <c r="E28" i="17"/>
  <c r="F28" i="17" s="1"/>
  <c r="I43" i="21"/>
  <c r="I105" i="23"/>
  <c r="I52" i="23"/>
  <c r="I89" i="13"/>
  <c r="E54" i="3"/>
  <c r="F54" i="3" s="1"/>
  <c r="H18" i="25"/>
  <c r="H38" i="5"/>
  <c r="E4" i="11"/>
  <c r="F4" i="11" s="1"/>
  <c r="H72" i="17"/>
  <c r="I87" i="19"/>
  <c r="H78" i="21"/>
  <c r="H81" i="19"/>
  <c r="E25" i="21"/>
  <c r="F25" i="21" s="1"/>
  <c r="E96" i="3"/>
  <c r="F96" i="3" s="1"/>
  <c r="E56" i="11"/>
  <c r="F56" i="11" s="1"/>
  <c r="E17" i="5"/>
  <c r="F17" i="5" s="1"/>
  <c r="I18" i="13"/>
  <c r="E22" i="11"/>
  <c r="F22" i="11" s="1"/>
  <c r="I43" i="13"/>
  <c r="E60" i="23"/>
  <c r="F60" i="23" s="1"/>
  <c r="H106" i="13"/>
  <c r="H29" i="19"/>
  <c r="E97" i="17"/>
  <c r="F97" i="17" s="1"/>
  <c r="E22" i="23"/>
  <c r="F22" i="23" s="1"/>
  <c r="H9" i="19"/>
  <c r="H10" i="3"/>
  <c r="I22" i="5"/>
  <c r="H45" i="13"/>
  <c r="E52" i="7"/>
  <c r="F52" i="7" s="1"/>
  <c r="E31" i="15"/>
  <c r="F31" i="15" s="1"/>
  <c r="E24" i="17"/>
  <c r="F24" i="17" s="1"/>
  <c r="H6" i="25"/>
  <c r="I96" i="3"/>
  <c r="E22" i="3"/>
  <c r="F22" i="3" s="1"/>
  <c r="I81" i="21"/>
  <c r="H60" i="5"/>
  <c r="I98" i="19"/>
  <c r="H54" i="5"/>
  <c r="E79" i="5"/>
  <c r="F79" i="5" s="1"/>
  <c r="E98" i="15"/>
  <c r="F98" i="15" s="1"/>
  <c r="H36" i="5"/>
  <c r="E105" i="21"/>
  <c r="F105" i="21" s="1"/>
  <c r="I106" i="19"/>
  <c r="E18" i="3"/>
  <c r="F18" i="3" s="1"/>
  <c r="G26" i="17"/>
  <c r="H63" i="11"/>
  <c r="I9" i="19"/>
  <c r="E9" i="15"/>
  <c r="F9" i="15" s="1"/>
  <c r="I29" i="5"/>
  <c r="H71" i="15"/>
  <c r="I15" i="21"/>
  <c r="H22" i="17"/>
  <c r="I69" i="5"/>
  <c r="E65" i="23"/>
  <c r="F65" i="23" s="1"/>
  <c r="I14" i="19"/>
  <c r="E64" i="13"/>
  <c r="F64" i="13" s="1"/>
  <c r="H10" i="13"/>
  <c r="E97" i="23"/>
  <c r="F97" i="23" s="1"/>
  <c r="I74" i="15"/>
  <c r="I17" i="19"/>
  <c r="H28" i="19"/>
  <c r="E69" i="23"/>
  <c r="F69" i="23" s="1"/>
  <c r="H16" i="19"/>
  <c r="E106" i="19"/>
  <c r="F106" i="19" s="1"/>
  <c r="E53" i="17"/>
  <c r="F53" i="17" s="1"/>
  <c r="I51" i="13"/>
  <c r="E62" i="15"/>
  <c r="F62" i="15" s="1"/>
  <c r="H78" i="13"/>
  <c r="H82" i="19"/>
  <c r="H80" i="3"/>
  <c r="I78" i="13"/>
  <c r="H29" i="3"/>
  <c r="H78" i="17"/>
  <c r="E5" i="23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<sst xmlns="http://schemas.openxmlformats.org/spreadsheetml/2006/main" count="11338" uniqueCount="1655">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</sst>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BDD7EE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CE4D6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16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4" fillId="18" borderId="6" xfId="0" applyFont="1" applyFill="1" applyBorder="1" applyAlignment="1">
      <alignment horizontal="center"/>
    </xf>
    <xf numFmtId="0" fontId="34" fillId="19" borderId="6" xfId="0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20" borderId="6" xfId="0" applyFont="1" applyFill="1" applyBorder="1" applyAlignment="1">
      <alignment horizontal="center"/>
    </xf>
    <xf numFmtId="0" fontId="34" fillId="20" borderId="11" xfId="0" applyFont="1" applyFill="1" applyBorder="1" applyAlignment="1">
      <alignment horizontal="center" vertical="center"/>
    </xf>
    <xf numFmtId="0" fontId="36" fillId="19" borderId="1" xfId="0" applyFont="1" applyFill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4" fillId="2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7" t="s">
        <v>0</v>
      </c>
      <c r="D2" s="277"/>
      <c r="E2" s="277"/>
      <c r="F2" s="277"/>
      <c r="G2" s="277"/>
      <c r="H2" s="277"/>
      <c r="I2" s="277"/>
      <c r="J2" s="277"/>
      <c r="K2" s="277"/>
      <c r="L2" s="277"/>
      <c r="M2" s="277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8" t="s">
        <v>4</v>
      </c>
      <c r="F4" s="278"/>
      <c r="G4" s="278"/>
      <c r="H4" s="278"/>
      <c r="I4" s="278"/>
      <c r="J4" s="278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5" t="s">
        <v>10</v>
      </c>
      <c r="F5" s="275"/>
      <c r="G5" s="275"/>
      <c r="H5" s="275"/>
      <c r="I5" s="275"/>
      <c r="J5" s="275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5" t="s">
        <v>14</v>
      </c>
      <c r="F6" s="275"/>
      <c r="G6" s="275"/>
      <c r="H6" s="275"/>
      <c r="I6" s="275"/>
      <c r="J6" s="275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6" t="s">
        <v>17</v>
      </c>
      <c r="F8" s="276"/>
      <c r="G8" s="276"/>
      <c r="H8" s="276"/>
      <c r="I8" s="276"/>
      <c r="J8" s="276"/>
      <c r="K8" s="272" t="s">
        <v>12</v>
      </c>
      <c r="L8" s="273" t="s">
        <v>12</v>
      </c>
      <c r="M8" s="272" t="s">
        <v>18</v>
      </c>
    </row>
    <row r="9" spans="2:13" x14ac:dyDescent="0.25">
      <c r="B9" s="5"/>
      <c r="C9" s="5"/>
      <c r="D9" s="5"/>
      <c r="E9" s="276"/>
      <c r="F9" s="276"/>
      <c r="G9" s="276"/>
      <c r="H9" s="276"/>
      <c r="I9" s="276"/>
      <c r="J9" s="276"/>
      <c r="K9" s="272"/>
      <c r="L9" s="273"/>
      <c r="M9" s="272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6" t="s">
        <v>20</v>
      </c>
      <c r="F11" s="276"/>
      <c r="G11" s="276"/>
      <c r="H11" s="276"/>
      <c r="I11" s="276"/>
      <c r="J11" s="276"/>
      <c r="K11" s="273" t="s">
        <v>12</v>
      </c>
      <c r="L11" s="273" t="s">
        <v>12</v>
      </c>
      <c r="M11" s="272" t="s">
        <v>18</v>
      </c>
    </row>
    <row r="12" spans="2:13" x14ac:dyDescent="0.25">
      <c r="B12" s="5"/>
      <c r="C12" s="5"/>
      <c r="D12" s="5"/>
      <c r="E12" s="276"/>
      <c r="F12" s="276"/>
      <c r="G12" s="276"/>
      <c r="H12" s="276"/>
      <c r="I12" s="276"/>
      <c r="J12" s="276"/>
      <c r="K12" s="273"/>
      <c r="L12" s="273"/>
      <c r="M12" s="272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5" t="s">
        <v>23</v>
      </c>
      <c r="F14" s="275"/>
      <c r="G14" s="275"/>
      <c r="H14" s="275"/>
      <c r="I14" s="275"/>
      <c r="J14" s="275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5" t="s">
        <v>27</v>
      </c>
      <c r="F16" s="275"/>
      <c r="G16" s="275"/>
      <c r="H16" s="275"/>
      <c r="I16" s="275"/>
      <c r="J16" s="275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6" t="s">
        <v>29</v>
      </c>
      <c r="F18" s="276"/>
      <c r="G18" s="276"/>
      <c r="H18" s="276"/>
      <c r="I18" s="276"/>
      <c r="J18" s="276"/>
      <c r="K18" s="272" t="s">
        <v>11</v>
      </c>
      <c r="L18" s="273" t="s">
        <v>12</v>
      </c>
      <c r="M18" s="272" t="s">
        <v>18</v>
      </c>
    </row>
    <row r="19" spans="2:13" x14ac:dyDescent="0.25">
      <c r="B19" s="5"/>
      <c r="C19" s="5"/>
      <c r="D19" s="5"/>
      <c r="E19" s="276"/>
      <c r="F19" s="276"/>
      <c r="G19" s="276"/>
      <c r="H19" s="276"/>
      <c r="I19" s="276"/>
      <c r="J19" s="276"/>
      <c r="K19" s="272"/>
      <c r="L19" s="273"/>
      <c r="M19" s="272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2" t="s">
        <v>32</v>
      </c>
      <c r="F21" s="272"/>
      <c r="G21" s="272"/>
      <c r="H21" s="272"/>
      <c r="I21" s="272"/>
      <c r="J21" s="272"/>
      <c r="K21" s="272" t="s">
        <v>11</v>
      </c>
      <c r="L21" s="273" t="s">
        <v>12</v>
      </c>
      <c r="M21" s="272" t="s">
        <v>13</v>
      </c>
    </row>
    <row r="22" spans="2:13" x14ac:dyDescent="0.25">
      <c r="E22" s="272"/>
      <c r="F22" s="272"/>
      <c r="G22" s="272"/>
      <c r="H22" s="272"/>
      <c r="I22" s="272"/>
      <c r="J22" s="272"/>
      <c r="K22" s="272"/>
      <c r="L22" s="273"/>
      <c r="M22" s="272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2" t="s">
        <v>35</v>
      </c>
      <c r="F24" s="272"/>
      <c r="G24" s="272"/>
      <c r="H24" s="272"/>
      <c r="I24" s="272"/>
      <c r="J24" s="272"/>
      <c r="K24" s="273" t="s">
        <v>24</v>
      </c>
      <c r="L24" s="273" t="s">
        <v>24</v>
      </c>
      <c r="M24" s="272"/>
    </row>
    <row r="25" spans="2:13" x14ac:dyDescent="0.25">
      <c r="E25" s="274"/>
      <c r="F25" s="274"/>
      <c r="G25" s="274"/>
      <c r="H25" s="274"/>
      <c r="I25" s="274"/>
      <c r="J25" s="274"/>
      <c r="K25" s="274"/>
      <c r="L25" s="274"/>
      <c r="M25" s="274"/>
    </row>
  </sheetData>
  <mergeCells count="26">
    <mergeCell ref="C2:M2"/>
    <mergeCell ref="E4:J4"/>
    <mergeCell ref="E5:J5"/>
    <mergeCell ref="E6:J6"/>
    <mergeCell ref="E8:J9"/>
    <mergeCell ref="K8:K9"/>
    <mergeCell ref="L8:L9"/>
    <mergeCell ref="M8:M9"/>
    <mergeCell ref="E11:J12"/>
    <mergeCell ref="K11:K12"/>
    <mergeCell ref="L11:L12"/>
    <mergeCell ref="M11:M12"/>
    <mergeCell ref="E14:J14"/>
    <mergeCell ref="E16:J16"/>
    <mergeCell ref="E18:J19"/>
    <mergeCell ref="K18:K19"/>
    <mergeCell ref="L18:L19"/>
    <mergeCell ref="M18:M19"/>
    <mergeCell ref="E21:J22"/>
    <mergeCell ref="K21:K22"/>
    <mergeCell ref="L21:L22"/>
    <mergeCell ref="M21:M22"/>
    <mergeCell ref="E24:J25"/>
    <mergeCell ref="K24:K25"/>
    <mergeCell ref="L24:L25"/>
    <mergeCell ref="M24:M25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C25" zoomScale="90" zoomScaleNormal="90" workbookViewId="0">
      <selection activeCell="F44" sqref="F44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2" t="s">
        <v>36</v>
      </c>
      <c r="L1" s="1" t="s">
        <v>37</v>
      </c>
      <c r="M1" s="283" t="s">
        <v>38</v>
      </c>
      <c r="T1" s="284" t="s">
        <v>39</v>
      </c>
    </row>
    <row r="2" spans="3:29" ht="23.25" customHeight="1" x14ac:dyDescent="0.35">
      <c r="C2" s="279" t="s">
        <v>40</v>
      </c>
      <c r="D2" s="279"/>
      <c r="E2" s="279"/>
      <c r="F2" s="279"/>
      <c r="G2" s="10" t="s">
        <v>41</v>
      </c>
      <c r="H2" s="282"/>
      <c r="I2" s="280" t="s">
        <v>42</v>
      </c>
      <c r="J2" s="280"/>
      <c r="K2" s="280"/>
      <c r="L2" s="1"/>
      <c r="M2" s="284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4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4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s">
        <v>1506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81" t="s">
        <v>61</v>
      </c>
      <c r="AC4" s="281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s">
        <v>1506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81"/>
      <c r="AC5" s="281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s">
        <v>1506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s">
        <v>1505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s">
        <v>1504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s">
        <v>1506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s">
        <v>1506</v>
      </c>
      <c r="N11" s="2" t="s">
        <v>1652</v>
      </c>
      <c r="O11" s="2" t="s">
        <v>1652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s">
        <v>1506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s">
        <v>1506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s">
        <v>1506</v>
      </c>
      <c r="N16" s="2">
        <v>8</v>
      </c>
      <c r="O16" s="2">
        <v>7.2</v>
      </c>
      <c r="P16" s="10">
        <v>7.6000000000000005</v>
      </c>
      <c r="Q16" s="2">
        <f>COUNTIF(N14:N25,P16)</f>
        <v>2</v>
      </c>
      <c r="R16" s="10" t="str">
        <v>|6.8|</v>
      </c>
      <c r="S16" s="2">
        <f>COUNTIF(O15:O25,R16)</f>
        <v>2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s">
        <v>1505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s">
        <v>1506</v>
      </c>
      <c r="M19" s="10">
        <f t="array" ref="M19:M23">_xlfn._xlws.SORT(VALUE(_xlfn.UNIQUE(G14:G25)))</f>
        <v>13</v>
      </c>
      <c r="N19" s="2" t="s">
        <v>1652</v>
      </c>
      <c r="O19" s="2" t="s">
        <v>1652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s">
        <v>1505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s">
        <v>1504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s">
        <v>1506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s">
        <v>1506</v>
      </c>
      <c r="M23" s="10">
        <v>23</v>
      </c>
      <c r="N23" s="2" t="s">
        <v>1652</v>
      </c>
      <c r="O23" s="2" t="s">
        <v>1652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s">
        <v>1506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s">
        <v>1506</v>
      </c>
      <c r="N25" s="2" t="s">
        <v>1652</v>
      </c>
      <c r="O25" s="2" t="s">
        <v>1652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s">
        <v>1506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s">
        <v>1506</v>
      </c>
      <c r="N28" s="2" t="s">
        <v>1652</v>
      </c>
      <c r="O28" s="2" t="s">
        <v>1652</v>
      </c>
      <c r="P28" s="10" t="str">
        <v>splice</v>
      </c>
      <c r="Q28" s="2">
        <f>COUNTIF(N27:N39,P28)</f>
        <v>5</v>
      </c>
      <c r="R28" s="10" t="str">
        <v>splice</v>
      </c>
      <c r="S28" s="2">
        <f>COUNTIF(O27:O39,R28)</f>
        <v>5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s">
        <v>1506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s">
        <v>1505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s">
        <v>1506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s">
        <v>1506</v>
      </c>
      <c r="M32" s="10">
        <f t="array" ref="M32:M35">_xlfn._xlws.SORT(VALUE(_xlfn.UNIQUE(G27:G39)))</f>
        <v>15</v>
      </c>
      <c r="N32" s="2" t="s">
        <v>1652</v>
      </c>
      <c r="O32" s="2" t="s">
        <v>1652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s">
        <v>1506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s">
        <v>1506</v>
      </c>
      <c r="M34" s="10">
        <v>21</v>
      </c>
      <c r="N34" s="2" t="s">
        <v>1652</v>
      </c>
      <c r="O34" s="2" t="s">
        <v>1652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s">
        <v>1505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s">
        <v>1506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s">
        <v>1506</v>
      </c>
      <c r="N37" s="2" t="s">
        <v>1652</v>
      </c>
      <c r="O37" s="2" t="s">
        <v>1652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s">
        <v>1506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s">
        <v>1506</v>
      </c>
      <c r="N39" s="2" t="s">
        <v>1652</v>
      </c>
      <c r="O39" s="2" t="s">
        <v>1652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s">
        <v>1503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s">
        <v>1503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s">
        <v>1503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270" t="s">
        <v>1514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s">
        <v>1503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s">
        <v>1506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s">
        <v>1506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s">
        <v>1506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s">
        <v>1505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s">
        <v>1506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s">
        <v>1506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s">
        <v>1505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s">
        <v>1506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s">
        <v>1505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s">
        <v>1504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s">
        <v>1506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s">
        <v>1506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s">
        <v>1505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s">
        <v>1506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s">
        <v>1506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s">
        <v>1505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s">
        <v>1503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s">
        <v>1503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s">
        <v>1503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">
        <v>1514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s">
        <v>1506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s">
        <v>1506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s">
        <v>1506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s">
        <v>1505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s">
        <v>1504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s">
        <v>1506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s">
        <v>1506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s">
        <v>1505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s">
        <v>1506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s">
        <v>1505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s">
        <v>1504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s">
        <v>1506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s">
        <v>1506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s">
        <v>1505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s">
        <v>1506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s">
        <v>1506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s">
        <v>1505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s">
        <v>1503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s">
        <v>1503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s">
        <v>1503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270" t="s">
        <v>1514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268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268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268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268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268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268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268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268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268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268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268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268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271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271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271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6">
    <mergeCell ref="C2:F2"/>
    <mergeCell ref="I2:K2"/>
    <mergeCell ref="AB4:AC5"/>
    <mergeCell ref="H1:H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5" t="s">
        <v>40</v>
      </c>
      <c r="C1" s="285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80" t="s">
        <v>42</v>
      </c>
      <c r="L2" s="280"/>
      <c r="M2" s="280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 t="str">
        <f>'Hybrid - Mag - True - Stereo'!L3</f>
        <v>SBC section</v>
      </c>
      <c r="F3" s="10" t="s">
        <v>373</v>
      </c>
      <c r="G3" s="10"/>
      <c r="H3" s="10" t="str">
        <f>'Hybrid - Mag - True - Stereo'!N3</f>
        <v>A L (m)</v>
      </c>
      <c r="I3" s="10" t="str">
        <f>'Hybrid - Mag - True - Stereo'!O3</f>
        <v>C 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str">
        <f>'Hybrid - Mag - True - Stereo'!L4</f>
        <v>1b</v>
      </c>
      <c r="F4" s="73" t="str">
        <f>CONCATENATE(D4,"   ",E4)</f>
        <v>23 - J13 - 8/7   1b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str">
        <f>'Hybrid - Mag - True - Stereo'!L5</f>
        <v>1b</v>
      </c>
      <c r="F5" s="73" t="str">
        <f>CONCATENATE(D5,"   ",E5)</f>
        <v>18 - J12 - 6/5   1b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str">
        <f>'Hybrid - Mag - True - Stereo'!L7</f>
        <v>1b</v>
      </c>
      <c r="F7" s="73" t="str">
        <f>CONCATENATE(D7,"   ",E7)</f>
        <v>18 - J12 - 8/7   1b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str">
        <f>'Hybrid - Mag - True - Stereo'!L8</f>
        <v>2a</v>
      </c>
      <c r="F8" s="73" t="str">
        <f>CONCATENATE(D8,"   ",E8)</f>
        <v>15 - J13 - 4/3   2a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str">
        <f>'Hybrid - Mag - True - Stereo'!L9</f>
        <v>2b</v>
      </c>
      <c r="F9" s="73" t="str">
        <f>CONCATENATE(D9,"   ",E9)</f>
        <v>13 - J12 - 2/1   2b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str">
        <f>'Hybrid - Mag - True - Stereo'!L10</f>
        <v>1b</v>
      </c>
      <c r="F10" s="73" t="str">
        <f>CONCATENATE(D10,"   ",E10)</f>
        <v>23 - J12 - 2/1   1b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str">
        <f>'Hybrid - Mag - True - Stereo'!L11</f>
        <v>1b</v>
      </c>
      <c r="F11" s="73" t="str">
        <f>CONCATENATE(D11,"   ",E11)</f>
        <v>23 - J12 - 6/5   1b</v>
      </c>
      <c r="H11" s="73" t="str">
        <f>'Hybrid - Mag - True - Stereo'!N11</f>
        <v>splice</v>
      </c>
      <c r="I11" s="73" t="str">
        <f>'Hybrid - Mag - True - Stereo'!O11</f>
        <v>splice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str">
        <f>'Hybrid - Mag - True - Stereo'!L14</f>
        <v>1b</v>
      </c>
      <c r="F14" s="75" t="str">
        <f t="shared" ref="F14:F25" si="1">CONCATENATE(D14,"   ",E14)</f>
        <v>23 - J12 - 4/3   1b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str">
        <f>'Hybrid - Mag - True - Stereo'!L15</f>
        <v>1b</v>
      </c>
      <c r="F15" s="75" t="str">
        <f t="shared" si="1"/>
        <v>23 - J12 - 8/7   1b</v>
      </c>
      <c r="H15" s="73" t="str">
        <f>'Hybrid - Mag - True - Stereo'!N15</f>
        <v>splice</v>
      </c>
      <c r="I15" s="73" t="str">
        <f>'Hybrid - Mag - True - Stereo'!O15</f>
        <v>splice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str">
        <f>'Hybrid - Mag - True - Stereo'!L16</f>
        <v>1b</v>
      </c>
      <c r="F16" s="73" t="str">
        <f t="shared" si="1"/>
        <v>18 - J12 - 4/3   1b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str">
        <f>'Hybrid - Mag - True - Stereo'!L17</f>
        <v>2a</v>
      </c>
      <c r="F17" s="73" t="str">
        <f t="shared" si="1"/>
        <v>15 - J12 - 6/5   2a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str">
        <f>'Hybrid - Mag - True - Stereo'!L18</f>
        <v>1b</v>
      </c>
      <c r="F18" s="77" t="str">
        <f t="shared" si="1"/>
        <v>21 - J13 - 4/3   1b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str">
        <f>'Hybrid - Mag - True - Stereo'!L19</f>
        <v>1b</v>
      </c>
      <c r="F19" s="77" t="str">
        <f t="shared" si="1"/>
        <v>21 - J13 - 8/7   1b</v>
      </c>
      <c r="H19" s="73" t="str">
        <f>'Hybrid - Mag - True - Stereo'!N19</f>
        <v>splice</v>
      </c>
      <c r="I19" s="73" t="str">
        <f>'Hybrid - Mag - True - Stereo'!O19</f>
        <v>splice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str">
        <f>'Hybrid - Mag - True - Stereo'!L20</f>
        <v>2a</v>
      </c>
      <c r="F20" s="73" t="str">
        <f t="shared" si="1"/>
        <v>15 - J12 - 2/1   2a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str">
        <f>'Hybrid - Mag - True - Stereo'!L21</f>
        <v>2b</v>
      </c>
      <c r="F21" s="73" t="str">
        <f t="shared" si="1"/>
        <v>13 - J12 - 4/3   2b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str">
        <f>'Hybrid - Mag - True - Stereo'!L22</f>
        <v>1b</v>
      </c>
      <c r="F22" s="75" t="str">
        <f t="shared" si="1"/>
        <v>21 - J12 - 4/3   1b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str">
        <f>'Hybrid - Mag - True - Stereo'!L23</f>
        <v>1b</v>
      </c>
      <c r="F23" s="75" t="str">
        <f t="shared" si="1"/>
        <v>21 - J12 - 8/7   1b</v>
      </c>
      <c r="H23" s="73" t="str">
        <f>'Hybrid - Mag - True - Stereo'!N23</f>
        <v>splice</v>
      </c>
      <c r="I23" s="73" t="str">
        <f>'Hybrid - Mag - True - Stereo'!O23</f>
        <v>splice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str">
        <f>'Hybrid - Mag - True - Stereo'!L24</f>
        <v>1b</v>
      </c>
      <c r="F24" s="77" t="str">
        <f t="shared" si="1"/>
        <v>21 - J13 - 2/1   1b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str">
        <f>'Hybrid - Mag - True - Stereo'!L25</f>
        <v>1b</v>
      </c>
      <c r="F25" s="77" t="str">
        <f t="shared" si="1"/>
        <v>21 - J13 - 6/5   1b</v>
      </c>
      <c r="H25" s="73" t="str">
        <f>'Hybrid - Mag - True - Stereo'!N25</f>
        <v>splice</v>
      </c>
      <c r="I25" s="73" t="str">
        <f>'Hybrid - Mag - True - Stereo'!O25</f>
        <v>splice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str">
        <f>'Hybrid - Mag - True - Stereo'!L27</f>
        <v>1b</v>
      </c>
      <c r="F27" s="78" t="str">
        <f t="shared" ref="F27:F39" si="3">CONCATENATE(D27,"   ",E27)</f>
        <v>22 - J13 - 4/3   1b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str">
        <f>'Hybrid - Mag - True - Stereo'!L28</f>
        <v>1b</v>
      </c>
      <c r="F28" s="78" t="str">
        <f t="shared" si="3"/>
        <v>22 - J13 - 8/7   1b</v>
      </c>
      <c r="H28" s="73" t="str">
        <f>'Hybrid - Mag - True - Stereo'!N28</f>
        <v>splice</v>
      </c>
      <c r="I28" s="73" t="str">
        <f>'Hybrid - Mag - True - Stereo'!O28</f>
        <v>splice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str">
        <f>'Hybrid - Mag - True - Stereo'!L29</f>
        <v>1b</v>
      </c>
      <c r="F29" s="73" t="str">
        <f t="shared" si="3"/>
        <v>18 - J12 - 2/1   1b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str">
        <f>'Hybrid - Mag - True - Stereo'!L30</f>
        <v>2a</v>
      </c>
      <c r="F30" s="73" t="str">
        <f t="shared" si="3"/>
        <v>15 - J12 - 8/7   2a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str">
        <f>'Hybrid - Mag - True - Stereo'!L31</f>
        <v>1b</v>
      </c>
      <c r="F31" s="77" t="str">
        <f t="shared" si="3"/>
        <v>22 - J12 - 4/3   1b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str">
        <f>'Hybrid - Mag - True - Stereo'!L32</f>
        <v>1b</v>
      </c>
      <c r="F32" s="77" t="str">
        <f t="shared" si="3"/>
        <v>22 - J12 - 8/7   1b</v>
      </c>
      <c r="H32" s="73" t="str">
        <f>'Hybrid - Mag - True - Stereo'!N32</f>
        <v>splice</v>
      </c>
      <c r="I32" s="73" t="str">
        <f>'Hybrid - Mag - True - Stereo'!O32</f>
        <v>splice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str">
        <f>'Hybrid - Mag - True - Stereo'!L33</f>
        <v>1b</v>
      </c>
      <c r="F33" s="78" t="str">
        <f t="shared" si="3"/>
        <v>21 - J12 - 2/1   1b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str">
        <f>'Hybrid - Mag - True - Stereo'!L34</f>
        <v>1b</v>
      </c>
      <c r="F34" s="78" t="str">
        <f t="shared" si="3"/>
        <v>21 - J12 - 6/5   1b</v>
      </c>
      <c r="H34" s="73" t="str">
        <f>'Hybrid - Mag - True - Stereo'!N34</f>
        <v>splice</v>
      </c>
      <c r="I34" s="73" t="str">
        <f>'Hybrid - Mag - True - Stereo'!O34</f>
        <v>splice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str">
        <f>'Hybrid - Mag - True - Stereo'!L35</f>
        <v>2a</v>
      </c>
      <c r="F35" s="73" t="str">
        <f t="shared" si="3"/>
        <v>15 - J12 - 4/3   2a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str">
        <f>'Hybrid - Mag - True - Stereo'!L36</f>
        <v>1b</v>
      </c>
      <c r="F36" s="77" t="str">
        <f t="shared" si="3"/>
        <v>22 - J13 - 2/1   1b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str">
        <f>'Hybrid - Mag - True - Stereo'!L37</f>
        <v>1b</v>
      </c>
      <c r="F37" s="77" t="str">
        <f t="shared" si="3"/>
        <v>22 - J13 - 6/5   1b</v>
      </c>
      <c r="H37" s="73" t="str">
        <f>'Hybrid - Mag - True - Stereo'!N37</f>
        <v>splice</v>
      </c>
      <c r="I37" s="73" t="str">
        <f>'Hybrid - Mag - True - Stereo'!O37</f>
        <v>splice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str">
        <f>'Hybrid - Mag - True - Stereo'!L38</f>
        <v>1b</v>
      </c>
      <c r="F38" s="75" t="str">
        <f t="shared" si="3"/>
        <v>22 - J12 - 2/1   1b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str">
        <f>'Hybrid - Mag - True - Stereo'!L39</f>
        <v>1b</v>
      </c>
      <c r="F39" s="75" t="str">
        <f t="shared" si="3"/>
        <v>22 - J12 - 6/5   1b</v>
      </c>
      <c r="H39" s="73" t="str">
        <f>'Hybrid - Mag - True - Stereo'!N39</f>
        <v>splice</v>
      </c>
      <c r="I39" s="73" t="str">
        <f>'Hybrid - Mag - True - Stereo'!O39</f>
        <v>splice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str">
        <f>'Hybrid - Mag - True - Stereo'!L41</f>
        <v>2c</v>
      </c>
      <c r="F41" s="73" t="str">
        <f>CONCATENATE(D41,"   ",E41)</f>
        <v>13 - J12 - 8/7   2c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str">
        <f>'Hybrid - Mag - True - Stereo'!L42</f>
        <v>2c</v>
      </c>
      <c r="F42" s="73" t="str">
        <f>CONCATENATE(D42,"   ",E42)</f>
        <v>13 - J12 - 6/5   2c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str">
        <f>'Hybrid - Mag - True - Stereo'!L43</f>
        <v>2c</v>
      </c>
      <c r="F43" s="73" t="str">
        <f>CONCATENATE(D43,"   ",E43)</f>
        <v>13 - J13 - 8/7   2c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str">
        <f>'Hybrid - Mag - True - Stereo'!L45</f>
        <v>2c</v>
      </c>
      <c r="F45" s="73" t="str">
        <f>CONCATENATE(D45,"   ",E45)</f>
        <v>13 - J13 - 4/3   2c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str">
        <f>'Hybrid - Mag - True - Stereo'!L50</f>
        <v>1b</v>
      </c>
      <c r="F50" s="73" t="str">
        <f>CONCATENATE(D50,"   ",E50)</f>
        <v>24 - J12 - 6/5   1b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str">
        <f>'Hybrid - Mag - True - Stereo'!L51</f>
        <v>1b</v>
      </c>
      <c r="F51" s="73" t="str">
        <f>CONCATENATE(D51,"   ",E51)</f>
        <v>19 - J12 - 6/5   1b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str">
        <f>'Hybrid - Mag - True - Stereo'!L53</f>
        <v>1b</v>
      </c>
      <c r="F53" s="73" t="str">
        <f>CONCATENATE(D53,"   ",E53)</f>
        <v>19 - J12 - 8/7   1b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str">
        <f>'Hybrid - Mag - True - Stereo'!L54</f>
        <v>2a</v>
      </c>
      <c r="F54" s="73" t="str">
        <f>CONCATENATE(D54,"   ",E54)</f>
        <v>16 - J13 - 4/3   2a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str">
        <f>'Hybrid - Mag - True - Stereo'!L55</f>
        <v>2b</v>
      </c>
      <c r="F55" s="73" t="str">
        <f>CONCATENATE(D55,"   ",E55)</f>
        <v>14 - J12 - 2/1   2b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str">
        <f>'Hybrid - Mag - True - Stereo'!L59</f>
        <v>1b</v>
      </c>
      <c r="F59" s="73" t="str">
        <f t="shared" ref="F59:F64" si="5">CONCATENATE(D59,"   ",E59)</f>
        <v>24 - J12 - 8/7   1b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str">
        <f>'Hybrid - Mag - True - Stereo'!L60</f>
        <v>1b</v>
      </c>
      <c r="F60" s="73" t="str">
        <f t="shared" si="5"/>
        <v>19 - J12 - 4/3   1b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str">
        <f>'Hybrid - Mag - True - Stereo'!L61</f>
        <v>2a</v>
      </c>
      <c r="F61" s="73" t="str">
        <f t="shared" si="5"/>
        <v>16 - J12 - 6/5   2a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str">
        <f>'Hybrid - Mag - True - Stereo'!L62</f>
        <v>1b</v>
      </c>
      <c r="F62" s="73" t="str">
        <f t="shared" si="5"/>
        <v>19 - J13 - 6/5   1b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str">
        <f>'Hybrid - Mag - True - Stereo'!L63</f>
        <v>2a</v>
      </c>
      <c r="F63" s="73" t="str">
        <f t="shared" si="5"/>
        <v>16 - J12 - 2/1   2a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str">
        <f>'Hybrid - Mag - True - Stereo'!L64</f>
        <v>2b</v>
      </c>
      <c r="F64" s="73" t="str">
        <f t="shared" si="5"/>
        <v>14 - J12 - 4/3   2b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str">
        <f>'Hybrid - Mag - True - Stereo'!L68</f>
        <v>1b</v>
      </c>
      <c r="F68" s="73" t="str">
        <f t="shared" ref="F68:F73" si="7">CONCATENATE(D68,"   ",E68)</f>
        <v>24 - J12 - 2/1   1b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str">
        <f>'Hybrid - Mag - True - Stereo'!L69</f>
        <v>1b</v>
      </c>
      <c r="F69" s="73" t="str">
        <f t="shared" si="7"/>
        <v>19 - J12 - 2/1   1b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str">
        <f>'Hybrid - Mag - True - Stereo'!L70</f>
        <v>2a</v>
      </c>
      <c r="F70" s="73" t="str">
        <f t="shared" si="7"/>
        <v>16 - J12 - 8/7   2a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str">
        <f>'Hybrid - Mag - True - Stereo'!L71</f>
        <v>1b</v>
      </c>
      <c r="F71" s="73" t="str">
        <f t="shared" si="7"/>
        <v>19 - J13 - 2/1   1b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str">
        <f>'Hybrid - Mag - True - Stereo'!L72</f>
        <v>1b</v>
      </c>
      <c r="F72" s="73" t="str">
        <f t="shared" si="7"/>
        <v>19 - J13 - 8/7   1b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str">
        <f>'Hybrid - Mag - True - Stereo'!L73</f>
        <v>2a</v>
      </c>
      <c r="F73" s="73" t="str">
        <f t="shared" si="7"/>
        <v>16 - J12 - 4/3   2a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str">
        <f>'Hybrid - Mag - True - Stereo'!L77</f>
        <v>2c</v>
      </c>
      <c r="F77" s="73" t="str">
        <f>CONCATENATE(D77,"   ",E77)</f>
        <v>14 - J12 - 8/7   2c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str">
        <f>'Hybrid - Mag - True - Stereo'!L78</f>
        <v>2c</v>
      </c>
      <c r="F78" s="73" t="str">
        <f>CONCATENATE(D78,"   ",E78)</f>
        <v>14 - J12 - 6/5   2c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str">
        <f>'Hybrid - Mag - True - Stereo'!L79</f>
        <v>2c</v>
      </c>
      <c r="F79" s="73" t="str">
        <f>CONCATENATE(D79,"   ",E79)</f>
        <v>13 - J13 - 6/5   2c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str">
        <f>'Hybrid - Mag - True - Stereo'!L86</f>
        <v>1b</v>
      </c>
      <c r="F86" s="73" t="str">
        <f>CONCATENATE(D86,"   ",E86)</f>
        <v>24 - J13 - 6/5   1b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str">
        <f>'Hybrid - Mag - True - Stereo'!L87</f>
        <v>1b</v>
      </c>
      <c r="F87" s="73" t="str">
        <f>CONCATENATE(D87,"   ",E87)</f>
        <v>20 - J12 - 6/5   1b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str">
        <f>'Hybrid - Mag - True - Stereo'!L89</f>
        <v>1b</v>
      </c>
      <c r="F89" s="73" t="str">
        <f>CONCATENATE(D89,"   ",E89)</f>
        <v>20 - J12 - 8/7   1b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str">
        <f>'Hybrid - Mag - True - Stereo'!L90</f>
        <v>2a</v>
      </c>
      <c r="F90" s="73" t="str">
        <f>CONCATENATE(D90,"   ",E90)</f>
        <v>17 - J13 - 4/3   2a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str">
        <f>'Hybrid - Mag - True - Stereo'!L91</f>
        <v>2b</v>
      </c>
      <c r="F91" s="73" t="str">
        <f>CONCATENATE(D91,"   ",E91)</f>
        <v>14 - J13 - 2/1   2b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str">
        <f>'Hybrid - Mag - True - Stereo'!L95</f>
        <v>1b</v>
      </c>
      <c r="F95" s="73" t="str">
        <f t="shared" ref="F95:F100" si="9">CONCATENATE(D95,"   ",E95)</f>
        <v>24 - J13 - 8/7   1b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str">
        <f>'Hybrid - Mag - True - Stereo'!L96</f>
        <v>1b</v>
      </c>
      <c r="F96" s="73" t="str">
        <f t="shared" si="9"/>
        <v>20 - J12 - 4/3   1b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str">
        <f>'Hybrid - Mag - True - Stereo'!L97</f>
        <v>2a</v>
      </c>
      <c r="F97" s="73" t="str">
        <f t="shared" si="9"/>
        <v>17 - J12 - 6/5   2a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str">
        <f>'Hybrid - Mag - True - Stereo'!L98</f>
        <v>1b</v>
      </c>
      <c r="F98" s="73" t="str">
        <f t="shared" si="9"/>
        <v>20 - J13 - 6/5   1b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str">
        <f>'Hybrid - Mag - True - Stereo'!L99</f>
        <v>2a</v>
      </c>
      <c r="F99" s="73" t="str">
        <f t="shared" si="9"/>
        <v>17 - J12 - 2/1   2a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str">
        <f>'Hybrid - Mag - True - Stereo'!L100</f>
        <v>2b</v>
      </c>
      <c r="F100" s="73" t="str">
        <f t="shared" si="9"/>
        <v>14 - J13 - 4/3   2b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str">
        <f>'Hybrid - Mag - True - Stereo'!L104</f>
        <v>1b</v>
      </c>
      <c r="F104" s="73" t="str">
        <f t="shared" ref="F104:F109" si="11">CONCATENATE(D104,"   ",E104)</f>
        <v>24 - J13 - 2/1   1b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str">
        <f>'Hybrid - Mag - True - Stereo'!L105</f>
        <v>1b</v>
      </c>
      <c r="F105" s="73" t="str">
        <f t="shared" si="11"/>
        <v>20 - J12 - 2/1   1b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str">
        <f>'Hybrid - Mag - True - Stereo'!L106</f>
        <v>2a</v>
      </c>
      <c r="F106" s="73" t="str">
        <f t="shared" si="11"/>
        <v>17 - J12 - 8/7   2a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str">
        <f>'Hybrid - Mag - True - Stereo'!L107</f>
        <v>1b</v>
      </c>
      <c r="F107" s="73" t="str">
        <f t="shared" si="11"/>
        <v>20 - J13 - 2/1   1b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str">
        <f>'Hybrid - Mag - True - Stereo'!L108</f>
        <v>1b</v>
      </c>
      <c r="F108" s="73" t="str">
        <f t="shared" si="11"/>
        <v>20 - J13 - 8/7   1b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str">
        <f>'Hybrid - Mag - True - Stereo'!L109</f>
        <v>2a</v>
      </c>
      <c r="F109" s="73" t="str">
        <f t="shared" si="11"/>
        <v>17 - J12 - 4/3   2a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str">
        <f>'Hybrid - Mag - True - Stereo'!L113</f>
        <v>2c</v>
      </c>
      <c r="F113" s="73" t="str">
        <f>CONCATENATE(D113,"   ",E113)</f>
        <v>14 - J13 - 8/7   2c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str">
        <f>'Hybrid - Mag - True - Stereo'!L114</f>
        <v>2c</v>
      </c>
      <c r="F114" s="73" t="str">
        <f>CONCATENATE(D114,"   ",E114)</f>
        <v>14 - J13 - 6/5   2c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str">
        <f>'Hybrid - Mag - True - Stereo'!L115</f>
        <v>2c</v>
      </c>
      <c r="F115" s="73" t="str">
        <f>CONCATENATE(D115,"   ",E115)</f>
        <v>13 - J13 - 2/1   2c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C72" zoomScale="90" zoomScaleNormal="90" workbookViewId="0">
      <selection activeCell="F104" sqref="F104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2" t="s">
        <v>36</v>
      </c>
      <c r="L1" s="1" t="s">
        <v>37</v>
      </c>
      <c r="M1" s="283" t="s">
        <v>38</v>
      </c>
      <c r="T1" s="284" t="s">
        <v>39</v>
      </c>
    </row>
    <row r="2" spans="3:26" ht="23.25" customHeight="1" x14ac:dyDescent="0.35">
      <c r="C2" s="279" t="s">
        <v>375</v>
      </c>
      <c r="D2" s="279"/>
      <c r="E2" s="279"/>
      <c r="F2" s="279"/>
      <c r="G2" s="10" t="s">
        <v>41</v>
      </c>
      <c r="H2" s="282"/>
      <c r="I2" s="280" t="s">
        <v>42</v>
      </c>
      <c r="J2" s="280"/>
      <c r="K2" s="280"/>
      <c r="L2" s="1"/>
      <c r="M2" s="284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4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4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81" t="s">
        <v>61</v>
      </c>
      <c r="Z4" s="281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81"/>
      <c r="Z5" s="281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s">
        <v>1505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s">
        <v>1504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s">
        <v>1505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s">
        <v>1505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s">
        <v>1505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f t="array" ref="M19:M23">_xlfn._xlws.SORT(VALUE(_xlfn.UNIQUE(G14:G25)))</f>
        <v>1</v>
      </c>
      <c r="N19" s="2" t="s">
        <v>1652</v>
      </c>
      <c r="O19" s="2" t="s">
        <v>1652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s">
        <v>1505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s">
        <v>1505</v>
      </c>
      <c r="M23" s="10">
        <v>11</v>
      </c>
      <c r="N23" s="2" t="s">
        <v>1652</v>
      </c>
      <c r="O23" s="2" t="s">
        <v>1652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s">
        <v>1505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s">
        <v>1505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s">
        <v>1505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s">
        <v>1505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s">
        <v>1505</v>
      </c>
      <c r="M32" s="10">
        <f t="array" ref="M32:M35">_xlfn._xlws.SORT(VALUE(_xlfn.UNIQUE(G27:G39)))</f>
        <v>3</v>
      </c>
      <c r="N32" s="2" t="s">
        <v>1652</v>
      </c>
      <c r="O32" s="2" t="s">
        <v>1652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9</v>
      </c>
      <c r="N34" s="2" t="s">
        <v>1652</v>
      </c>
      <c r="O34" s="2" t="s">
        <v>1652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s">
        <v>1505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s">
        <v>1505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s">
        <v>1505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s">
        <v>1503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s">
        <v>1503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s">
        <v>1503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s">
        <v>1503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s">
        <v>1505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s">
        <v>1505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s">
        <v>1505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s">
        <v>1505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s">
        <v>1505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s">
        <v>1505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s">
        <v>1505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s">
        <v>1504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s">
        <v>1505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s">
        <v>1505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s">
        <v>1505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s">
        <v>1505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s">
        <v>1505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s">
        <v>1505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s">
        <v>1503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s">
        <v>1503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s">
        <v>1503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s">
        <v>1505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s">
        <v>1505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s">
        <v>1505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s">
        <v>1505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s">
        <v>1505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s">
        <v>1504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s">
        <v>1505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s">
        <v>1505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s">
        <v>1505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s">
        <v>1505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s">
        <v>1505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s">
        <v>1504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s">
        <v>1505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s">
        <v>1505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s">
        <v>1505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s">
        <v>1505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s">
        <v>1505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s">
        <v>1505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s">
        <v>1503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s">
        <v>1503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s">
        <v>1503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6" t="s">
        <v>375</v>
      </c>
      <c r="C1" s="286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80" t="s">
        <v>42</v>
      </c>
      <c r="L2" s="280"/>
      <c r="M2" s="280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 t="str">
        <f>'Hybrid - Mag - True - Straight'!L3</f>
        <v>SBC section</v>
      </c>
      <c r="F3" s="81" t="s">
        <v>670</v>
      </c>
      <c r="H3" s="10" t="str">
        <f>'Hybrid - Mag - True - Straight'!N3</f>
        <v>A L (m)</v>
      </c>
      <c r="I3" s="10" t="str">
        <f>'Hybrid - Mag - True - Straight'!O3</f>
        <v>C 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str">
        <f>'Hybrid - Mag - True - Straight'!L4</f>
        <v>2a</v>
      </c>
      <c r="F4" s="73" t="str">
        <f t="shared" ref="F4:F11" si="1">CONCATENATE(D4,"   ",E4)</f>
        <v>11 - J13 - 8/7   2a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str">
        <f>'Hybrid - Mag - True - Straight'!L5</f>
        <v>2a</v>
      </c>
      <c r="F5" s="73" t="str">
        <f t="shared" si="1"/>
        <v>6 - J12 - 6/5   2a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str">
        <f>'Hybrid - Mag - True - Straight'!L6</f>
        <v>2a</v>
      </c>
      <c r="F6" s="73" t="str">
        <f t="shared" si="1"/>
        <v>3 - J13 - 8/7   2a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str">
        <f>'Hybrid - Mag - True - Straight'!L7</f>
        <v>2a</v>
      </c>
      <c r="F7" s="73" t="str">
        <f t="shared" si="1"/>
        <v>6 - J12 - 8/7   2a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str">
        <f>'Hybrid - Mag - True - Straight'!L8</f>
        <v>2a</v>
      </c>
      <c r="F8" s="73" t="str">
        <f t="shared" si="1"/>
        <v>3 - J13 - 4/3   2a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str">
        <f>'Hybrid - Mag - True - Straight'!L9</f>
        <v>2b</v>
      </c>
      <c r="F9" s="73" t="str">
        <f t="shared" si="1"/>
        <v>1 - J12 - 2/1   2b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str">
        <f>'Hybrid - Mag - True - Straight'!L10</f>
        <v>2a</v>
      </c>
      <c r="F10" s="75" t="str">
        <f t="shared" si="1"/>
        <v>11 - J12 - 2/1   2a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str">
        <f>'Hybrid - Mag - True - Straight'!L11</f>
        <v>2a</v>
      </c>
      <c r="F11" s="75" t="str">
        <f t="shared" si="1"/>
        <v>11 - J12 - 6/5   2a</v>
      </c>
      <c r="H11" s="2" t="str">
        <f>'Hybrid - Mag - True - Straight'!N11</f>
        <v>splice</v>
      </c>
      <c r="I11" s="2" t="str">
        <f>'Hybrid - Mag - True - Straight'!O11</f>
        <v>splice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str">
        <f>'Hybrid - Mag - True - Straight'!L14</f>
        <v>2a</v>
      </c>
      <c r="F14" s="77" t="str">
        <f t="shared" ref="F14:F25" si="3">CONCATENATE(D14,"   ",E14)</f>
        <v>11 - J12 - 4/3   2a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str">
        <f>'Hybrid - Mag - True - Straight'!L15</f>
        <v>2a</v>
      </c>
      <c r="F15" s="77" t="str">
        <f t="shared" si="3"/>
        <v>11 - J12 - 8/7   2a</v>
      </c>
      <c r="H15" s="2" t="str">
        <f>'Hybrid - Mag - True - Straight'!N15</f>
        <v>splice</v>
      </c>
      <c r="I15" s="2" t="str">
        <f>'Hybrid - Mag - True - Straight'!O15</f>
        <v>splice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str">
        <f>'Hybrid - Mag - True - Straight'!L16</f>
        <v>2a</v>
      </c>
      <c r="F16" s="73" t="str">
        <f t="shared" si="3"/>
        <v>6 - J12 - 4/3   2a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str">
        <f>'Hybrid - Mag - True - Straight'!L17</f>
        <v>2a</v>
      </c>
      <c r="F17" s="73" t="str">
        <f t="shared" si="3"/>
        <v>3 - J12 - 6/5   2a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str">
        <f>'Hybrid - Mag - True - Straight'!L18</f>
        <v>2a</v>
      </c>
      <c r="F18" s="75" t="str">
        <f t="shared" si="3"/>
        <v>9 - J13 - 4/3   2a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str">
        <f>'Hybrid - Mag - True - Straight'!L19</f>
        <v>2a</v>
      </c>
      <c r="F19" s="75" t="str">
        <f t="shared" si="3"/>
        <v>9 - J13 - 8/7   2a</v>
      </c>
      <c r="H19" s="2" t="str">
        <f>'Hybrid - Mag - True - Straight'!N19</f>
        <v>splice</v>
      </c>
      <c r="I19" s="2" t="str">
        <f>'Hybrid - Mag - True - Straight'!O19</f>
        <v>splice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str">
        <f>'Hybrid - Mag - True - Straight'!L20</f>
        <v>2a</v>
      </c>
      <c r="F20" s="73" t="str">
        <f t="shared" si="3"/>
        <v>3 - J12 - 2/1   2a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str">
        <f>'Hybrid - Mag - True - Straight'!L21</f>
        <v>2b</v>
      </c>
      <c r="F21" s="73" t="str">
        <f t="shared" si="3"/>
        <v>1 - J12 - 4/3   2b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str">
        <f>'Hybrid - Mag - True - Straight'!L22</f>
        <v>2a</v>
      </c>
      <c r="F22" s="77" t="str">
        <f t="shared" si="3"/>
        <v>9 - J12 - 4/3   2a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str">
        <f>'Hybrid - Mag - True - Straight'!L23</f>
        <v>2a</v>
      </c>
      <c r="F23" s="77" t="str">
        <f t="shared" si="3"/>
        <v>9 - J12 - 8/7   2a</v>
      </c>
      <c r="H23" s="2" t="str">
        <f>'Hybrid - Mag - True - Straight'!N23</f>
        <v>splice</v>
      </c>
      <c r="I23" s="2" t="str">
        <f>'Hybrid - Mag - True - Straight'!O23</f>
        <v>splice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str">
        <f>'Hybrid - Mag - True - Straight'!L24</f>
        <v>2a</v>
      </c>
      <c r="F24" s="75" t="str">
        <f t="shared" si="3"/>
        <v>9 - J13 - 2/1   2a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str">
        <f>'Hybrid - Mag - True - Straight'!L25</f>
        <v>2a</v>
      </c>
      <c r="F25" s="75" t="str">
        <f t="shared" si="3"/>
        <v>9 - J13 - 6/5   2a</v>
      </c>
      <c r="H25" s="2" t="str">
        <f>'Hybrid - Mag - True - Straight'!N25</f>
        <v>splice</v>
      </c>
      <c r="I25" s="2" t="str">
        <f>'Hybrid - Mag - True - Straight'!O25</f>
        <v>splice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str">
        <f>'Hybrid - Mag - True - Straight'!L27</f>
        <v>2a</v>
      </c>
      <c r="F27" s="77" t="str">
        <f t="shared" ref="F27:F39" si="5">CONCATENATE(D27,"   ",E27)</f>
        <v>10 - J13 - 4/3   2a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str">
        <f>'Hybrid - Mag - True - Straight'!L28</f>
        <v>2a</v>
      </c>
      <c r="F28" s="77" t="str">
        <f t="shared" si="5"/>
        <v>10 - J13 - 8/7   2a</v>
      </c>
      <c r="H28" s="2" t="str">
        <f>'Hybrid - Mag - True - Straight'!N28</f>
        <v>splice</v>
      </c>
      <c r="I28" s="2" t="str">
        <f>'Hybrid - Mag - True - Straight'!O28</f>
        <v>splice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str">
        <f>'Hybrid - Mag - True - Straight'!L29</f>
        <v>2a</v>
      </c>
      <c r="F29" s="73" t="str">
        <f t="shared" si="5"/>
        <v>6 - J12 - 2/1   2a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str">
        <f>'Hybrid - Mag - True - Straight'!L30</f>
        <v>2a</v>
      </c>
      <c r="F30" s="73" t="str">
        <f t="shared" si="5"/>
        <v>3 - J12 - 8/7   2a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str">
        <f>'Hybrid - Mag - True - Straight'!L31</f>
        <v>2a</v>
      </c>
      <c r="F31" s="75" t="str">
        <f t="shared" si="5"/>
        <v>10 - J12 - 4/3   2a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str">
        <f>'Hybrid - Mag - True - Straight'!L32</f>
        <v>2a</v>
      </c>
      <c r="F32" s="75" t="str">
        <f t="shared" si="5"/>
        <v>10 - J12 - 8/7   2a</v>
      </c>
      <c r="H32" s="2" t="str">
        <f>'Hybrid - Mag - True - Straight'!N32</f>
        <v>splice</v>
      </c>
      <c r="I32" s="2" t="str">
        <f>'Hybrid - Mag - True - Straight'!O32</f>
        <v>splice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str">
        <f>'Hybrid - Mag - True - Straight'!L33</f>
        <v>2a</v>
      </c>
      <c r="F33" s="77" t="str">
        <f t="shared" si="5"/>
        <v>9 - J12 - 2/1   2a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str">
        <f>'Hybrid - Mag - True - Straight'!L34</f>
        <v>2a</v>
      </c>
      <c r="F34" s="77" t="str">
        <f t="shared" si="5"/>
        <v>9 - J12 - 6/5   2a</v>
      </c>
      <c r="H34" s="2" t="str">
        <f>'Hybrid - Mag - True - Straight'!N34</f>
        <v>splice</v>
      </c>
      <c r="I34" s="2" t="str">
        <f>'Hybrid - Mag - True - Straight'!O34</f>
        <v>splice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str">
        <f>'Hybrid - Mag - True - Straight'!L35</f>
        <v>2a</v>
      </c>
      <c r="F35" s="73" t="str">
        <f t="shared" si="5"/>
        <v>3 - J12 - 4/3   2a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str">
        <f>'Hybrid - Mag - True - Straight'!L36</f>
        <v>2a</v>
      </c>
      <c r="F36" s="75" t="str">
        <f t="shared" si="5"/>
        <v>10 - J13 - 2/1   2a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str">
        <f>'Hybrid - Mag - True - Straight'!L37</f>
        <v>2a</v>
      </c>
      <c r="F37" s="75" t="str">
        <f t="shared" si="5"/>
        <v>10 - J13 - 6/5   2a</v>
      </c>
      <c r="H37" s="2" t="str">
        <f>'Hybrid - Mag - True - Straight'!N37</f>
        <v>splice</v>
      </c>
      <c r="I37" s="2" t="str">
        <f>'Hybrid - Mag - True - Straight'!O37</f>
        <v>splice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str">
        <f>'Hybrid - Mag - True - Straight'!L38</f>
        <v>2a</v>
      </c>
      <c r="F38" s="77" t="str">
        <f t="shared" si="5"/>
        <v>10 - J12 - 2/1   2a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str">
        <f>'Hybrid - Mag - True - Straight'!L39</f>
        <v>2a</v>
      </c>
      <c r="F39" s="77" t="str">
        <f t="shared" si="5"/>
        <v>10 - J12 - 6/5   2a</v>
      </c>
      <c r="H39" s="2" t="str">
        <f>'Hybrid - Mag - True - Straight'!N39</f>
        <v>splice</v>
      </c>
      <c r="I39" s="2" t="str">
        <f>'Hybrid - Mag - True - Straight'!O39</f>
        <v>splice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str">
        <f>'Hybrid - Mag - True - Straight'!L41</f>
        <v>2c</v>
      </c>
      <c r="F41" s="73" t="str">
        <f>CONCATENATE(D41,"   ",E41)</f>
        <v>1 - J12 - 8/7   2c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str">
        <f>'Hybrid - Mag - True - Straight'!L42</f>
        <v>2c</v>
      </c>
      <c r="F42" s="73" t="str">
        <f>CONCATENATE(D42,"   ",E42)</f>
        <v>1 - J12 - 6/5   2c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str">
        <f>'Hybrid - Mag - True - Straight'!L43</f>
        <v>2c</v>
      </c>
      <c r="F43" s="73" t="str">
        <f>CONCATENATE(D43,"   ",E43)</f>
        <v>1 - J13 - 8/7   2c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str">
        <f>'Hybrid - Mag - True - Straight'!L45</f>
        <v>2c</v>
      </c>
      <c r="F45" s="73" t="str">
        <f>CONCATENATE(D45,"   ",E45)</f>
        <v>1 - J13 - 4/3   2c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str">
        <f>'Hybrid - Mag - True - Straight'!L50</f>
        <v>2a</v>
      </c>
      <c r="F50" s="73" t="str">
        <f t="shared" ref="F50:F55" si="7">CONCATENATE(D50,"   ",E50)</f>
        <v>12 - J12 - 6/5   2a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str">
        <f>'Hybrid - Mag - True - Straight'!L51</f>
        <v>2a</v>
      </c>
      <c r="F51" s="73" t="str">
        <f t="shared" si="7"/>
        <v>7 - J12 - 6/5   2a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str">
        <f>'Hybrid - Mag - True - Straight'!L52</f>
        <v>2a</v>
      </c>
      <c r="F52" s="73" t="str">
        <f t="shared" si="7"/>
        <v>4 - J13 - 8/7   2a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str">
        <f>'Hybrid - Mag - True - Straight'!L53</f>
        <v>2a</v>
      </c>
      <c r="F53" s="73" t="str">
        <f t="shared" si="7"/>
        <v>7 - J12 - 8/7   2a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str">
        <f>'Hybrid - Mag - True - Straight'!L54</f>
        <v>2a</v>
      </c>
      <c r="F54" s="73" t="str">
        <f t="shared" si="7"/>
        <v>4 - J13 - 4/3   2a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str">
        <f>'Hybrid - Mag - True - Straight'!L55</f>
        <v>2b</v>
      </c>
      <c r="F55" s="73" t="str">
        <f t="shared" si="7"/>
        <v>2 - J12 - 2/1   2b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str">
        <f>'Hybrid - Mag - True - Straight'!L59</f>
        <v>2a</v>
      </c>
      <c r="F59" s="73" t="str">
        <f t="shared" ref="F59:F64" si="9">CONCATENATE(D59,"   ",E59)</f>
        <v>12 - J12 - 8/7   2a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str">
        <f>'Hybrid - Mag - True - Straight'!L60</f>
        <v>2a</v>
      </c>
      <c r="F60" s="73" t="str">
        <f t="shared" si="9"/>
        <v>7 - J12 - 4/3   2a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str">
        <f>'Hybrid - Mag - True - Straight'!L61</f>
        <v>2a</v>
      </c>
      <c r="F61" s="73" t="str">
        <f t="shared" si="9"/>
        <v>4 - J12 - 6/5   2a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str">
        <f>'Hybrid - Mag - True - Straight'!L62</f>
        <v>2a</v>
      </c>
      <c r="F62" s="73" t="str">
        <f t="shared" si="9"/>
        <v>7 - J13 - 6/5   2a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str">
        <f>'Hybrid - Mag - True - Straight'!L63</f>
        <v>2a</v>
      </c>
      <c r="F63" s="73" t="str">
        <f t="shared" si="9"/>
        <v>4 - J12 - 2/1   2a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str">
        <f>'Hybrid - Mag - True - Straight'!L64</f>
        <v>2b</v>
      </c>
      <c r="F64" s="73" t="str">
        <f t="shared" si="9"/>
        <v>2 - J12 - 4/3   2b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str">
        <f>'Hybrid - Mag - True - Straight'!L68</f>
        <v>2a</v>
      </c>
      <c r="F68" s="73" t="str">
        <f t="shared" ref="F68:F73" si="11">CONCATENATE(D68,"   ",E68)</f>
        <v>12 - J12 - 2/1   2a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str">
        <f>'Hybrid - Mag - True - Straight'!L69</f>
        <v>2a</v>
      </c>
      <c r="F69" s="73" t="str">
        <f t="shared" si="11"/>
        <v>7 - J12 - 2/1   2a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str">
        <f>'Hybrid - Mag - True - Straight'!L70</f>
        <v>2a</v>
      </c>
      <c r="F70" s="73" t="str">
        <f t="shared" si="11"/>
        <v>4 - J12 - 8/7   2a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str">
        <f>'Hybrid - Mag - True - Straight'!L71</f>
        <v>2a</v>
      </c>
      <c r="F71" s="73" t="str">
        <f t="shared" si="11"/>
        <v>7 - J13 - 2/1   2a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str">
        <f>'Hybrid - Mag - True - Straight'!L72</f>
        <v>2a</v>
      </c>
      <c r="F72" s="73" t="str">
        <f t="shared" si="11"/>
        <v>7 - J13 - 8/7   2a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str">
        <f>'Hybrid - Mag - True - Straight'!L73</f>
        <v>2a</v>
      </c>
      <c r="F73" s="73" t="str">
        <f t="shared" si="11"/>
        <v>4 - J12 - 4/3   2a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str">
        <f>'Hybrid - Mag - True - Straight'!L77</f>
        <v>2c</v>
      </c>
      <c r="F77" s="73" t="str">
        <f>CONCATENATE(D77,"   ",E77)</f>
        <v>2 - J12 - 8/7   2c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str">
        <f>'Hybrid - Mag - True - Straight'!L78</f>
        <v>2c</v>
      </c>
      <c r="F78" s="73" t="str">
        <f>CONCATENATE(D78,"   ",E78)</f>
        <v>2 - J12 - 6/5   2c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str">
        <f>'Hybrid - Mag - True - Straight'!L79</f>
        <v>2c</v>
      </c>
      <c r="F79" s="73" t="str">
        <f>CONCATENATE(D79,"   ",E79)</f>
        <v>1 - J13 - 6/5   2c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str">
        <f>'Hybrid - Mag - True - Straight'!L86</f>
        <v>2a</v>
      </c>
      <c r="F86" s="73" t="str">
        <f t="shared" ref="F86:F91" si="13">CONCATENATE(D86,"   ",E86)</f>
        <v>12 - J13 - 6/5   2a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str">
        <f>'Hybrid - Mag - True - Straight'!L87</f>
        <v>2a</v>
      </c>
      <c r="F87" s="73" t="str">
        <f t="shared" si="13"/>
        <v>8 - J12 - 6/5   2a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str">
        <f>'Hybrid - Mag - True - Straight'!L88</f>
        <v>2a</v>
      </c>
      <c r="F88" s="73" t="str">
        <f t="shared" si="13"/>
        <v>5 - J13 - 8/7   2a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str">
        <f>'Hybrid - Mag - True - Straight'!L89</f>
        <v>2a</v>
      </c>
      <c r="F89" s="73" t="str">
        <f t="shared" si="13"/>
        <v>8 - J12 - 8/7   2a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str">
        <f>'Hybrid - Mag - True - Straight'!L90</f>
        <v>2a</v>
      </c>
      <c r="F90" s="73" t="str">
        <f t="shared" si="13"/>
        <v>5 - J13 - 4/3   2a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str">
        <f>'Hybrid - Mag - True - Straight'!L91</f>
        <v>2b</v>
      </c>
      <c r="F91" s="73" t="str">
        <f t="shared" si="13"/>
        <v>2 - J13 - 2/1   2b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str">
        <f>'Hybrid - Mag - True - Straight'!L95</f>
        <v>2a</v>
      </c>
      <c r="F95" s="73" t="str">
        <f t="shared" ref="F95:F100" si="15">CONCATENATE(D95,"   ",E95)</f>
        <v>12 - J13 - 8/7   2a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str">
        <f>'Hybrid - Mag - True - Straight'!L96</f>
        <v>2a</v>
      </c>
      <c r="F96" s="73" t="str">
        <f t="shared" si="15"/>
        <v>8 - J12 - 4/3   2a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str">
        <f>'Hybrid - Mag - True - Straight'!L97</f>
        <v>2a</v>
      </c>
      <c r="F97" s="73" t="str">
        <f t="shared" si="15"/>
        <v>5 - J12 - 6/5   2a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str">
        <f>'Hybrid - Mag - True - Straight'!L98</f>
        <v>2a</v>
      </c>
      <c r="F98" s="73" t="str">
        <f t="shared" si="15"/>
        <v>8 - J13 - 6/5   2a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str">
        <f>'Hybrid - Mag - True - Straight'!L99</f>
        <v>2a</v>
      </c>
      <c r="F99" s="73" t="str">
        <f t="shared" si="15"/>
        <v>5 - J12 - 2/1   2a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str">
        <f>'Hybrid - Mag - True - Straight'!L100</f>
        <v>2b</v>
      </c>
      <c r="F100" s="73" t="str">
        <f t="shared" si="15"/>
        <v>2 - J13 - 4/3   2b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str">
        <f>'Hybrid - Mag - True - Straight'!L104</f>
        <v>2a</v>
      </c>
      <c r="F104" s="73" t="str">
        <f t="shared" ref="F104:F109" si="17">CONCATENATE(D104,"   ",E104)</f>
        <v>12 - J13 - 2/1   2a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str">
        <f>'Hybrid - Mag - True - Straight'!L105</f>
        <v>2a</v>
      </c>
      <c r="F105" s="73" t="str">
        <f t="shared" si="17"/>
        <v>8 - J12 - 2/1   2a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str">
        <f>'Hybrid - Mag - True - Straight'!L106</f>
        <v>2a</v>
      </c>
      <c r="F106" s="73" t="str">
        <f t="shared" si="17"/>
        <v>5 - J12 - 8/7   2a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str">
        <f>'Hybrid - Mag - True - Straight'!L107</f>
        <v>2a</v>
      </c>
      <c r="F107" s="73" t="str">
        <f t="shared" si="17"/>
        <v>8 - J13 - 2/1   2a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str">
        <f>'Hybrid - Mag - True - Straight'!L108</f>
        <v>2a</v>
      </c>
      <c r="F108" s="73" t="str">
        <f t="shared" si="17"/>
        <v>8 - J13 - 8/7   2a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str">
        <f>'Hybrid - Mag - True - Straight'!L109</f>
        <v>2a</v>
      </c>
      <c r="F109" s="73" t="str">
        <f t="shared" si="17"/>
        <v>5 - J12 - 4/3   2a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str">
        <f>'Hybrid - Mag - True - Straight'!L114</f>
        <v>2c</v>
      </c>
      <c r="F114" s="73" t="str">
        <f>CONCATENATE(D114,"   ",E114)</f>
        <v>2 - J13 - 8/7   2c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str">
        <f>'Hybrid - Mag - True - Straight'!L115</f>
        <v>2c</v>
      </c>
      <c r="F115" s="73" t="str">
        <f>CONCATENATE(D115,"   ",E115)</f>
        <v>2 - J13 - 6/5   2c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str">
        <f>'Hybrid - Mag - True - Straight'!L116</f>
        <v>2c</v>
      </c>
      <c r="F116" s="73" t="str">
        <f>CONCATENATE(D116,"   ",E116)</f>
        <v>1 - J13 - 2/1   2c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tabSelected="1" topLeftCell="C94" zoomScale="90" zoomScaleNormal="90" workbookViewId="0">
      <selection activeCell="O113" sqref="O113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2" t="s">
        <v>36</v>
      </c>
      <c r="L1" s="1"/>
      <c r="M1" s="283" t="s">
        <v>38</v>
      </c>
      <c r="T1" s="284" t="s">
        <v>39</v>
      </c>
    </row>
    <row r="2" spans="3:26" ht="23.25" customHeight="1" x14ac:dyDescent="0.35">
      <c r="C2" s="287" t="s">
        <v>671</v>
      </c>
      <c r="D2" s="287"/>
      <c r="E2" s="287"/>
      <c r="F2" s="287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4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4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81" t="s">
        <v>61</v>
      </c>
      <c r="Z4" s="281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81"/>
      <c r="Z5" s="281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7.2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304" t="s">
        <v>58</v>
      </c>
      <c r="I43" s="310"/>
      <c r="J43" s="304"/>
      <c r="K43" s="304"/>
      <c r="L43" s="307" t="s">
        <v>1505</v>
      </c>
      <c r="M43" s="308"/>
      <c r="N43" s="307">
        <v>7.8000000000000007</v>
      </c>
      <c r="O43" s="307">
        <v>7.2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466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7.2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304" t="s">
        <v>58</v>
      </c>
      <c r="I78" s="311"/>
      <c r="J78" s="312"/>
      <c r="K78" s="304"/>
      <c r="L78" s="313" t="s">
        <v>1505</v>
      </c>
      <c r="M78" s="314"/>
      <c r="N78" s="313">
        <v>7.8000000000000007</v>
      </c>
      <c r="O78" s="313">
        <v>7.2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7.2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307" t="s">
        <v>58</v>
      </c>
      <c r="I113" s="315"/>
      <c r="J113" s="312"/>
      <c r="K113" s="304"/>
      <c r="L113" s="313" t="s">
        <v>1505</v>
      </c>
      <c r="M113" s="314"/>
      <c r="N113" s="313">
        <v>7.8000000000000007</v>
      </c>
      <c r="O113" s="313">
        <v>7.2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7.6000000000000005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 t="str">
        <v>|6.8|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|7.6|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splice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8" t="s">
        <v>671</v>
      </c>
      <c r="C1" s="288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80" t="s">
        <v>42</v>
      </c>
      <c r="L2" s="280"/>
      <c r="M2" s="280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2a</v>
      </c>
      <c r="F43" s="92" t="str">
        <f>CONCATENATE(D43,"   ",E43)</f>
        <v>15 - J13 - 8/7   2a</v>
      </c>
      <c r="H43" s="92">
        <f>'Hybrid - Mag - Mirror - Stereo'!N43</f>
        <v>7.8000000000000007</v>
      </c>
      <c r="I43" s="92">
        <f>'Hybrid - Mag - Mirror - Stereo'!O43</f>
        <v>7.2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2a</v>
      </c>
      <c r="F78" s="92" t="str">
        <f>CONCATENATE(D78,"   ",E78)</f>
        <v>16 - J13 - 8/7   2a</v>
      </c>
      <c r="H78" s="92">
        <f>'Hybrid - Mag - Mirror - Stereo'!N78</f>
        <v>7.8000000000000007</v>
      </c>
      <c r="I78" s="92">
        <f>'Hybrid - Mag - Mirror - Stereo'!O78</f>
        <v>7.2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2a</v>
      </c>
      <c r="F113" s="92" t="str">
        <f>CONCATENATE(D113,"   ",E113)</f>
        <v>17 - J13 - 8/7   2a</v>
      </c>
      <c r="H113" s="92">
        <f>'Hybrid - Mag - Mirror - Stereo'!N113</f>
        <v>7.8000000000000007</v>
      </c>
      <c r="I113" s="92">
        <f>'Hybrid - Mag - Mirror - Stereo'!O113</f>
        <v>7.2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topLeftCell="D75" zoomScale="110" zoomScaleNormal="110" workbookViewId="0">
      <selection activeCell="M93" sqref="M93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2" t="s">
        <v>36</v>
      </c>
      <c r="L1" s="1"/>
      <c r="M1" s="283" t="s">
        <v>38</v>
      </c>
    </row>
    <row r="2" spans="3:25" ht="23.25" customHeight="1" x14ac:dyDescent="0.35">
      <c r="C2" s="279" t="s">
        <v>685</v>
      </c>
      <c r="D2" s="279"/>
      <c r="E2" s="279"/>
      <c r="F2" s="279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81" t="s">
        <v>61</v>
      </c>
      <c r="Y4" s="281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7.6000000000000005</v>
      </c>
      <c r="Q5" s="2">
        <f>COUNTIF(N4:N11,P5)</f>
        <v>1</v>
      </c>
      <c r="R5" s="10" t="str">
        <v>|7.6|</v>
      </c>
      <c r="S5" s="2">
        <f>COUNTIF(O4:O11,R5)</f>
        <v>1</v>
      </c>
      <c r="U5" s="5" t="s">
        <v>66</v>
      </c>
      <c r="V5" s="5" t="s">
        <v>60</v>
      </c>
      <c r="X5" s="281"/>
      <c r="Y5" s="281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304" t="s">
        <v>177</v>
      </c>
      <c r="I9" s="305"/>
      <c r="J9" s="304"/>
      <c r="K9" s="306"/>
      <c r="L9" s="307" t="s">
        <v>1503</v>
      </c>
      <c r="M9" s="308"/>
      <c r="N9" s="307">
        <v>7.6000000000000005</v>
      </c>
      <c r="O9" s="307" t="s">
        <v>1516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7.6000000000000005</v>
      </c>
      <c r="Q51" s="2">
        <f>COUNTIF(N50:N57,P51)</f>
        <v>1</v>
      </c>
      <c r="R51" s="10" t="str">
        <v>|7.6|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304" t="s">
        <v>177</v>
      </c>
      <c r="I55" s="305"/>
      <c r="J55" s="304"/>
      <c r="K55" s="309"/>
      <c r="L55" s="307" t="s">
        <v>1503</v>
      </c>
      <c r="M55" s="308"/>
      <c r="N55" s="307">
        <v>7.6000000000000005</v>
      </c>
      <c r="O55" s="307" t="s">
        <v>1516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7.6000000000000005</v>
      </c>
      <c r="Q87" s="2">
        <f>COUNTIF(N86:N93,P87)</f>
        <v>1</v>
      </c>
      <c r="R87" s="10" t="str">
        <v>|7.6|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304" t="s">
        <v>177</v>
      </c>
      <c r="I91" s="305"/>
      <c r="J91" s="304"/>
      <c r="K91" s="309"/>
      <c r="L91" s="307" t="s">
        <v>1503</v>
      </c>
      <c r="M91" s="308"/>
      <c r="N91" s="307">
        <v>7.6000000000000005</v>
      </c>
      <c r="O91" s="307" t="s">
        <v>1516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9" t="s">
        <v>685</v>
      </c>
      <c r="C1" s="289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80" t="s">
        <v>42</v>
      </c>
      <c r="L2" s="280"/>
      <c r="M2" s="280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topLeftCell="A81" zoomScaleNormal="100" workbookViewId="0">
      <selection activeCell="C100" sqref="C100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2" t="s">
        <v>36</v>
      </c>
      <c r="L1" s="1" t="s">
        <v>37</v>
      </c>
      <c r="M1" s="283" t="s">
        <v>38</v>
      </c>
    </row>
    <row r="2" spans="1:25" ht="23.25" customHeight="1" x14ac:dyDescent="0.3">
      <c r="A2" s="2"/>
      <c r="B2" s="2"/>
      <c r="C2" s="291" t="s">
        <v>693</v>
      </c>
      <c r="D2" s="291"/>
      <c r="E2" s="291"/>
      <c r="F2" s="291"/>
      <c r="G2" s="10" t="s">
        <v>41</v>
      </c>
      <c r="H2" s="282"/>
      <c r="I2" s="292" t="s">
        <v>42</v>
      </c>
      <c r="J2" s="292"/>
      <c r="K2" s="292"/>
      <c r="L2" s="1"/>
      <c r="M2" s="284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s">
        <v>1510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81" t="s">
        <v>61</v>
      </c>
      <c r="Y4" s="281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s">
        <v>1510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81"/>
      <c r="Y5" s="281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s">
        <v>1510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s">
        <v>1510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s">
        <v>1509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s">
        <v>1510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s">
        <v>1510</v>
      </c>
      <c r="N11" s="2" t="s">
        <v>1652</v>
      </c>
      <c r="O11" s="2" t="s">
        <v>1652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s">
        <v>1510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s">
        <v>1510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s">
        <v>1510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s">
        <v>1510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s">
        <v>1510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3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s">
        <v>1510</v>
      </c>
      <c r="M19" s="10" t="str">
        <v>49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s">
        <v>1510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s">
        <v>1509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s">
        <v>1510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s">
        <v>1510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s">
        <v>1510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s">
        <v>1510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s">
        <v>1510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s">
        <v>1510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s">
        <v>1510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s">
        <v>1510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s">
        <v>1510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s">
        <v>1510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s">
        <v>1510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s">
        <v>1510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s">
        <v>1510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s">
        <v>1510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s">
        <v>1510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s">
        <v>1510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s">
        <v>1510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s">
        <v>843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s">
        <v>843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s">
        <v>843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s">
        <v>1510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s">
        <v>843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s">
        <v>1510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s">
        <v>1510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s">
        <v>1510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s">
        <v>1510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s">
        <v>1509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s">
        <v>1510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s">
        <v>1510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s">
        <v>1510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s">
        <v>1510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s">
        <v>1510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s">
        <v>1509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s">
        <v>1510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s">
        <v>1510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s">
        <v>1510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s">
        <v>1510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s">
        <v>1510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s">
        <v>1510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s">
        <v>843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s">
        <v>843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s">
        <v>843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s">
        <v>1510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s">
        <v>1510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s">
        <v>1510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s">
        <v>1510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s">
        <v>1510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s">
        <v>1510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s">
        <v>1509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s">
        <v>1510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s">
        <v>1510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s">
        <v>1510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s">
        <v>1510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s">
        <v>1510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s">
        <v>1510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90" t="s">
        <v>827</v>
      </c>
      <c r="D104" s="290"/>
      <c r="E104" s="290"/>
      <c r="F104" s="290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s">
        <v>843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s">
        <v>843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6">
    <mergeCell ref="X4:Y5"/>
    <mergeCell ref="C104:F104"/>
    <mergeCell ref="H1:H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91" t="s">
        <v>693</v>
      </c>
      <c r="C1" s="291"/>
      <c r="D1" s="291"/>
      <c r="E1" s="291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2" t="s">
        <v>42</v>
      </c>
      <c r="L2" s="292"/>
      <c r="M2" s="292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 t="str">
        <f>'Hybrid - IP - True - Stereo'!L3</f>
        <v>SBC section</v>
      </c>
      <c r="F3" s="73" t="s">
        <v>670</v>
      </c>
      <c r="H3" s="73" t="str">
        <f>'Hybrid - IP - True - Stereo'!N3</f>
        <v>A L (m)</v>
      </c>
      <c r="I3" s="73" t="str">
        <f>'Hybrid - IP - True - Stereo'!O3</f>
        <v>C 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str">
        <f>'Hybrid - IP - True - Stereo'!L4</f>
        <v>4b</v>
      </c>
      <c r="F4" s="73" t="str">
        <f t="shared" ref="F4:F10" si="1">CONCATENATE(D4,"   ",E4)</f>
        <v>55 - J13 - 8/7   4b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str">
        <f>'Hybrid - IP - True - Stereo'!L5</f>
        <v>4b</v>
      </c>
      <c r="F5" s="73" t="str">
        <f t="shared" si="1"/>
        <v>51 - J12 - 6/5   4b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str">
        <f>'Hybrid - IP - True - Stereo'!L7</f>
        <v>4b</v>
      </c>
      <c r="F6" s="73" t="str">
        <f t="shared" si="1"/>
        <v>51 - J12 - 8/7   4b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str">
        <f>'Hybrid - IP - True - Stereo'!L8</f>
        <v>4b</v>
      </c>
      <c r="F7" s="73" t="str">
        <f t="shared" si="1"/>
        <v>49 - J13 - 4/3   4b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str">
        <f>'Hybrid - IP - True - Stereo'!L9</f>
        <v>3d</v>
      </c>
      <c r="F8" s="73" t="str">
        <f t="shared" si="1"/>
        <v>47 - J12 - 2/1   3d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str">
        <f>'Hybrid - IP - True - Stereo'!L10</f>
        <v>4b</v>
      </c>
      <c r="F9" s="75" t="str">
        <f t="shared" si="1"/>
        <v>55 - J12 - 2/1   4b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str">
        <f>'Hybrid - IP - True - Stereo'!L11</f>
        <v>4b</v>
      </c>
      <c r="F10" s="75" t="str">
        <f t="shared" si="1"/>
        <v>55 - J12 - 6/5   4b</v>
      </c>
      <c r="G10" s="144"/>
      <c r="H10" s="73" t="str">
        <f>'Hybrid - IP - True - Stereo'!N11</f>
        <v>splice</v>
      </c>
      <c r="I10" s="73" t="str">
        <f>'Hybrid - IP - True - Stereo'!O11</f>
        <v>splice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str">
        <f>'Hybrid - IP - True - Stereo'!L14</f>
        <v>4b</v>
      </c>
      <c r="F12" s="77" t="str">
        <f t="shared" ref="F12:F23" si="3">CONCATENATE(D12,"   ",E12)</f>
        <v>55 - J12 - 4/3   4b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str">
        <f>'Hybrid - IP - True - Stereo'!L15</f>
        <v>4b</v>
      </c>
      <c r="F13" s="77" t="str">
        <f t="shared" si="3"/>
        <v>55 - J12 - 8/7   4b</v>
      </c>
      <c r="G13" s="145"/>
      <c r="H13" s="73" t="str">
        <f>'Hybrid - IP - True - Stereo'!N15</f>
        <v>splice</v>
      </c>
      <c r="I13" s="73" t="str">
        <f>'Hybrid - IP - True - Stereo'!O15</f>
        <v>splice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str">
        <f>'Hybrid - IP - True - Stereo'!L16</f>
        <v>4b</v>
      </c>
      <c r="F14" s="73" t="str">
        <f t="shared" si="3"/>
        <v>51 - J12 - 4/3   4b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str">
        <f>'Hybrid - IP - True - Stereo'!L17</f>
        <v>4b</v>
      </c>
      <c r="F15" s="73" t="str">
        <f t="shared" si="3"/>
        <v>49 - J12 - 6/5   4b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str">
        <f>'Hybrid - IP - True - Stereo'!L18</f>
        <v>4b</v>
      </c>
      <c r="F16" s="75" t="str">
        <f t="shared" si="3"/>
        <v>53 - J13 - 4/3   4b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str">
        <f>'Hybrid - IP - True - Stereo'!L19</f>
        <v>4b</v>
      </c>
      <c r="F17" s="75" t="str">
        <f t="shared" si="3"/>
        <v>53 - J13 - 8/7   4b</v>
      </c>
      <c r="G17" s="144"/>
      <c r="H17" s="73" t="str">
        <f>'Hybrid - IP - True - Stereo'!N19</f>
        <v>splice</v>
      </c>
      <c r="I17" s="73" t="str">
        <f>'Hybrid - IP - True - Stereo'!O19</f>
        <v>splice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str">
        <f>'Hybrid - IP - True - Stereo'!L20</f>
        <v>4b</v>
      </c>
      <c r="F18" s="73" t="str">
        <f t="shared" si="3"/>
        <v>49 - J12 - 2/1   4b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str">
        <f>'Hybrid - IP - True - Stereo'!L21</f>
        <v>3d</v>
      </c>
      <c r="F19" s="73" t="str">
        <f t="shared" si="3"/>
        <v>47 - J12 - 4/3   3d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str">
        <f>'Hybrid - IP - True - Stereo'!L22</f>
        <v>4b</v>
      </c>
      <c r="F20" s="77" t="str">
        <f t="shared" si="3"/>
        <v>53 - J12 - 4/3   4b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str">
        <f>'Hybrid - IP - True - Stereo'!L23</f>
        <v>4b</v>
      </c>
      <c r="F21" s="77" t="str">
        <f t="shared" si="3"/>
        <v>53 - J12 - 8/7   4b</v>
      </c>
      <c r="G21" s="145"/>
      <c r="H21" s="73" t="str">
        <f>'Hybrid - IP - True - Stereo'!N23</f>
        <v>splice</v>
      </c>
      <c r="I21" s="73" t="str">
        <f>'Hybrid - IP - True - Stereo'!O23</f>
        <v>splice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str">
        <f>'Hybrid - IP - True - Stereo'!L24</f>
        <v>4b</v>
      </c>
      <c r="F22" s="75" t="str">
        <f t="shared" si="3"/>
        <v>53 - J13 - 2/1   4b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str">
        <f>'Hybrid - IP - True - Stereo'!L25</f>
        <v>4b</v>
      </c>
      <c r="F23" s="75" t="str">
        <f t="shared" si="3"/>
        <v>53 - J13 - 6/5   4b</v>
      </c>
      <c r="G23" s="144"/>
      <c r="H23" s="73" t="str">
        <f>'Hybrid - IP - True - Stereo'!N25</f>
        <v>splice</v>
      </c>
      <c r="I23" s="73" t="str">
        <f>'Hybrid - IP - True - Stereo'!O25</f>
        <v>splice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str">
        <f>'Hybrid - IP - True - Stereo'!L27</f>
        <v>4b</v>
      </c>
      <c r="F25" s="77" t="str">
        <f t="shared" ref="F25:F37" si="5">CONCATENATE(D25,"   ",E25)</f>
        <v>54 - J13 - 4/3   4b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str">
        <f>'Hybrid - IP - True - Stereo'!L28</f>
        <v>4b</v>
      </c>
      <c r="F26" s="77" t="str">
        <f t="shared" si="5"/>
        <v>54 - J13 - 8/7   4b</v>
      </c>
      <c r="G26" s="145"/>
      <c r="H26" s="73" t="str">
        <f>'Hybrid - IP - True - Stereo'!N28</f>
        <v>splice</v>
      </c>
      <c r="I26" s="73" t="str">
        <f>'Hybrid - IP - True - Stereo'!O28</f>
        <v>splice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str">
        <f>'Hybrid - IP - True - Stereo'!L29</f>
        <v>4b</v>
      </c>
      <c r="F27" s="73" t="str">
        <f t="shared" si="5"/>
        <v>51 - J12 - 2/1   4b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str">
        <f>'Hybrid - IP - True - Stereo'!L30</f>
        <v>4b</v>
      </c>
      <c r="F28" s="73" t="str">
        <f t="shared" si="5"/>
        <v>49 - J12 - 8/7   4b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str">
        <f>'Hybrid - IP - True - Stereo'!L31</f>
        <v>4b</v>
      </c>
      <c r="F29" s="75" t="str">
        <f t="shared" si="5"/>
        <v>54 - J12 - 4/3   4b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str">
        <f>'Hybrid - IP - True - Stereo'!L32</f>
        <v>4b</v>
      </c>
      <c r="F30" s="75" t="str">
        <f t="shared" si="5"/>
        <v>54 - J12 - 8/7   4b</v>
      </c>
      <c r="G30" s="144"/>
      <c r="H30" s="73" t="str">
        <f>'Hybrid - IP - True - Stereo'!N32</f>
        <v>splice</v>
      </c>
      <c r="I30" s="73" t="str">
        <f>'Hybrid - IP - True - Stereo'!O32</f>
        <v>splice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str">
        <f>'Hybrid - IP - True - Stereo'!L33</f>
        <v>4b</v>
      </c>
      <c r="F31" s="77" t="str">
        <f t="shared" si="5"/>
        <v>53 - J12 - 2/1   4b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str">
        <f>'Hybrid - IP - True - Stereo'!L34</f>
        <v>4b</v>
      </c>
      <c r="F32" s="77" t="str">
        <f t="shared" si="5"/>
        <v>53 - J12 - 6/5   4b</v>
      </c>
      <c r="G32" s="145"/>
      <c r="H32" s="73" t="str">
        <f>'Hybrid - IP - True - Stereo'!N34</f>
        <v>splice</v>
      </c>
      <c r="I32" s="73" t="str">
        <f>'Hybrid - IP - True - Stereo'!O34</f>
        <v>splice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str">
        <f>'Hybrid - IP - True - Stereo'!L35</f>
        <v>4b</v>
      </c>
      <c r="F33" s="73" t="str">
        <f t="shared" si="5"/>
        <v>49 - J12 - 4/3   4b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str">
        <f>'Hybrid - IP - True - Stereo'!L36</f>
        <v>4b</v>
      </c>
      <c r="F34" s="75" t="str">
        <f t="shared" si="5"/>
        <v>54 - J13 - 2/1   4b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str">
        <f>'Hybrid - IP - True - Stereo'!L37</f>
        <v>4b</v>
      </c>
      <c r="F35" s="75" t="str">
        <f t="shared" si="5"/>
        <v>54 - J13 - 6/5   4b</v>
      </c>
      <c r="G35" s="144"/>
      <c r="H35" s="73" t="str">
        <f>'Hybrid - IP - True - Stereo'!N37</f>
        <v>splice</v>
      </c>
      <c r="I35" s="73" t="str">
        <f>'Hybrid - IP - True - Stereo'!O37</f>
        <v>splice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str">
        <f>'Hybrid - IP - True - Stereo'!L38</f>
        <v>4b</v>
      </c>
      <c r="F36" s="77" t="str">
        <f t="shared" si="5"/>
        <v>54 - J12 - 2/1   4b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str">
        <f>'Hybrid - IP - True - Stereo'!L39</f>
        <v>4b</v>
      </c>
      <c r="F37" s="77" t="str">
        <f t="shared" si="5"/>
        <v>54 - J12 - 6/5   4b</v>
      </c>
      <c r="G37" s="145"/>
      <c r="H37" s="73" t="str">
        <f>'Hybrid - IP - True - Stereo'!N39</f>
        <v>splice</v>
      </c>
      <c r="I37" s="73" t="str">
        <f>'Hybrid - IP - True - Stereo'!O39</f>
        <v>splice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str">
        <f>'Hybrid - IP - True - Stereo'!L41</f>
        <v>3c</v>
      </c>
      <c r="F39" s="73" t="str">
        <f>CONCATENATE(D39,"   ",E39)</f>
        <v>47 - J12 - 8/7   3c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str">
        <f>'Hybrid - IP - True - Stereo'!L42</f>
        <v>3c</v>
      </c>
      <c r="F40" s="73" t="str">
        <f>CONCATENATE(D40,"   ",E40)</f>
        <v>47 - J12 - 6/5   3c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str">
        <f>'Hybrid - IP - True - Stereo'!L43</f>
        <v>3c</v>
      </c>
      <c r="F41" s="73" t="str">
        <f>CONCATENATE(D41,"   ",E41)</f>
        <v>47 - J13 - 8/7   3c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str">
        <f>'Hybrid - IP - True - Stereo'!L44</f>
        <v>4b</v>
      </c>
      <c r="F42" s="73" t="str">
        <f>CONCATENATE(D42,"   ",E42)</f>
        <v>49 - J13 - 8/7   4b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str">
        <f>'Hybrid - IP - True - Stereo'!L50</f>
        <v>4b</v>
      </c>
      <c r="F45" s="73" t="str">
        <f>CONCATENATE(D45,"   ",E45)</f>
        <v>56 - J12 - 6/5   4b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str">
        <f>'Hybrid - IP - True - Stereo'!L51</f>
        <v>4b</v>
      </c>
      <c r="F46" s="73" t="str">
        <f>CONCATENATE(D46,"   ",E46)</f>
        <v>51 - J13 - 6/5   4b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str">
        <f>'Hybrid - IP - True - Stereo'!L53</f>
        <v>4b</v>
      </c>
      <c r="F47" s="73" t="str">
        <f>CONCATENATE(D47,"   ",E47)</f>
        <v>51 - J13 - 8/7   4b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str">
        <f>'Hybrid - IP - True - Stereo'!L54</f>
        <v>4b</v>
      </c>
      <c r="F48" s="73" t="str">
        <f>CONCATENATE(D48,"   ",E48)</f>
        <v>49 - J13 - 2/1   4b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str">
        <f>'Hybrid - IP - True - Stereo'!L55</f>
        <v>3d</v>
      </c>
      <c r="F49" s="73" t="str">
        <f>CONCATENATE(D49,"   ",E49)</f>
        <v>48 - J12 - 2/1   3d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str">
        <f>'Hybrid - IP - True - Stereo'!L59</f>
        <v>4b</v>
      </c>
      <c r="F51" s="73" t="str">
        <f t="shared" ref="F51:F56" si="7">CONCATENATE(D51,"   ",E51)</f>
        <v>56 - J12 - 8/7   4b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str">
        <f>'Hybrid - IP - True - Stereo'!L60</f>
        <v>4b</v>
      </c>
      <c r="F52" s="73" t="str">
        <f t="shared" si="7"/>
        <v>51 - J13 - 4/3   4b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str">
        <f>'Hybrid - IP - True - Stereo'!L61</f>
        <v>4b</v>
      </c>
      <c r="F53" s="73" t="str">
        <f t="shared" si="7"/>
        <v>50 - J12 - 6/5   4b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str">
        <f>'Hybrid - IP - True - Stereo'!L62</f>
        <v>4b</v>
      </c>
      <c r="F54" s="73" t="str">
        <f t="shared" si="7"/>
        <v>52 - J12 - 6/5   4b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str">
        <f>'Hybrid - IP - True - Stereo'!L63</f>
        <v>4b</v>
      </c>
      <c r="F55" s="73" t="str">
        <f t="shared" si="7"/>
        <v>50 - J12 - 2/1   4b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str">
        <f>'Hybrid - IP - True - Stereo'!L64</f>
        <v>3d</v>
      </c>
      <c r="F56" s="73" t="str">
        <f t="shared" si="7"/>
        <v>48 - J12 - 4/3   3d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str">
        <f>'Hybrid - IP - True - Stereo'!L68</f>
        <v>4b</v>
      </c>
      <c r="F58" s="73" t="str">
        <f t="shared" ref="F58:F63" si="9">CONCATENATE(D58,"   ",E58)</f>
        <v>56 - J12 - 2/1   4b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str">
        <f>'Hybrid - IP - True - Stereo'!L69</f>
        <v>4b</v>
      </c>
      <c r="F59" s="73" t="str">
        <f t="shared" si="9"/>
        <v>51 - J13 - 2/1   4b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str">
        <f>'Hybrid - IP - True - Stereo'!L70</f>
        <v>4b</v>
      </c>
      <c r="F60" s="73" t="str">
        <f t="shared" si="9"/>
        <v>50 - J12 - 8/7   4b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str">
        <f>'Hybrid - IP - True - Stereo'!L71</f>
        <v>4b</v>
      </c>
      <c r="F61" s="73" t="str">
        <f t="shared" si="9"/>
        <v>52 - J12 - 2/1   4b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str">
        <f>'Hybrid - IP - True - Stereo'!L72</f>
        <v>4b</v>
      </c>
      <c r="F62" s="73" t="str">
        <f t="shared" si="9"/>
        <v>52 - J12 - 8/7   4b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str">
        <f>'Hybrid - IP - True - Stereo'!L73</f>
        <v>4b</v>
      </c>
      <c r="F63" s="73" t="str">
        <f t="shared" si="9"/>
        <v>50 - J12 - 4/3   4b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str">
        <f>'Hybrid - IP - True - Stereo'!L77</f>
        <v>3c</v>
      </c>
      <c r="F65" s="73" t="str">
        <f>CONCATENATE(D65,"   ",E65)</f>
        <v>48 - J12 - 8/7   3c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str">
        <f>'Hybrid - IP - True - Stereo'!L78</f>
        <v>3c</v>
      </c>
      <c r="F66" s="73" t="str">
        <f>CONCATENATE(D66,"   ",E66)</f>
        <v>48 - J12 - 6/5   3c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str">
        <f>'Hybrid - IP - True - Stereo'!L79</f>
        <v>3c</v>
      </c>
      <c r="F67" s="73" t="str">
        <f>CONCATENATE(D67,"   ",E67)</f>
        <v>47 - J13 - 6/5   3c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str">
        <f>'Hybrid - IP - True - Stereo'!L80</f>
        <v>4b</v>
      </c>
      <c r="F68" s="73" t="str">
        <f>CONCATENATE(D68,"   ",E68)</f>
        <v>49 - J13 - 6/5   4b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str">
        <f>'Hybrid - IP - True - Stereo'!L86</f>
        <v>4b</v>
      </c>
      <c r="F70" s="73" t="str">
        <f t="shared" ref="F70:F75" si="11">CONCATENATE(D70,"   ",E70)</f>
        <v>56 - J13 - 8/7   4b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str">
        <f>'Hybrid - IP - True - Stereo'!L87</f>
        <v>4b</v>
      </c>
      <c r="F71" s="73" t="str">
        <f t="shared" si="11"/>
        <v>52 - J13 - 4/3   4b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str">
        <f>'Hybrid - IP - True - Stereo'!L88</f>
        <v>4b</v>
      </c>
      <c r="F72" s="73" t="str">
        <f t="shared" si="11"/>
        <v>50 - J13 - 6/5   4b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str">
        <f>'Hybrid - IP - True - Stereo'!L89</f>
        <v>4b</v>
      </c>
      <c r="F73" s="73" t="str">
        <f t="shared" si="11"/>
        <v>52 - J13 - 6/5   4b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str">
        <f>'Hybrid - IP - True - Stereo'!L90</f>
        <v>4b</v>
      </c>
      <c r="F74" s="73" t="str">
        <f t="shared" si="11"/>
        <v>50 - J13 - 2/1   4b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str">
        <f>'Hybrid - IP - True - Stereo'!L91</f>
        <v>3d</v>
      </c>
      <c r="F75" s="73" t="str">
        <f t="shared" si="11"/>
        <v>48 - J13 - 4/3   3d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str">
        <f>'Hybrid - IP - True - Stereo'!L95</f>
        <v>4b</v>
      </c>
      <c r="F77" s="73" t="str">
        <f t="shared" ref="F77:F82" si="13">CONCATENATE(D77,"   ",E77)</f>
        <v>56 - J13 - 2/1   4b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str">
        <f>'Hybrid - IP - True - Stereo'!L96</f>
        <v>4b</v>
      </c>
      <c r="F78" s="73" t="str">
        <f t="shared" si="13"/>
        <v>52 - J12 - 4/3   4b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str">
        <f>'Hybrid - IP - True - Stereo'!L97</f>
        <v>4b</v>
      </c>
      <c r="F79" s="73" t="str">
        <f t="shared" si="13"/>
        <v>50 - J13 - 8/7   4b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str">
        <f>'Hybrid - IP - True - Stereo'!L98</f>
        <v>4b</v>
      </c>
      <c r="F80" s="73" t="str">
        <f t="shared" si="13"/>
        <v>52 - J13 - 2/1   4b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str">
        <f>'Hybrid - IP - True - Stereo'!L99</f>
        <v>4b</v>
      </c>
      <c r="F81" s="73" t="str">
        <f t="shared" si="13"/>
        <v>52 - J13 - 8/7   4b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str">
        <f>'Hybrid - IP - True - Stereo'!L100</f>
        <v>4b</v>
      </c>
      <c r="F82" s="73" t="str">
        <f t="shared" si="13"/>
        <v>50 - J13 - 4/3   4b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str">
        <f>'Hybrid - IP - True - Stereo'!L106</f>
        <v>3c</v>
      </c>
      <c r="F84" s="73" t="str">
        <f>CONCATENATE(D84,"   ",E84)</f>
        <v>48 - J13 - 8/7   3c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str">
        <f>'Hybrid - IP - True - Stereo'!L107</f>
        <v>3c</v>
      </c>
      <c r="F85" s="73" t="str">
        <f>CONCATENATE(D85,"   ",E85)</f>
        <v>48 - J13 - 6/5   3c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A54" zoomScaleNormal="100" workbookViewId="0">
      <selection activeCell="F71" sqref="F71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2" t="s">
        <v>36</v>
      </c>
      <c r="L1" s="1" t="s">
        <v>37</v>
      </c>
      <c r="M1" s="283" t="s">
        <v>38</v>
      </c>
    </row>
    <row r="2" spans="3:27" ht="23.25" customHeight="1" x14ac:dyDescent="0.3">
      <c r="C2" s="291" t="s">
        <v>845</v>
      </c>
      <c r="D2" s="291"/>
      <c r="E2" s="291"/>
      <c r="F2" s="291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s">
        <v>1510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s">
        <v>1510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s">
        <v>1510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s">
        <v>1510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s">
        <v>1510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s">
        <v>1509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s">
        <v>1510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s">
        <v>1510</v>
      </c>
      <c r="N11" s="2" t="s">
        <v>1652</v>
      </c>
      <c r="O11" s="2" t="s">
        <v>1652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s">
        <v>1510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s">
        <v>1510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s">
        <v>1510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s">
        <v>1510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s">
        <v>1510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s">
        <v>1510</v>
      </c>
      <c r="M19" s="10" t="str">
        <v>39</v>
      </c>
      <c r="N19" s="2" t="s">
        <v>1652</v>
      </c>
      <c r="O19" s="2" t="s">
        <v>1652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s">
        <v>1510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s">
        <v>1509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s">
        <v>1510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s">
        <v>1510</v>
      </c>
      <c r="N23" s="2" t="s">
        <v>1652</v>
      </c>
      <c r="O23" s="2" t="s">
        <v>1652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s">
        <v>1510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s">
        <v>1510</v>
      </c>
      <c r="N25" s="2" t="s">
        <v>1652</v>
      </c>
      <c r="O25" s="2" t="s">
        <v>1652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s">
        <v>1510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s">
        <v>1510</v>
      </c>
      <c r="N28" s="2" t="s">
        <v>1652</v>
      </c>
      <c r="O28" s="2" t="s">
        <v>1652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s">
        <v>1510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s">
        <v>1510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s">
        <v>1510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s">
        <v>1510</v>
      </c>
      <c r="N32" s="2" t="s">
        <v>1652</v>
      </c>
      <c r="O32" s="2" t="s">
        <v>1652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s">
        <v>1510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s">
        <v>1510</v>
      </c>
      <c r="N34" s="2" t="s">
        <v>1652</v>
      </c>
      <c r="O34" s="2" t="s">
        <v>1652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s">
        <v>1510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s">
        <v>1510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s">
        <v>1510</v>
      </c>
      <c r="N37" s="2" t="s">
        <v>1652</v>
      </c>
      <c r="O37" s="2" t="s">
        <v>1652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s">
        <v>1510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s">
        <v>1510</v>
      </c>
      <c r="N39" s="2" t="s">
        <v>1652</v>
      </c>
      <c r="O39" s="2" t="s">
        <v>1652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s">
        <v>843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s">
        <v>843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s">
        <v>843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s">
        <v>843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s">
        <v>1510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s">
        <v>1510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s">
        <v>1510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s">
        <v>1510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s">
        <v>1510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s">
        <v>1509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s">
        <v>1510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s">
        <v>1510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s">
        <v>1510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s">
        <v>1510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s">
        <v>1510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s">
        <v>1509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s">
        <v>1510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s">
        <v>1510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s">
        <v>1510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s">
        <v>1510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s">
        <v>1510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s">
        <v>1510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s">
        <v>843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s">
        <v>843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s">
        <v>843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s">
        <v>1510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s">
        <v>1510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s">
        <v>1510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s">
        <v>1510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s">
        <v>1510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s">
        <v>1509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s">
        <v>1510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s">
        <v>1510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s">
        <v>1510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s">
        <v>1510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s">
        <v>1510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s">
        <v>1510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s">
        <v>843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s">
        <v>843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90" t="s">
        <v>827</v>
      </c>
      <c r="D114" s="290"/>
      <c r="E114" s="290"/>
      <c r="F114" s="290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14:F114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91" t="s">
        <v>845</v>
      </c>
      <c r="D1" s="291"/>
      <c r="E1" s="291"/>
      <c r="F1" s="291"/>
      <c r="G1" s="291"/>
      <c r="H1" s="291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80" t="s">
        <v>42</v>
      </c>
      <c r="L2" s="280"/>
      <c r="M2" s="280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 t="str">
        <f>'Hybrid - IP - True - Straight'!L3</f>
        <v>SBC section</v>
      </c>
      <c r="F3" s="102" t="s">
        <v>670</v>
      </c>
      <c r="H3" s="73" t="str">
        <f>'Hybrid - IP - True - Straight'!N3</f>
        <v>A L (m)</v>
      </c>
      <c r="I3" s="73" t="str">
        <f>'Hybrid - IP - True - Straight'!O3</f>
        <v>C 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str">
        <f>'Hybrid - IP - True - Straight'!L4</f>
        <v>4b</v>
      </c>
      <c r="F4" s="73" t="str">
        <f t="shared" ref="F4:F35" si="1">CONCATENATE(D4,"   ",E4)</f>
        <v>45 - J13 - 8/7   4b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str">
        <f>'Hybrid - IP - True - Straight'!L5</f>
        <v>4b</v>
      </c>
      <c r="F5" s="73" t="str">
        <f t="shared" si="1"/>
        <v>41 - J12 - 6/5   4b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str">
        <f>'Hybrid - IP - True - Straight'!L6</f>
        <v>4b</v>
      </c>
      <c r="F6" s="73" t="str">
        <f t="shared" si="1"/>
        <v>39 - J13 - 8/7   4b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str">
        <f>'Hybrid - IP - True - Straight'!L7</f>
        <v>4b</v>
      </c>
      <c r="F7" s="73" t="str">
        <f t="shared" si="1"/>
        <v>41 - J12 - 8/7   4b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str">
        <f>'Hybrid - IP - True - Straight'!L8</f>
        <v>4b</v>
      </c>
      <c r="F8" s="73" t="str">
        <f t="shared" si="1"/>
        <v>39 - J13 - 4/3   4b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str">
        <f>'Hybrid - IP - True - Straight'!L9</f>
        <v>3d</v>
      </c>
      <c r="F9" s="73" t="str">
        <f t="shared" si="1"/>
        <v>37 - J12 - 2/1   3d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str">
        <f>'Hybrid - IP - True - Straight'!L10</f>
        <v>4b</v>
      </c>
      <c r="F10" s="73" t="str">
        <f t="shared" si="1"/>
        <v>45 - J12 - 2/1   4b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str">
        <f>'Hybrid - IP - True - Straight'!L11</f>
        <v>4b</v>
      </c>
      <c r="F11" s="73" t="str">
        <f t="shared" si="1"/>
        <v>45 - J12 - 6/5   4b</v>
      </c>
      <c r="H11" s="73" t="str">
        <f>'Hybrid - IP - True - Straight'!N11</f>
        <v>splice</v>
      </c>
      <c r="I11" s="73" t="str">
        <f>'Hybrid - IP - True - Straight'!O11</f>
        <v>splice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str">
        <f>'Hybrid - IP - True - Straight'!L14</f>
        <v>4b</v>
      </c>
      <c r="F14" s="161" t="str">
        <f t="shared" si="1"/>
        <v>45 - J12 - 4/3   4b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str">
        <f>'Hybrid - IP - True - Straight'!L15</f>
        <v>4b</v>
      </c>
      <c r="F15" s="161" t="str">
        <f t="shared" si="1"/>
        <v>45 - J12 - 8/7   4b</v>
      </c>
      <c r="H15" s="73" t="str">
        <f>'Hybrid - IP - True - Straight'!N15</f>
        <v>splice</v>
      </c>
      <c r="I15" s="73" t="str">
        <f>'Hybrid - IP - True - Straight'!O15</f>
        <v>splice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str">
        <f>'Hybrid - IP - True - Straight'!L16</f>
        <v>4b</v>
      </c>
      <c r="F16" s="73" t="str">
        <f t="shared" si="1"/>
        <v>41 - J12 - 4/3   4b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str">
        <f>'Hybrid - IP - True - Straight'!L17</f>
        <v>4b</v>
      </c>
      <c r="F17" s="73" t="str">
        <f t="shared" si="1"/>
        <v>39 - J12 - 6/5   4b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str">
        <f>'Hybrid - IP - True - Straight'!L18</f>
        <v>4b</v>
      </c>
      <c r="F18" s="77" t="str">
        <f t="shared" si="1"/>
        <v>43 - J13 - 4/3   4b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str">
        <f>'Hybrid - IP - True - Straight'!L19</f>
        <v>4b</v>
      </c>
      <c r="F19" s="77" t="str">
        <f t="shared" si="1"/>
        <v>43 - J13 - 8/7   4b</v>
      </c>
      <c r="H19" s="73" t="str">
        <f>'Hybrid - IP - True - Straight'!N19</f>
        <v>splice</v>
      </c>
      <c r="I19" s="73" t="str">
        <f>'Hybrid - IP - True - Straight'!O19</f>
        <v>splice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str">
        <f>'Hybrid - IP - True - Straight'!L20</f>
        <v>4b</v>
      </c>
      <c r="F20" s="73" t="str">
        <f t="shared" si="1"/>
        <v>39 - J12 - 2/1   4b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str">
        <f>'Hybrid - IP - True - Straight'!L21</f>
        <v>3d</v>
      </c>
      <c r="F21" s="73" t="str">
        <f t="shared" si="1"/>
        <v>37 - J12 - 4/3   3d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str">
        <f>'Hybrid - IP - True - Straight'!L22</f>
        <v>4b</v>
      </c>
      <c r="F22" s="161" t="str">
        <f t="shared" si="1"/>
        <v>43 - J12 - 4/3   4b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str">
        <f>'Hybrid - IP - True - Straight'!L23</f>
        <v>4b</v>
      </c>
      <c r="F23" s="161" t="str">
        <f t="shared" si="1"/>
        <v>43 - J12 - 8/7   4b</v>
      </c>
      <c r="H23" s="73" t="str">
        <f>'Hybrid - IP - True - Straight'!N23</f>
        <v>splice</v>
      </c>
      <c r="I23" s="73" t="str">
        <f>'Hybrid - IP - True - Straight'!O23</f>
        <v>splice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str">
        <f>'Hybrid - IP - True - Straight'!L24</f>
        <v>4b</v>
      </c>
      <c r="F24" s="77" t="str">
        <f t="shared" si="1"/>
        <v>43 - J13 - 2/1   4b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str">
        <f>'Hybrid - IP - True - Straight'!L25</f>
        <v>4b</v>
      </c>
      <c r="F25" s="77" t="str">
        <f t="shared" si="1"/>
        <v>43 - J13 - 6/5   4b</v>
      </c>
      <c r="H25" s="73" t="str">
        <f>'Hybrid - IP - True - Straight'!N25</f>
        <v>splice</v>
      </c>
      <c r="I25" s="73" t="str">
        <f>'Hybrid - IP - True - Straight'!O25</f>
        <v>splice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str">
        <f>'Hybrid - IP - True - Straight'!L27</f>
        <v>4b</v>
      </c>
      <c r="F27" s="161" t="str">
        <f t="shared" si="1"/>
        <v>44 - J13 - 4/3   4b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str">
        <f>'Hybrid - IP - True - Straight'!L28</f>
        <v>4b</v>
      </c>
      <c r="F28" s="161" t="str">
        <f t="shared" si="1"/>
        <v>44 - J13 - 8/7   4b</v>
      </c>
      <c r="H28" s="73" t="str">
        <f>'Hybrid - IP - True - Straight'!N28</f>
        <v>splice</v>
      </c>
      <c r="I28" s="73" t="str">
        <f>'Hybrid - IP - True - Straight'!O28</f>
        <v>splice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str">
        <f>'Hybrid - IP - True - Straight'!L29</f>
        <v>4b</v>
      </c>
      <c r="F29" s="73" t="str">
        <f t="shared" si="1"/>
        <v>41 - J12 - 2/1   4b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str">
        <f>'Hybrid - IP - True - Straight'!L30</f>
        <v>4b</v>
      </c>
      <c r="F30" s="73" t="str">
        <f t="shared" si="1"/>
        <v>39 - J12 - 8/7   4b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str">
        <f>'Hybrid - IP - True - Straight'!L31</f>
        <v>4b</v>
      </c>
      <c r="F31" s="77" t="str">
        <f t="shared" si="1"/>
        <v>44 - J12 - 4/3   4b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str">
        <f>'Hybrid - IP - True - Straight'!L32</f>
        <v>4b</v>
      </c>
      <c r="F32" s="77" t="str">
        <f t="shared" si="1"/>
        <v>44 - J12 - 8/7   4b</v>
      </c>
      <c r="H32" s="73" t="str">
        <f>'Hybrid - IP - True - Straight'!N32</f>
        <v>splice</v>
      </c>
      <c r="I32" s="73" t="str">
        <f>'Hybrid - IP - True - Straight'!O32</f>
        <v>splice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str">
        <f>'Hybrid - IP - True - Straight'!L33</f>
        <v>4b</v>
      </c>
      <c r="F33" s="161" t="str">
        <f t="shared" si="1"/>
        <v>43 - J12 - 2/1   4b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str">
        <f>'Hybrid - IP - True - Straight'!L34</f>
        <v>4b</v>
      </c>
      <c r="F34" s="161" t="str">
        <f t="shared" si="1"/>
        <v>43 - J12 - 6/5   4b</v>
      </c>
      <c r="H34" s="73" t="str">
        <f>'Hybrid - IP - True - Straight'!N34</f>
        <v>splice</v>
      </c>
      <c r="I34" s="73" t="str">
        <f>'Hybrid - IP - True - Straight'!O34</f>
        <v>splice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str">
        <f>'Hybrid - IP - True - Straight'!L35</f>
        <v>4b</v>
      </c>
      <c r="F35" s="73" t="str">
        <f t="shared" si="1"/>
        <v>39 - J12 - 4/3   4b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str">
        <f>'Hybrid - IP - True - Straight'!L36</f>
        <v>4b</v>
      </c>
      <c r="F36" s="77" t="str">
        <f t="shared" ref="F36:F67" si="3">CONCATENATE(D36,"   ",E36)</f>
        <v>44 - J13 - 2/1   4b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str">
        <f>'Hybrid - IP - True - Straight'!L37</f>
        <v>4b</v>
      </c>
      <c r="F37" s="77" t="str">
        <f t="shared" si="3"/>
        <v>44 - J13 - 6/5   4b</v>
      </c>
      <c r="H37" s="73" t="str">
        <f>'Hybrid - IP - True - Straight'!N37</f>
        <v>splice</v>
      </c>
      <c r="I37" s="73" t="str">
        <f>'Hybrid - IP - True - Straight'!O37</f>
        <v>splice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str">
        <f>'Hybrid - IP - True - Straight'!L38</f>
        <v>4b</v>
      </c>
      <c r="F38" s="161" t="str">
        <f t="shared" si="3"/>
        <v>44 - J12 - 2/1   4b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str">
        <f>'Hybrid - IP - True - Straight'!L39</f>
        <v>4b</v>
      </c>
      <c r="F39" s="161" t="str">
        <f t="shared" si="3"/>
        <v>44 - J12 - 6/5   4b</v>
      </c>
      <c r="H39" s="73" t="str">
        <f>'Hybrid - IP - True - Straight'!N39</f>
        <v>splice</v>
      </c>
      <c r="I39" s="73" t="str">
        <f>'Hybrid - IP - True - Straight'!O39</f>
        <v>splice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str">
        <f>'Hybrid - IP - True - Straight'!L41</f>
        <v>3c</v>
      </c>
      <c r="F41" s="73" t="str">
        <f t="shared" si="3"/>
        <v>37 - J12 - 8/7   3c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str">
        <f>'Hybrid - IP - True - Straight'!L42</f>
        <v>3c</v>
      </c>
      <c r="F42" s="73" t="str">
        <f t="shared" si="3"/>
        <v>37 - J12 - 6/5   3c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str">
        <f>'Hybrid - IP - True - Straight'!L43</f>
        <v>3c</v>
      </c>
      <c r="F43" s="73" t="str">
        <f t="shared" si="3"/>
        <v>37 - J13 - 8/7   3c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str">
        <f>'Hybrid - IP - True - Straight'!L45</f>
        <v>3c</v>
      </c>
      <c r="F45" s="73" t="str">
        <f t="shared" si="3"/>
        <v>37 - J13 - 4/3   3c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str">
        <f>'Hybrid - IP - True - Straight'!L50</f>
        <v>4b</v>
      </c>
      <c r="F50" s="73" t="str">
        <f t="shared" si="3"/>
        <v>46 - J12 - 6/5   4b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str">
        <f>'Hybrid - IP - True - Straight'!L51</f>
        <v>4b</v>
      </c>
      <c r="F51" s="73" t="str">
        <f t="shared" si="3"/>
        <v>41 - J13 - 6/5   4b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str">
        <f>'Hybrid - IP - True - Straight'!L52</f>
        <v>4b</v>
      </c>
      <c r="F52" s="73" t="str">
        <f t="shared" si="3"/>
        <v>39 - J13 - 6/5   4b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str">
        <f>'Hybrid - IP - True - Straight'!L53</f>
        <v>4b</v>
      </c>
      <c r="F53" s="73" t="str">
        <f t="shared" si="3"/>
        <v>41 - J13 - 8/7   4b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str">
        <f>'Hybrid - IP - True - Straight'!L54</f>
        <v>4b</v>
      </c>
      <c r="F54" s="73" t="str">
        <f t="shared" si="3"/>
        <v>39 - J13 - 2/1   4b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str">
        <f>'Hybrid - IP - True - Straight'!L55</f>
        <v>3d</v>
      </c>
      <c r="F55" s="73" t="str">
        <f t="shared" si="3"/>
        <v>38 - J12 - 2/1   3d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str">
        <f>'Hybrid - IP - True - Straight'!L59</f>
        <v>4b</v>
      </c>
      <c r="F59" s="73" t="str">
        <f t="shared" si="3"/>
        <v>46 - J12 - 8/7   4b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str">
        <f>'Hybrid - IP - True - Straight'!L60</f>
        <v>4b</v>
      </c>
      <c r="F60" s="73" t="str">
        <f t="shared" si="3"/>
        <v>41 - J13 - 4/3   4b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str">
        <f>'Hybrid - IP - True - Straight'!L61</f>
        <v>4b</v>
      </c>
      <c r="F61" s="73" t="str">
        <f t="shared" si="3"/>
        <v>40 - J12 - 6/5   4b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str">
        <f>'Hybrid - IP - True - Straight'!L62</f>
        <v>4b</v>
      </c>
      <c r="F62" s="73" t="str">
        <f t="shared" si="3"/>
        <v>42 - J12 - 6/5   4b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str">
        <f>'Hybrid - IP - True - Straight'!L63</f>
        <v>4b</v>
      </c>
      <c r="F63" s="73" t="str">
        <f t="shared" si="3"/>
        <v>40 - J12 - 2/1   4b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str">
        <f>'Hybrid - IP - True - Straight'!L64</f>
        <v>3d</v>
      </c>
      <c r="F64" s="73" t="str">
        <f t="shared" si="3"/>
        <v>38 - J12 - 4/3   3d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str">
        <f>'Hybrid - IP - True - Straight'!L68</f>
        <v>4b</v>
      </c>
      <c r="F68" s="73" t="str">
        <f t="shared" ref="F68:F99" si="5">CONCATENATE(D68,"   ",E68)</f>
        <v>46 - J12 - 2/1   4b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str">
        <f>'Hybrid - IP - True - Straight'!L69</f>
        <v>4b</v>
      </c>
      <c r="F69" s="73" t="str">
        <f t="shared" si="5"/>
        <v>41 - J13 - 2/1   4b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str">
        <f>'Hybrid - IP - True - Straight'!L70</f>
        <v>4b</v>
      </c>
      <c r="F70" s="73" t="str">
        <f t="shared" si="5"/>
        <v>40 - J12 - 8/7   4b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str">
        <f>'Hybrid - IP - True - Straight'!L71</f>
        <v>4b</v>
      </c>
      <c r="F71" s="73" t="str">
        <f t="shared" si="5"/>
        <v>42 - J12 - 2/1   4b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str">
        <f>'Hybrid - IP - True - Straight'!L72</f>
        <v>4b</v>
      </c>
      <c r="F72" s="73" t="str">
        <f t="shared" si="5"/>
        <v>42 - J12 - 8/7   4b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str">
        <f>'Hybrid - IP - True - Straight'!L73</f>
        <v>4b</v>
      </c>
      <c r="F73" s="73" t="str">
        <f t="shared" si="5"/>
        <v>40 - J12 - 4/3   4b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str">
        <f>'Hybrid - IP - True - Straight'!L77</f>
        <v>3c</v>
      </c>
      <c r="F77" s="73" t="str">
        <f t="shared" si="5"/>
        <v>38 - J12 - 8/7   3c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str">
        <f>'Hybrid - IP - True - Straight'!L78</f>
        <v>3c</v>
      </c>
      <c r="F78" s="73" t="str">
        <f t="shared" si="5"/>
        <v>38 - J12 - 6/5   3c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str">
        <f>'Hybrid - IP - True - Straight'!L79</f>
        <v>3c</v>
      </c>
      <c r="F79" s="73" t="str">
        <f t="shared" si="5"/>
        <v>37 - J13 - 6/5   3c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str">
        <f>'Hybrid - IP - True - Straight'!L86</f>
        <v>4b</v>
      </c>
      <c r="F86" s="73" t="str">
        <f t="shared" si="5"/>
        <v>46 - J13 - 8/7   4b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str">
        <f>'Hybrid - IP - True - Straight'!L87</f>
        <v>4b</v>
      </c>
      <c r="F87" s="73" t="str">
        <f t="shared" si="5"/>
        <v>42 - J13 - 4/3   4b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str">
        <f>'Hybrid - IP - True - Straight'!L88</f>
        <v>4b</v>
      </c>
      <c r="F88" s="73" t="str">
        <f t="shared" si="5"/>
        <v>40 - J13 - 6/5   4b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str">
        <f>'Hybrid - IP - True - Straight'!L89</f>
        <v>4b</v>
      </c>
      <c r="F89" s="73" t="str">
        <f t="shared" si="5"/>
        <v>42 - J13 - 6/5   4b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str">
        <f>'Hybrid - IP - True - Straight'!L90</f>
        <v>4b</v>
      </c>
      <c r="F90" s="73" t="str">
        <f t="shared" si="5"/>
        <v>40 - J13 - 2/1   4b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str">
        <f>'Hybrid - IP - True - Straight'!L91</f>
        <v>3d</v>
      </c>
      <c r="F91" s="73" t="str">
        <f t="shared" si="5"/>
        <v>38 - J13 - 4/3   3d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str">
        <f>'Hybrid - IP - True - Straight'!L95</f>
        <v>4b</v>
      </c>
      <c r="F95" s="73" t="str">
        <f t="shared" si="5"/>
        <v>46 - J13 - 2/1   4b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str">
        <f>'Hybrid - IP - True - Straight'!L96</f>
        <v>4b</v>
      </c>
      <c r="F96" s="73" t="str">
        <f t="shared" si="5"/>
        <v>42 - J12 - 4/3   4b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str">
        <f>'Hybrid - IP - True - Straight'!L97</f>
        <v>4b</v>
      </c>
      <c r="F97" s="73" t="str">
        <f t="shared" si="5"/>
        <v>40 - J13 - 8/7   4b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str">
        <f>'Hybrid - IP - True - Straight'!L98</f>
        <v>4b</v>
      </c>
      <c r="F98" s="73" t="str">
        <f t="shared" si="5"/>
        <v>42 - J13 - 8/7   4b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str">
        <f>'Hybrid - IP - True - Straight'!L99</f>
        <v>4b</v>
      </c>
      <c r="F99" s="73" t="str">
        <f t="shared" si="5"/>
        <v>42 - J13 - 2/1   4b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str">
        <f>'Hybrid - IP - True - Straight'!L100</f>
        <v>4b</v>
      </c>
      <c r="F100" s="73" t="str">
        <f t="shared" ref="F100:F106" si="7">CONCATENATE(D100,"   ",E100)</f>
        <v>40 - J13 - 4/3   4b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str">
        <f>'Hybrid - IP - True - Straight'!L105</f>
        <v>3c</v>
      </c>
      <c r="F105" s="73" t="str">
        <f t="shared" si="7"/>
        <v>38 - J13 - 8/7   3c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str">
        <f>'Hybrid - IP - True - Straight'!L106</f>
        <v>3c</v>
      </c>
      <c r="F106" s="73" t="str">
        <f t="shared" si="7"/>
        <v>38 - J13 - 6/5   3c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topLeftCell="A35" zoomScale="110" zoomScaleNormal="110" workbookViewId="0">
      <selection activeCell="F51" sqref="F51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2" t="s">
        <v>36</v>
      </c>
      <c r="L1" s="1" t="s">
        <v>37</v>
      </c>
      <c r="M1" s="283" t="s">
        <v>38</v>
      </c>
    </row>
    <row r="2" spans="3:26" ht="23.25" customHeight="1" x14ac:dyDescent="0.3">
      <c r="C2" s="291" t="s">
        <v>990</v>
      </c>
      <c r="D2" s="291"/>
      <c r="E2" s="291"/>
      <c r="F2" s="291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s">
        <v>1510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s">
        <v>1510</v>
      </c>
      <c r="M5" s="10" t="str">
        <v>51</v>
      </c>
      <c r="N5" s="2" t="s">
        <v>1652</v>
      </c>
      <c r="O5" s="2" t="s">
        <v>1652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s">
        <v>1510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s">
        <v>1510</v>
      </c>
      <c r="M7" s="10" t="str">
        <v>54</v>
      </c>
      <c r="N7" s="2" t="s">
        <v>1652</v>
      </c>
      <c r="O7" s="2" t="s">
        <v>1652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s">
        <v>1510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s">
        <v>1510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s">
        <v>1510</v>
      </c>
      <c r="N10" s="2" t="s">
        <v>1652</v>
      </c>
      <c r="O10" s="2" t="s">
        <v>1652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s">
        <v>1510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s">
        <v>1510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s">
        <v>1510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s">
        <v>1510</v>
      </c>
      <c r="N14" s="2" t="s">
        <v>1652</v>
      </c>
      <c r="O14" s="2" t="s">
        <v>1652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s">
        <v>1510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s">
        <v>1510</v>
      </c>
      <c r="N16" s="2" t="s">
        <v>1652</v>
      </c>
      <c r="O16" s="2" t="s">
        <v>1652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s">
        <v>1510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s">
        <v>1510</v>
      </c>
      <c r="M19" s="10" t="str">
        <v>49</v>
      </c>
      <c r="N19" s="2" t="s">
        <v>1652</v>
      </c>
      <c r="O19" s="2" t="s">
        <v>1652</v>
      </c>
      <c r="P19" s="10" t="str">
        <v>splice</v>
      </c>
      <c r="Q19" s="2">
        <f>COUNTIF(N18:N29,P19)</f>
        <v>4</v>
      </c>
      <c r="R19" s="10" t="str">
        <v>splice</v>
      </c>
      <c r="S19" s="2">
        <f>COUNTIF(O18:O29,R19)</f>
        <v>4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s">
        <v>1510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s">
        <v>1509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s">
        <v>1510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s">
        <v>1510</v>
      </c>
      <c r="N23" s="2" t="s">
        <v>1652</v>
      </c>
      <c r="O23" s="2" t="s">
        <v>1652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s">
        <v>1510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s">
        <v>1510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s">
        <v>1510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s">
        <v>1510</v>
      </c>
      <c r="N27" s="2" t="s">
        <v>1652</v>
      </c>
      <c r="O27" s="2" t="s">
        <v>1652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s">
        <v>1510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s">
        <v>1510</v>
      </c>
      <c r="N29" s="2" t="s">
        <v>1652</v>
      </c>
      <c r="O29" s="2" t="s">
        <v>1652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s">
        <v>1510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s">
        <v>1510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s">
        <v>1509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s">
        <v>1510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s">
        <v>1510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s">
        <v>1510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s">
        <v>1510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s">
        <v>1510</v>
      </c>
      <c r="N38" s="2" t="s">
        <v>1652</v>
      </c>
      <c r="O38" s="2" t="s">
        <v>1652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s">
        <v>843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s">
        <v>843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s">
        <v>843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s">
        <v>843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s">
        <v>1510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s">
        <v>1510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s">
        <v>1510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s">
        <v>1510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s">
        <v>1510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s">
        <v>1510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s">
        <v>1510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s">
        <v>1510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s">
        <v>1509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s">
        <v>1510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s">
        <v>1510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s">
        <v>1510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s">
        <v>1510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s">
        <v>1510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s">
        <v>1509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s">
        <v>1510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s">
        <v>1510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s">
        <v>1510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s">
        <v>843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s">
        <v>843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s">
        <v>843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s">
        <v>1510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s">
        <v>1510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s">
        <v>1510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s">
        <v>1510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s">
        <v>1510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s">
        <v>1510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s">
        <v>1510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s">
        <v>1510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s">
        <v>1509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s">
        <v>1510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s">
        <v>1510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s">
        <v>1510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90" t="s">
        <v>992</v>
      </c>
      <c r="D105" s="290"/>
      <c r="E105" s="290"/>
      <c r="F105" s="290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s">
        <v>843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s">
        <v>843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05:F10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91" t="s">
        <v>990</v>
      </c>
      <c r="C1" s="291"/>
      <c r="D1" s="291"/>
      <c r="E1" s="291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80" t="s">
        <v>42</v>
      </c>
      <c r="L2" s="280"/>
      <c r="M2" s="280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 t="str">
        <f>'Hybrid - IP - Mirror - Stereo'!L3</f>
        <v>SBC section</v>
      </c>
      <c r="F3" s="102" t="s">
        <v>670</v>
      </c>
      <c r="G3" s="102"/>
      <c r="H3" s="102" t="str">
        <f>'Hybrid - IP - Mirror - Stereo'!N3</f>
        <v>A L (m)</v>
      </c>
      <c r="I3" s="102" t="str">
        <f>'Hybrid - IP - Mirror - Stereo'!O3</f>
        <v>C 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str">
        <f>'Hybrid - IP - Mirror - Stereo'!L4</f>
        <v>4b</v>
      </c>
      <c r="F4" s="75" t="str">
        <f t="shared" ref="F4:F16" si="1">CONCATENATE(D4,"   ",E4)</f>
        <v>54 - J12 - 4/3   4b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str">
        <f>'Hybrid - IP - Mirror - Stereo'!L5</f>
        <v>4b</v>
      </c>
      <c r="F5" s="75" t="str">
        <f t="shared" si="1"/>
        <v>54 - J12 - 8/7   4b</v>
      </c>
      <c r="G5" s="75"/>
      <c r="H5" s="73" t="str">
        <f>'Hybrid - IP - Mirror - Stereo'!N5</f>
        <v>splice</v>
      </c>
      <c r="I5" s="73" t="str">
        <f>'Hybrid - IP - Mirror - Stereo'!O5</f>
        <v>splice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str">
        <f>'Hybrid - IP - Mirror - Stereo'!L6</f>
        <v>4b</v>
      </c>
      <c r="F6" s="77" t="str">
        <f t="shared" si="1"/>
        <v>53 - J12 - 2/1   4b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str">
        <f>'Hybrid - IP - Mirror - Stereo'!L7</f>
        <v>4b</v>
      </c>
      <c r="F7" s="77" t="str">
        <f t="shared" si="1"/>
        <v>53 - J12 - 6/5   4b</v>
      </c>
      <c r="G7" s="77"/>
      <c r="H7" s="73" t="str">
        <f>'Hybrid - IP - Mirror - Stereo'!N7</f>
        <v>splice</v>
      </c>
      <c r="I7" s="73" t="str">
        <f>'Hybrid - IP - Mirror - Stereo'!O7</f>
        <v>splice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str">
        <f>'Hybrid - IP - Mirror - Stereo'!L8</f>
        <v>4b</v>
      </c>
      <c r="F8" s="73" t="str">
        <f t="shared" si="1"/>
        <v>49 - J12 - 4/3   4b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str">
        <f>'Hybrid - IP - Mirror - Stereo'!L9</f>
        <v>4b</v>
      </c>
      <c r="F9" s="75" t="str">
        <f t="shared" si="1"/>
        <v>54 - J13 - 4/3   4b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str">
        <f>'Hybrid - IP - Mirror - Stereo'!L10</f>
        <v>4b</v>
      </c>
      <c r="F10" s="75" t="str">
        <f t="shared" si="1"/>
        <v>54 - J13 - 8/7   4b</v>
      </c>
      <c r="G10" s="75"/>
      <c r="H10" s="73" t="str">
        <f>'Hybrid - IP - Mirror - Stereo'!N10</f>
        <v>splice</v>
      </c>
      <c r="I10" s="73" t="str">
        <f>'Hybrid - IP - Mirror - Stereo'!O10</f>
        <v>splice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str">
        <f>'Hybrid - IP - Mirror - Stereo'!L11</f>
        <v>4b</v>
      </c>
      <c r="F11" s="73" t="str">
        <f t="shared" si="1"/>
        <v>51 - J12 - 2/1   4b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str">
        <f>'Hybrid - IP - Mirror - Stereo'!L12</f>
        <v>4b</v>
      </c>
      <c r="F12" s="73" t="str">
        <f t="shared" si="1"/>
        <v>49 - J12 - 8/7   4b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str">
        <f>'Hybrid - IP - Mirror - Stereo'!L13</f>
        <v>4b</v>
      </c>
      <c r="F13" s="77" t="str">
        <f t="shared" si="1"/>
        <v>54 - J12 - 2/1   4b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str">
        <f>'Hybrid - IP - Mirror - Stereo'!L14</f>
        <v>4b</v>
      </c>
      <c r="F14" s="77" t="str">
        <f t="shared" si="1"/>
        <v>54 - J12 - 6/5   4b</v>
      </c>
      <c r="G14" s="77"/>
      <c r="H14" s="73" t="str">
        <f>'Hybrid - IP - Mirror - Stereo'!N14</f>
        <v>splice</v>
      </c>
      <c r="I14" s="73" t="str">
        <f>'Hybrid - IP - Mirror - Stereo'!O14</f>
        <v>splice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str">
        <f>'Hybrid - IP - Mirror - Stereo'!L15</f>
        <v>4b</v>
      </c>
      <c r="F15" s="75" t="str">
        <f t="shared" si="1"/>
        <v>54 - J13 - 2/1   4b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str">
        <f>'Hybrid - IP - Mirror - Stereo'!L16</f>
        <v>4b</v>
      </c>
      <c r="F16" s="75" t="str">
        <f t="shared" si="1"/>
        <v>54 - J13 - 6/5   4b</v>
      </c>
      <c r="G16" s="75"/>
      <c r="H16" s="73" t="str">
        <f>'Hybrid - IP - Mirror - Stereo'!N16</f>
        <v>splice</v>
      </c>
      <c r="I16" s="73" t="str">
        <f>'Hybrid - IP - Mirror - Stereo'!O16</f>
        <v>splice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str">
        <f>'Hybrid - IP - Mirror - Stereo'!L18</f>
        <v>4b</v>
      </c>
      <c r="F18" s="77" t="str">
        <f t="shared" ref="F18:F29" si="3">CONCATENATE(D18,"   ",E18)</f>
        <v>53 - J13 - 4/3   4b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str">
        <f>'Hybrid - IP - Mirror - Stereo'!L19</f>
        <v>4b</v>
      </c>
      <c r="F19" s="77" t="str">
        <f t="shared" si="3"/>
        <v>53 - J13 - 8/7   4b</v>
      </c>
      <c r="G19" s="77"/>
      <c r="H19" s="73" t="str">
        <f>'Hybrid - IP - Mirror - Stereo'!N19</f>
        <v>splice</v>
      </c>
      <c r="I19" s="73" t="str">
        <f>'Hybrid - IP - Mirror - Stereo'!O19</f>
        <v>splice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str">
        <f>'Hybrid - IP - Mirror - Stereo'!L20</f>
        <v>4b</v>
      </c>
      <c r="F20" s="73" t="str">
        <f t="shared" si="3"/>
        <v>49 - J12 - 2/1   4b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str">
        <f>'Hybrid - IP - Mirror - Stereo'!L21</f>
        <v>3d</v>
      </c>
      <c r="F21" s="73" t="str">
        <f t="shared" si="3"/>
        <v>47 - J12 - 4/3   3d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str">
        <f>'Hybrid - IP - Mirror - Stereo'!L22</f>
        <v>4b</v>
      </c>
      <c r="F22" s="75" t="str">
        <f t="shared" si="3"/>
        <v>55 - J12 - 4/3   4b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str">
        <f>'Hybrid - IP - Mirror - Stereo'!L23</f>
        <v>4b</v>
      </c>
      <c r="F23" s="75" t="str">
        <f t="shared" si="3"/>
        <v>55 - J12 - 8/7   4b</v>
      </c>
      <c r="G23" s="75"/>
      <c r="H23" s="73" t="str">
        <f>'Hybrid - IP - Mirror - Stereo'!N23</f>
        <v>splice</v>
      </c>
      <c r="I23" s="73" t="str">
        <f>'Hybrid - IP - Mirror - Stereo'!O23</f>
        <v>splice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str">
        <f>'Hybrid - IP - Mirror - Stereo'!L24</f>
        <v>4b</v>
      </c>
      <c r="F24" s="73" t="str">
        <f t="shared" si="3"/>
        <v>51 - J12 - 4/3   4b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str">
        <f>'Hybrid - IP - Mirror - Stereo'!L25</f>
        <v>4b</v>
      </c>
      <c r="F25" s="73" t="str">
        <f t="shared" si="3"/>
        <v>49 - J12 - 6/5   4b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str">
        <f>'Hybrid - IP - Mirror - Stereo'!L26</f>
        <v>4b</v>
      </c>
      <c r="F26" s="77" t="str">
        <f t="shared" si="3"/>
        <v>53 - J12 - 4/3   4b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str">
        <f>'Hybrid - IP - Mirror - Stereo'!L27</f>
        <v>4b</v>
      </c>
      <c r="F27" s="77" t="str">
        <f t="shared" si="3"/>
        <v>53 - J12 - 8/7   4b</v>
      </c>
      <c r="G27" s="77"/>
      <c r="H27" s="73" t="str">
        <f>'Hybrid - IP - Mirror - Stereo'!N27</f>
        <v>splice</v>
      </c>
      <c r="I27" s="73" t="str">
        <f>'Hybrid - IP - Mirror - Stereo'!O27</f>
        <v>splice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str">
        <f>'Hybrid - IP - Mirror - Stereo'!L28</f>
        <v>4b</v>
      </c>
      <c r="F28" s="75" t="str">
        <f t="shared" si="3"/>
        <v>55 - J12 - 2/1   4b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str">
        <f>'Hybrid - IP - Mirror - Stereo'!L29</f>
        <v>4b</v>
      </c>
      <c r="F29" s="75" t="str">
        <f t="shared" si="3"/>
        <v>55 - J12 - 6/5   4b</v>
      </c>
      <c r="G29" s="75"/>
      <c r="H29" s="73" t="str">
        <f>'Hybrid - IP - Mirror - Stereo'!N29</f>
        <v>splice</v>
      </c>
      <c r="I29" s="73" t="str">
        <f>'Hybrid - IP - Mirror - Stereo'!O29</f>
        <v>splice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str">
        <f>'Hybrid - IP - Mirror - Stereo'!L31</f>
        <v>4b</v>
      </c>
      <c r="F31" s="73" t="str">
        <f t="shared" ref="F31:F38" si="5">CONCATENATE(D31,"   ",E31)</f>
        <v>51 - J12 - 8/7   4b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str">
        <f>'Hybrid - IP - Mirror - Stereo'!L32</f>
        <v>4b</v>
      </c>
      <c r="F32" s="73" t="str">
        <f t="shared" si="5"/>
        <v>49 - J13 - 4/3   4b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str">
        <f>'Hybrid - IP - Mirror - Stereo'!L33</f>
        <v>3d</v>
      </c>
      <c r="F33" s="73" t="str">
        <f t="shared" si="5"/>
        <v>47 - J12 - 2/1   3d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str">
        <f>'Hybrid - IP - Mirror - Stereo'!L34</f>
        <v>4b</v>
      </c>
      <c r="F34" s="73" t="str">
        <f t="shared" si="5"/>
        <v>55 - J13 - 8/7   4b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str">
        <f>'Hybrid - IP - Mirror - Stereo'!L35</f>
        <v>4b</v>
      </c>
      <c r="F35" s="73" t="str">
        <f t="shared" si="5"/>
        <v>51 - J12 - 6/5   4b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str">
        <f>'Hybrid - IP - Mirror - Stereo'!L36</f>
        <v>4b</v>
      </c>
      <c r="F36" s="73" t="str">
        <f t="shared" si="5"/>
        <v>49 - J13 - 8/7   4b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str">
        <f>'Hybrid - IP - Mirror - Stereo'!L37</f>
        <v>4b</v>
      </c>
      <c r="F37" s="73" t="str">
        <f t="shared" si="5"/>
        <v>53 - J13 - 2/1   4b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str">
        <f>'Hybrid - IP - Mirror - Stereo'!L38</f>
        <v>4b</v>
      </c>
      <c r="F38" s="73" t="str">
        <f t="shared" si="5"/>
        <v>53 - J13 - 6/5   4b</v>
      </c>
      <c r="H38" s="73" t="str">
        <f>'Hybrid - IP - Mirror - Stereo'!N38</f>
        <v>splice</v>
      </c>
      <c r="I38" s="73" t="str">
        <f>'Hybrid - IP - Mirror - Stereo'!O38</f>
        <v>splice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str">
        <f>'Hybrid - IP - Mirror - Stereo'!L42</f>
        <v>3c</v>
      </c>
      <c r="F42" s="73" t="str">
        <f>CONCATENATE(D42,"   ",E42)</f>
        <v>47 - J12 - 8/7   3c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str">
        <f>'Hybrid - IP - Mirror - Stereo'!L43</f>
        <v>3c</v>
      </c>
      <c r="F43" s="73" t="str">
        <f>CONCATENATE(D43,"   ",E43)</f>
        <v>47 - J12 - 6/5   3c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str">
        <f>'Hybrid - IP - Mirror - Stereo'!L44</f>
        <v>3c</v>
      </c>
      <c r="F44" s="73" t="str">
        <f>CONCATENATE(D44,"   ",E44)</f>
        <v>47 - J13 - 8/7   3c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str">
        <f>'Hybrid - IP - Mirror - Stereo'!L46</f>
        <v>3c</v>
      </c>
      <c r="F46" s="73" t="str">
        <f>CONCATENATE(D46,"   ",E46)</f>
        <v>47 - J13 - 4/3   3c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str">
        <f>'Hybrid - IP - Mirror - Stereo'!L51</f>
        <v>4b</v>
      </c>
      <c r="F51" s="73" t="str">
        <f t="shared" si="7"/>
        <v>52 - J12 - 2/1   4b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str">
        <f>'Hybrid - IP - Mirror - Stereo'!L52</f>
        <v>4b</v>
      </c>
      <c r="F52" s="73" t="str">
        <f t="shared" si="7"/>
        <v>52 - J12 - 8/7    4b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str">
        <f>'Hybrid - IP - Mirror - Stereo'!L53</f>
        <v>4b</v>
      </c>
      <c r="F53" s="73" t="str">
        <f t="shared" si="7"/>
        <v>50 - J12 - 4/3   4b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str">
        <f>'Hybrid - IP - Mirror - Stereo'!L54</f>
        <v>4b</v>
      </c>
      <c r="F54" s="73" t="str">
        <f t="shared" si="7"/>
        <v>56 - J12 - 2/1   4b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str">
        <f>'Hybrid - IP - Mirror - Stereo'!L55</f>
        <v>4b</v>
      </c>
      <c r="F55" s="73" t="str">
        <f t="shared" si="7"/>
        <v>51 - J13 - 2/1   4b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str">
        <f>'Hybrid - IP - Mirror - Stereo'!L56</f>
        <v>4b</v>
      </c>
      <c r="F56" s="73" t="str">
        <f t="shared" si="7"/>
        <v>50 - J12 - 8/7   4b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str">
        <f>'Hybrid - IP - Mirror - Stereo'!L60</f>
        <v>4b</v>
      </c>
      <c r="F60" s="73" t="str">
        <f t="shared" ref="F60:F65" si="9">CONCATENATE(D60,"   ",E60)</f>
        <v>52 - J12 - 6/5   4b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str">
        <f>'Hybrid - IP - Mirror - Stereo'!L61</f>
        <v>4b</v>
      </c>
      <c r="F61" s="73" t="str">
        <f t="shared" si="9"/>
        <v>50 - J12 - 2/1   4b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str">
        <f>'Hybrid - IP - Mirror - Stereo'!L62</f>
        <v>3d</v>
      </c>
      <c r="F62" s="73" t="str">
        <f t="shared" si="9"/>
        <v>48 - J12 - 4/3   3d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str">
        <f>'Hybrid - IP - Mirror - Stereo'!L63</f>
        <v>4b</v>
      </c>
      <c r="F63" s="73" t="str">
        <f t="shared" si="9"/>
        <v>56 - J12 - 8/7   4b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str">
        <f>'Hybrid - IP - Mirror - Stereo'!L64</f>
        <v>4b</v>
      </c>
      <c r="F64" s="73" t="str">
        <f t="shared" si="9"/>
        <v>51 - J13 - 4/3   4b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str">
        <f>'Hybrid - IP - Mirror - Stereo'!L65</f>
        <v>4b</v>
      </c>
      <c r="F65" s="73" t="str">
        <f t="shared" si="9"/>
        <v>50 - J12 - 6/5   4b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str">
        <f>'Hybrid - IP - Mirror - Stereo'!L69</f>
        <v>4b</v>
      </c>
      <c r="F69" s="73" t="str">
        <f t="shared" ref="F69:F74" si="11">CONCATENATE(D69,"   ",E69)</f>
        <v>51 - J13 - 8/7   4b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str">
        <f>'Hybrid - IP - Mirror - Stereo'!L70</f>
        <v>4b</v>
      </c>
      <c r="F70" s="73" t="str">
        <f t="shared" si="11"/>
        <v>49 - J13 - 2/1   4b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str">
        <f>'Hybrid - IP - Mirror - Stereo'!L71</f>
        <v>3d</v>
      </c>
      <c r="F71" s="73" t="str">
        <f t="shared" si="11"/>
        <v>48 - J12 - 2/1   3d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str">
        <f>'Hybrid - IP - Mirror - Stereo'!L72</f>
        <v>4b</v>
      </c>
      <c r="F72" s="73" t="str">
        <f t="shared" si="11"/>
        <v>56 - J12 - 6/5   4b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str">
        <f>'Hybrid - IP - Mirror - Stereo'!L73</f>
        <v>4b</v>
      </c>
      <c r="F73" s="73" t="str">
        <f t="shared" si="11"/>
        <v>51 - J13 - 6/5   4b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str">
        <f>'Hybrid - IP - Mirror - Stereo'!L74</f>
        <v>4b</v>
      </c>
      <c r="F74" s="73" t="str">
        <f t="shared" si="11"/>
        <v>49 - J13 - 6/5   4b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str">
        <f>'Hybrid - IP - Mirror - Stereo'!L78</f>
        <v>3c</v>
      </c>
      <c r="F78" s="73" t="str">
        <f>CONCATENATE(D78,"   ",E78)</f>
        <v>48 - J12 - 8/7   3c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str">
        <f>'Hybrid - IP - Mirror - Stereo'!L79</f>
        <v>3c</v>
      </c>
      <c r="F79" s="73" t="str">
        <f>CONCATENATE(D79,"   ",E79)</f>
        <v>48 - J12 - 6/5   3c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str">
        <f>'Hybrid - IP - Mirror - Stereo'!L80</f>
        <v>3c</v>
      </c>
      <c r="F80" s="73" t="str">
        <f>CONCATENATE(D80,"   ",E80)</f>
        <v>47 - J13 - 6/5   3c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str">
        <f>'Hybrid - IP - Mirror - Stereo'!L87</f>
        <v>4b</v>
      </c>
      <c r="F87" s="73" t="str">
        <f t="shared" ref="F87:F92" si="13">CONCATENATE(D87,"   ",E87)</f>
        <v>52 - J13 - 2/1   4b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str">
        <f>'Hybrid - IP - Mirror - Stereo'!L88</f>
        <v>4b</v>
      </c>
      <c r="F88" s="73" t="str">
        <f t="shared" si="13"/>
        <v>52 - J13 - 8/7   4b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str">
        <f>'Hybrid - IP - Mirror - Stereo'!L89</f>
        <v>4b</v>
      </c>
      <c r="F89" s="73" t="str">
        <f t="shared" si="13"/>
        <v>50 - J13 - 4/3   4b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str">
        <f>'Hybrid - IP - Mirror - Stereo'!L90</f>
        <v>4b</v>
      </c>
      <c r="F90" s="73" t="str">
        <f t="shared" si="13"/>
        <v>56 - J13 - 2/1   4b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str">
        <f>'Hybrid - IP - Mirror - Stereo'!L91</f>
        <v>4b</v>
      </c>
      <c r="F91" s="73" t="str">
        <f t="shared" si="13"/>
        <v>52 - J12 - 4/3   4b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str">
        <f>'Hybrid - IP - Mirror - Stereo'!L92</f>
        <v>4b</v>
      </c>
      <c r="F92" s="73" t="str">
        <f t="shared" si="13"/>
        <v>50 - J13 - 8/7   4b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str">
        <f>'Hybrid - IP - Mirror - Stereo'!L96</f>
        <v>4b</v>
      </c>
      <c r="F96" s="73" t="str">
        <f t="shared" ref="F96:F101" si="15">CONCATENATE(D96,"   ",E96)</f>
        <v>52 - J13 - 6/5   4b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str">
        <f>'Hybrid - IP - Mirror - Stereo'!L97</f>
        <v>4b</v>
      </c>
      <c r="F97" s="73" t="str">
        <f t="shared" si="15"/>
        <v>50 - J13 - 2/1   4b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str">
        <f>'Hybrid - IP - Mirror - Stereo'!L98</f>
        <v>3d</v>
      </c>
      <c r="F98" s="73" t="str">
        <f t="shared" si="15"/>
        <v>48 - J13 - 4/3   3d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str">
        <f>'Hybrid - IP - Mirror - Stereo'!L99</f>
        <v>4b</v>
      </c>
      <c r="F99" s="73" t="str">
        <f t="shared" si="15"/>
        <v>56 - J13 - 8/7   4b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str">
        <f>'Hybrid - IP - Mirror - Stereo'!L100</f>
        <v>4b</v>
      </c>
      <c r="F100" s="73" t="str">
        <f t="shared" si="15"/>
        <v>52 - J13 - 4/3   4b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str">
        <f>'Hybrid - IP - Mirror - Stereo'!L101</f>
        <v>4b</v>
      </c>
      <c r="F101" s="73" t="str">
        <f t="shared" si="15"/>
        <v>50 - J13 - 6/5   4b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str">
        <f>'Hybrid - IP - Mirror - Stereo'!L107</f>
        <v>3c</v>
      </c>
      <c r="F107" s="73" t="str">
        <f>CONCATENATE(D107,"   ",E107)</f>
        <v>48 - J13 - 8/7   3c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str">
        <f>'Hybrid - IP - Mirror - Stereo'!L108</f>
        <v>3c</v>
      </c>
      <c r="F108" s="73" t="str">
        <f>CONCATENATE(D108,"   ",E108)</f>
        <v>48 - J13 - 6/5   3c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topLeftCell="A33" zoomScaleNormal="100" workbookViewId="0">
      <selection activeCell="F50" sqref="F50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2" t="s">
        <v>36</v>
      </c>
      <c r="L1" s="1" t="s">
        <v>37</v>
      </c>
      <c r="M1" s="283" t="s">
        <v>38</v>
      </c>
    </row>
    <row r="2" spans="3:24" ht="23.25" customHeight="1" x14ac:dyDescent="0.3">
      <c r="C2" s="294" t="s">
        <v>994</v>
      </c>
      <c r="D2" s="294"/>
      <c r="E2" s="294"/>
      <c r="F2" s="294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s">
        <v>1510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s">
        <v>1510</v>
      </c>
      <c r="M5" s="10" t="str">
        <v>41</v>
      </c>
      <c r="N5" s="2" t="s">
        <v>1652</v>
      </c>
      <c r="O5" s="2" t="s">
        <v>1652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s">
        <v>1510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s">
        <v>1510</v>
      </c>
      <c r="M7" s="10" t="str">
        <v>44</v>
      </c>
      <c r="N7" s="2" t="s">
        <v>1652</v>
      </c>
      <c r="O7" s="2" t="s">
        <v>1652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s">
        <v>1510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s">
        <v>1510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s">
        <v>1510</v>
      </c>
      <c r="N10" s="2" t="s">
        <v>1652</v>
      </c>
      <c r="O10" s="2" t="s">
        <v>1652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s">
        <v>1510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s">
        <v>1510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s">
        <v>1510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s">
        <v>1510</v>
      </c>
      <c r="N14" s="2" t="s">
        <v>1652</v>
      </c>
      <c r="O14" s="2" t="s">
        <v>1652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s">
        <v>1510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s">
        <v>1510</v>
      </c>
      <c r="N16" s="2" t="s">
        <v>1652</v>
      </c>
      <c r="O16" s="2" t="s">
        <v>1652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s">
        <v>1510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s">
        <v>1510</v>
      </c>
      <c r="M19" s="10" t="str">
        <v>39</v>
      </c>
      <c r="N19" s="2" t="s">
        <v>1652</v>
      </c>
      <c r="O19" s="2" t="s">
        <v>1652</v>
      </c>
      <c r="P19" s="10" t="str">
        <v>splice</v>
      </c>
      <c r="Q19" s="2">
        <f>COUNTIF(N19:N26,P19)</f>
        <v>2</v>
      </c>
      <c r="R19" s="10" t="str">
        <v>splice</v>
      </c>
      <c r="S19" s="2">
        <f>COUNTIF(O19:O29,R19)</f>
        <v>4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s">
        <v>1510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s">
        <v>1509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s">
        <v>1510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s">
        <v>1510</v>
      </c>
      <c r="N23" s="2" t="s">
        <v>1652</v>
      </c>
      <c r="O23" s="2" t="s">
        <v>1652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s">
        <v>1510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s">
        <v>1510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s">
        <v>1510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s">
        <v>1510</v>
      </c>
      <c r="N27" s="2" t="s">
        <v>1652</v>
      </c>
      <c r="O27" s="2" t="s">
        <v>1652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s">
        <v>1510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s">
        <v>1510</v>
      </c>
      <c r="N29" s="2" t="s">
        <v>1652</v>
      </c>
      <c r="O29" s="2" t="s">
        <v>1652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s">
        <v>1510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s">
        <v>1510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s">
        <v>1510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s">
        <v>1510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s">
        <v>1510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s">
        <v>1510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s">
        <v>1510</v>
      </c>
      <c r="N38" s="2" t="s">
        <v>1652</v>
      </c>
      <c r="O38" s="2" t="s">
        <v>1652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s">
        <v>843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s">
        <v>843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s">
        <v>843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s">
        <v>843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s">
        <v>843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s">
        <v>1510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s">
        <v>1510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s">
        <v>1510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s">
        <v>1510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s">
        <v>1510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s">
        <v>1510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s">
        <v>1510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s">
        <v>1510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s">
        <v>1509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s">
        <v>1510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s">
        <v>1510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s">
        <v>1510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s">
        <v>1510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s">
        <v>1510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s">
        <v>1510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s">
        <v>1510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s">
        <v>1510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s">
        <v>843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s">
        <v>843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s">
        <v>843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s">
        <v>843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s">
        <v>1510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s">
        <v>1510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s">
        <v>1510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s">
        <v>1510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s">
        <v>1510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s">
        <v>1510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s">
        <v>1510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s">
        <v>1510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s">
        <v>1509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s">
        <v>1510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s">
        <v>1510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s">
        <v>1510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3" t="s">
        <v>999</v>
      </c>
      <c r="D104" s="293"/>
      <c r="E104" s="293"/>
      <c r="F104" s="293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s">
        <v>843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s">
        <v>843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5">
    <mergeCell ref="C104:F104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5" t="s">
        <v>994</v>
      </c>
      <c r="C1" s="295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80" t="s">
        <v>42</v>
      </c>
      <c r="K2" s="280"/>
      <c r="L2" s="280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 t="str">
        <f>'Hybrid - IP - Mirror - Straight'!L3</f>
        <v>SBC section</v>
      </c>
      <c r="F3" s="102" t="s">
        <v>670</v>
      </c>
      <c r="G3" s="73" t="str">
        <f>'Hybrid - IP - Mirror - Straight'!N3</f>
        <v>A L (m)</v>
      </c>
      <c r="H3" s="73" t="str">
        <f>'Hybrid - IP - Mirror - Straight'!O3</f>
        <v>C 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str">
        <f>'Hybrid - IP - Mirror - Straight'!L4</f>
        <v>4b</v>
      </c>
      <c r="F4" s="161" t="str">
        <f t="shared" ref="F4:F16" si="1">CONCATENATE(D4,"   ",E4)</f>
        <v>44 - J12 - 4/3   4b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str">
        <f>'Hybrid - IP - Mirror - Straight'!L5</f>
        <v>4b</v>
      </c>
      <c r="F5" s="161" t="str">
        <f t="shared" si="1"/>
        <v>44 - J12 - 8/7   4b</v>
      </c>
      <c r="G5" s="73" t="str">
        <f>'Hybrid - IP - Mirror - Straight'!N5</f>
        <v>splice</v>
      </c>
      <c r="H5" s="73" t="str">
        <f>'Hybrid - IP - Mirror - Straight'!O5</f>
        <v>splice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str">
        <f>'Hybrid - IP - Mirror - Straight'!L6</f>
        <v>4b</v>
      </c>
      <c r="F6" s="77" t="str">
        <f t="shared" si="1"/>
        <v>43 - J12 - 2/1   4b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str">
        <f>'Hybrid - IP - Mirror - Straight'!L7</f>
        <v>4b</v>
      </c>
      <c r="F7" s="77" t="str">
        <f t="shared" si="1"/>
        <v>43 - J12 - 6/5   4b</v>
      </c>
      <c r="G7" s="73" t="str">
        <f>'Hybrid - IP - Mirror - Straight'!N7</f>
        <v>splice</v>
      </c>
      <c r="H7" s="73" t="str">
        <f>'Hybrid - IP - Mirror - Straight'!O7</f>
        <v>splice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str">
        <f>'Hybrid - IP - Mirror - Straight'!L8</f>
        <v>4b</v>
      </c>
      <c r="F8" s="73" t="str">
        <f t="shared" si="1"/>
        <v>39 - J12 - 4/3   4b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str">
        <f>'Hybrid - IP - Mirror - Straight'!L9</f>
        <v>4b</v>
      </c>
      <c r="F9" s="161" t="str">
        <f t="shared" si="1"/>
        <v>44 - J13 - 4/3   4b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str">
        <f>'Hybrid - IP - Mirror - Straight'!L10</f>
        <v>4b</v>
      </c>
      <c r="F10" s="161" t="str">
        <f t="shared" si="1"/>
        <v>44 - J13 - 8/7   4b</v>
      </c>
      <c r="G10" s="73" t="str">
        <f>'Hybrid - IP - Mirror - Straight'!N10</f>
        <v>splice</v>
      </c>
      <c r="H10" s="73" t="str">
        <f>'Hybrid - IP - Mirror - Straight'!O10</f>
        <v>splice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str">
        <f>'Hybrid - IP - Mirror - Straight'!L11</f>
        <v>4b</v>
      </c>
      <c r="F11" s="73" t="str">
        <f t="shared" si="1"/>
        <v>41 - J12 - 2/1   4b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str">
        <f>'Hybrid - IP - Mirror - Straight'!L12</f>
        <v>4b</v>
      </c>
      <c r="F12" s="73" t="str">
        <f t="shared" si="1"/>
        <v>39 - J12 - 8/7   4b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str">
        <f>'Hybrid - IP - Mirror - Straight'!L13</f>
        <v>4b</v>
      </c>
      <c r="F13" s="77" t="str">
        <f t="shared" si="1"/>
        <v>44 - J12 - 2/1   4b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str">
        <f>'Hybrid - IP - Mirror - Straight'!L14</f>
        <v>4b</v>
      </c>
      <c r="F14" s="77" t="str">
        <f t="shared" si="1"/>
        <v>44 - J12 - 6/5   4b</v>
      </c>
      <c r="G14" s="73" t="str">
        <f>'Hybrid - IP - Mirror - Straight'!N14</f>
        <v>splice</v>
      </c>
      <c r="H14" s="73" t="str">
        <f>'Hybrid - IP - Mirror - Straight'!O14</f>
        <v>splice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str">
        <f>'Hybrid - IP - Mirror - Straight'!L15</f>
        <v>4b</v>
      </c>
      <c r="F15" s="161" t="str">
        <f t="shared" si="1"/>
        <v>44 - J13 - 2/1   4b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str">
        <f>'Hybrid - IP - Mirror - Straight'!L16</f>
        <v>4b</v>
      </c>
      <c r="F16" s="161" t="str">
        <f t="shared" si="1"/>
        <v>44 - J13 - 6/5   4b</v>
      </c>
      <c r="G16" s="73" t="str">
        <f>'Hybrid - IP - Mirror - Straight'!N16</f>
        <v>splice</v>
      </c>
      <c r="H16" s="73" t="str">
        <f>'Hybrid - IP - Mirror - Straight'!O16</f>
        <v>splice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str">
        <f>'Hybrid - IP - Mirror - Straight'!L18</f>
        <v>4b</v>
      </c>
      <c r="F18" s="77" t="str">
        <f t="shared" ref="F18:F29" si="3">CONCATENATE(D18,"   ",E18)</f>
        <v>43 - J13 - 4/3   4b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str">
        <f>'Hybrid - IP - Mirror - Straight'!L19</f>
        <v>4b</v>
      </c>
      <c r="F19" s="77" t="str">
        <f t="shared" si="3"/>
        <v>43 - J13 - 8/7   4b</v>
      </c>
      <c r="G19" s="73" t="str">
        <f>'Hybrid - IP - Mirror - Straight'!N19</f>
        <v>splice</v>
      </c>
      <c r="H19" s="73" t="str">
        <f>'Hybrid - IP - Mirror - Straight'!O19</f>
        <v>splice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str">
        <f>'Hybrid - IP - Mirror - Straight'!L20</f>
        <v>4b</v>
      </c>
      <c r="F20" s="73" t="str">
        <f t="shared" si="3"/>
        <v>39 - J12 - 2/1   4b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str">
        <f>'Hybrid - IP - Mirror - Straight'!L21</f>
        <v>3d</v>
      </c>
      <c r="F21" s="73" t="str">
        <f t="shared" si="3"/>
        <v>37 - J12 - 4/3   3d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str">
        <f>'Hybrid - IP - Mirror - Straight'!L22</f>
        <v>4b</v>
      </c>
      <c r="F22" s="161" t="str">
        <f t="shared" si="3"/>
        <v>45 - J12 - 4/3   4b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str">
        <f>'Hybrid - IP - Mirror - Straight'!L23</f>
        <v>4b</v>
      </c>
      <c r="F23" s="161" t="str">
        <f t="shared" si="3"/>
        <v>45 - J12 - 8/7   4b</v>
      </c>
      <c r="G23" s="73" t="str">
        <f>'Hybrid - IP - Mirror - Straight'!N23</f>
        <v>splice</v>
      </c>
      <c r="H23" s="73" t="str">
        <f>'Hybrid - IP - Mirror - Straight'!O23</f>
        <v>splice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str">
        <f>'Hybrid - IP - Mirror - Straight'!L24</f>
        <v>4b</v>
      </c>
      <c r="F24" s="73" t="str">
        <f t="shared" si="3"/>
        <v>41 - J12 - 4/3   4b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str">
        <f>'Hybrid - IP - Mirror - Straight'!L25</f>
        <v>4b</v>
      </c>
      <c r="F25" s="73" t="str">
        <f t="shared" si="3"/>
        <v>39 - J12 - 6/5   4b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str">
        <f>'Hybrid - IP - Mirror - Straight'!L26</f>
        <v>4b</v>
      </c>
      <c r="F26" s="161" t="str">
        <f t="shared" si="3"/>
        <v>43 - J12 - 4/3   4b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str">
        <f>'Hybrid - IP - Mirror - Straight'!L27</f>
        <v>4b</v>
      </c>
      <c r="F27" s="161" t="str">
        <f t="shared" si="3"/>
        <v>43 - J12 - 8/7   4b</v>
      </c>
      <c r="G27" s="73" t="str">
        <f>'Hybrid - IP - Mirror - Straight'!N27</f>
        <v>splice</v>
      </c>
      <c r="H27" s="73" t="str">
        <f>'Hybrid - IP - Mirror - Straight'!O27</f>
        <v>splice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str">
        <f>'Hybrid - IP - Mirror - Straight'!L28</f>
        <v>4b</v>
      </c>
      <c r="F28" s="77" t="str">
        <f t="shared" si="3"/>
        <v>45 - J12 - 2/1   4b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str">
        <f>'Hybrid - IP - Mirror - Straight'!L29</f>
        <v>4b</v>
      </c>
      <c r="F29" s="77" t="str">
        <f t="shared" si="3"/>
        <v>45 - J12 - 6/5   4b</v>
      </c>
      <c r="G29" s="73" t="str">
        <f>'Hybrid - IP - Mirror - Straight'!N29</f>
        <v>splice</v>
      </c>
      <c r="H29" s="73" t="str">
        <f>'Hybrid - IP - Mirror - Straight'!O29</f>
        <v>splice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str">
        <f>'Hybrid - IP - Mirror - Straight'!L31</f>
        <v>4b</v>
      </c>
      <c r="F31" s="73" t="str">
        <f>CONCATENATE(D31,"   ",E31)</f>
        <v>41 - J12 - 8/7   4b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str">
        <f>'Hybrid - IP - Mirror - Straight'!L32</f>
        <v>4b</v>
      </c>
      <c r="F32" s="73" t="str">
        <f>CONCATENATE(D32,"   ",E32)</f>
        <v>39 - J13 - 4/3   4b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str">
        <f>'Hybrid - IP - Mirror - Straight'!L34</f>
        <v>4b</v>
      </c>
      <c r="F34" s="73" t="str">
        <f>CONCATENATE(D34,"   ",E34)</f>
        <v>45 - J13 - 8/7   4b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str">
        <f>'Hybrid - IP - Mirror - Straight'!L35</f>
        <v>4b</v>
      </c>
      <c r="F35" s="73" t="str">
        <f>CONCATENATE(D35,"   ",E35)</f>
        <v>41 - J12 - 6/5   4b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str">
        <f>'Hybrid - IP - Mirror - Straight'!L36</f>
        <v>4b</v>
      </c>
      <c r="F36" s="73" t="str">
        <f>CONCATENATE(D36,"   ",E36)</f>
        <v>39 - J13 - 8/7   4b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str">
        <f>'Hybrid - IP - Mirror - Straight'!L37</f>
        <v>4b</v>
      </c>
      <c r="F37" s="77" t="str">
        <f>CONCATENATE(D37,"   ",E37)</f>
        <v>43 - J13 - 2/1   4b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str">
        <f>'Hybrid - IP - Mirror - Straight'!L38</f>
        <v>4b</v>
      </c>
      <c r="F38" s="77" t="str">
        <f>CONCATENATE(D38,"   ",E38)</f>
        <v>43 - J13 - 6/5   4b</v>
      </c>
      <c r="G38" s="73" t="str">
        <f>'Hybrid - IP - Mirror - Straight'!N38</f>
        <v>splice</v>
      </c>
      <c r="H38" s="73" t="str">
        <f>'Hybrid - IP - Mirror - Straight'!O38</f>
        <v>splice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str">
        <f>'Hybrid - IP - Mirror - Straight'!L41</f>
        <v>3c</v>
      </c>
      <c r="F41" s="73" t="str">
        <f>CONCATENATE(D41,"   ",E41)</f>
        <v>37 - J12 - 8/7   3c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str">
        <f>'Hybrid - IP - Mirror - Straight'!L42</f>
        <v>3c</v>
      </c>
      <c r="F42" s="73" t="str">
        <f>CONCATENATE(D42,"   ",E42)</f>
        <v>37 - J12 - 6/5   3c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str">
        <f>'Hybrid - IP - Mirror - Straight'!L43</f>
        <v>3c</v>
      </c>
      <c r="F43" s="73" t="str">
        <f>CONCATENATE(D43,"   ",E43)</f>
        <v>37 - J13 - 8/7   3c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str">
        <f>'Hybrid - IP - Mirror - Straight'!L44</f>
        <v>3c</v>
      </c>
      <c r="F44" s="73" t="str">
        <f>CONCATENATE(D44,"   ",E44)</f>
        <v>37 - J12 - 2/1   3c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str">
        <f>'Hybrid - IP - Mirror - Straight'!L45</f>
        <v>3c</v>
      </c>
      <c r="F45" s="73" t="str">
        <f>CONCATENATE(D45,"   ",E45)</f>
        <v>37 - J13 - 4/3   3c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str">
        <f>'Hybrid - IP - Mirror - Straight'!L50</f>
        <v>4b</v>
      </c>
      <c r="F50" s="73" t="str">
        <f t="shared" ref="F50:F55" si="5">CONCATENATE(D50,"   ",E50)</f>
        <v>42 - J12 - 2/1   4b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str">
        <f>'Hybrid - IP - Mirror - Straight'!L51</f>
        <v>4b</v>
      </c>
      <c r="F51" s="73" t="str">
        <f t="shared" si="5"/>
        <v>42 - J12 - 8/7   4b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str">
        <f>'Hybrid - IP - Mirror - Straight'!L52</f>
        <v>4b</v>
      </c>
      <c r="F52" s="73" t="str">
        <f t="shared" si="5"/>
        <v>40 - J12 - 4/3   4b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str">
        <f>'Hybrid - IP - Mirror - Straight'!L53</f>
        <v>4b</v>
      </c>
      <c r="F53" s="73" t="str">
        <f t="shared" si="5"/>
        <v>46 - J12 - 2/1   4b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str">
        <f>'Hybrid - IP - Mirror - Straight'!L54</f>
        <v>4b</v>
      </c>
      <c r="F54" s="73" t="str">
        <f t="shared" si="5"/>
        <v>41 - J13 - 2/1   4b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str">
        <f>'Hybrid - IP - Mirror - Straight'!L55</f>
        <v>4b</v>
      </c>
      <c r="F55" s="73" t="str">
        <f t="shared" si="5"/>
        <v>40 - J12 - 8/7   4b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str">
        <f>'Hybrid - IP - Mirror - Straight'!L59</f>
        <v>4b</v>
      </c>
      <c r="F59" s="73" t="str">
        <f t="shared" ref="F59:F64" si="7">CONCATENATE(D59,"   ",E59)</f>
        <v>42 - J12 - 6/5   4b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str">
        <f>'Hybrid - IP - Mirror - Straight'!L60</f>
        <v>4b</v>
      </c>
      <c r="F60" s="73" t="str">
        <f t="shared" si="7"/>
        <v>40 - J12 - 2/1   4b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str">
        <f>'Hybrid - IP - Mirror - Straight'!L61</f>
        <v>3d</v>
      </c>
      <c r="F61" s="73" t="str">
        <f t="shared" si="7"/>
        <v>38 - J12 - 4/3   3d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str">
        <f>'Hybrid - IP - Mirror - Straight'!L62</f>
        <v>4b</v>
      </c>
      <c r="F62" s="73" t="str">
        <f t="shared" si="7"/>
        <v>46 - J12 - 8/7   4b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str">
        <f>'Hybrid - IP - Mirror - Straight'!L63</f>
        <v>4b</v>
      </c>
      <c r="F63" s="73" t="str">
        <f t="shared" si="7"/>
        <v>41 - J13 - 4/3   4b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str">
        <f>'Hybrid - IP - Mirror - Straight'!L64</f>
        <v>4b</v>
      </c>
      <c r="F64" s="73" t="str">
        <f t="shared" si="7"/>
        <v>40 - J12 - 6/5   4b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str">
        <f>'Hybrid - IP - Mirror - Straight'!L68</f>
        <v>4b</v>
      </c>
      <c r="F68" s="73" t="str">
        <f>CONCATENATE(D68,"   ",E68)</f>
        <v>41 - J13 - 8/7   4b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str">
        <f>'Hybrid - IP - Mirror - Straight'!L69</f>
        <v>4b</v>
      </c>
      <c r="F69" s="73" t="str">
        <f>CONCATENATE(D69,"   ",E69)</f>
        <v>39 - J13 - 2/1   4b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str">
        <f>'Hybrid - IP - Mirror - Straight'!L71</f>
        <v>4b</v>
      </c>
      <c r="F71" s="73" t="str">
        <f>CONCATENATE(D71,"   ",E71)</f>
        <v>46 - J12 - 6/5   4b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str">
        <f>'Hybrid - IP - Mirror - Straight'!L72</f>
        <v>4b</v>
      </c>
      <c r="F72" s="73" t="str">
        <f>CONCATENATE(D72,"   ",E72)</f>
        <v>41 - J13 - 6/5   4b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str">
        <f>'Hybrid - IP - Mirror - Straight'!L73</f>
        <v>4b</v>
      </c>
      <c r="F73" s="73" t="str">
        <f>CONCATENATE(D73,"   ",E73)</f>
        <v>39 - J13 - 6/5   4b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str">
        <f>'Hybrid - IP - Mirror - Straight'!L77</f>
        <v>3c</v>
      </c>
      <c r="F77" s="73" t="str">
        <f>CONCATENATE(D77,"   ",E77)</f>
        <v>38 - J12 - 8/7   3c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str">
        <f>'Hybrid - IP - Mirror - Straight'!L78</f>
        <v>3c</v>
      </c>
      <c r="F78" s="73" t="str">
        <f>CONCATENATE(D78,"   ",E78)</f>
        <v>38 - J12 - 6/5   3c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str">
        <f>'Hybrid - IP - Mirror - Straight'!L79</f>
        <v>3c</v>
      </c>
      <c r="F79" s="73" t="str">
        <f>CONCATENATE(D79,"   ",E79)</f>
        <v>37 - J13 - 6/5   3c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str">
        <f>'Hybrid - IP - Mirror - Straight'!L80</f>
        <v>3c</v>
      </c>
      <c r="F80" s="73" t="str">
        <f>CONCATENATE(D80,"   ",E80)</f>
        <v>38 - J12 - 2/1   3c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str">
        <f>'Hybrid - IP - Mirror - Straight'!L86</f>
        <v>4b</v>
      </c>
      <c r="F86" s="73" t="str">
        <f t="shared" ref="F86:F91" si="9">CONCATENATE(D86,"   ",E86)</f>
        <v>42 - J13 - 8/7   4b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str">
        <f>'Hybrid - IP - Mirror - Straight'!L87</f>
        <v>4b</v>
      </c>
      <c r="F87" s="73" t="str">
        <f t="shared" si="9"/>
        <v>42 - J13 - 2/1   4b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str">
        <f>'Hybrid - IP - Mirror - Straight'!L88</f>
        <v>4b</v>
      </c>
      <c r="F88" s="73" t="str">
        <f t="shared" si="9"/>
        <v>40 - J13 - 4/3   4b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str">
        <f>'Hybrid - IP - Mirror - Straight'!L89</f>
        <v>4b</v>
      </c>
      <c r="F89" s="73" t="str">
        <f t="shared" si="9"/>
        <v>46 - J13 - 2/1   4b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str">
        <f>'Hybrid - IP - Mirror - Straight'!L90</f>
        <v>4b</v>
      </c>
      <c r="F90" s="73" t="str">
        <f t="shared" si="9"/>
        <v>42 - J12 - 4/3   4b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str">
        <f>'Hybrid - IP - Mirror - Straight'!L91</f>
        <v>4b</v>
      </c>
      <c r="F91" s="73" t="str">
        <f t="shared" si="9"/>
        <v>40 - J13 - 8/7   4b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str">
        <f>'Hybrid - IP - Mirror - Straight'!L95</f>
        <v>4b</v>
      </c>
      <c r="F95" s="73" t="str">
        <f t="shared" ref="F95:F100" si="11">CONCATENATE(D95,"   ",E95)</f>
        <v>42 - J13 - 6/5   4b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str">
        <f>'Hybrid - IP - Mirror - Straight'!L96</f>
        <v>4b</v>
      </c>
      <c r="F96" s="73" t="str">
        <f t="shared" si="11"/>
        <v>40 - J13 - 2/1   4b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str">
        <f>'Hybrid - IP - Mirror - Straight'!L97</f>
        <v>3d</v>
      </c>
      <c r="F97" s="73" t="str">
        <f t="shared" si="11"/>
        <v>38 - J13 - 4/3   3d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str">
        <f>'Hybrid - IP - Mirror - Straight'!L98</f>
        <v>4b</v>
      </c>
      <c r="F98" s="73" t="str">
        <f t="shared" si="11"/>
        <v>46 - J13 - 8/7   4b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str">
        <f>'Hybrid - IP - Mirror - Straight'!L99</f>
        <v>4b</v>
      </c>
      <c r="F99" s="73" t="str">
        <f t="shared" si="11"/>
        <v>42 - J13 - 4/3   4b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str">
        <f>'Hybrid - IP - Mirror - Straight'!L100</f>
        <v>4b</v>
      </c>
      <c r="F100" s="73" t="str">
        <f t="shared" si="11"/>
        <v>40 - J13 - 6/5   4b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str">
        <f>'Hybrid - IP - Mirror - Straight'!L106</f>
        <v>3c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str">
        <f>'Hybrid - IP - Mirror - Straight'!L107</f>
        <v>3c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L3" sqref="L3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2" t="s">
        <v>36</v>
      </c>
      <c r="L1" s="1" t="s">
        <v>37</v>
      </c>
      <c r="M1" s="283" t="s">
        <v>38</v>
      </c>
    </row>
    <row r="2" spans="3:22" ht="23.25" customHeight="1" x14ac:dyDescent="0.3">
      <c r="C2" s="291" t="s">
        <v>1001</v>
      </c>
      <c r="D2" s="291"/>
      <c r="E2" s="291"/>
      <c r="F2" s="291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s">
        <v>1507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s">
        <v>1507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s">
        <v>1507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s">
        <v>1507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s">
        <v>1507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s">
        <v>1507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s">
        <v>1507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s">
        <v>1507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s">
        <v>1507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s">
        <v>1507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s">
        <v>1507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s">
        <v>1507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s">
        <v>1507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s">
        <v>1507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s">
        <v>1507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s">
        <v>1507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s">
        <v>1507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s">
        <v>1507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s">
        <v>1507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s">
        <v>1507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s">
        <v>1507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s">
        <v>1507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s">
        <v>1507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s">
        <v>1507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s">
        <v>1507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s">
        <v>1507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s">
        <v>1507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s">
        <v>1507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s">
        <v>1507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s">
        <v>1507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s">
        <v>1507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s">
        <v>1507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s">
        <v>1508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s">
        <v>1507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s">
        <v>1507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s">
        <v>1508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s">
        <v>1507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s">
        <v>1507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s">
        <v>1507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s">
        <v>1507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s">
        <v>1507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s">
        <v>1507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s">
        <v>1507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s">
        <v>1507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s">
        <v>1507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s">
        <v>1507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s">
        <v>1508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s">
        <v>1507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s">
        <v>1507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s">
        <v>1507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s">
        <v>1507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s">
        <v>1508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s">
        <v>1507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s">
        <v>1508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s">
        <v>1507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s">
        <v>1507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s">
        <v>1507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s">
        <v>1508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s">
        <v>1507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s">
        <v>1507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s">
        <v>1508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s">
        <v>1507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s">
        <v>1507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s">
        <v>1507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s">
        <v>1507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s">
        <v>1507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s">
        <v>1507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s">
        <v>1507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s">
        <v>1507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s">
        <v>1507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s">
        <v>1507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s">
        <v>1508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s">
        <v>1507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s">
        <v>1507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s">
        <v>1507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s">
        <v>1507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s">
        <v>1508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s">
        <v>1507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s">
        <v>1508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s">
        <v>1507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4"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80" t="s">
        <v>42</v>
      </c>
      <c r="L2" s="280"/>
      <c r="M2" s="280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 t="str">
        <f>'DCB - Mag - True'!L3</f>
        <v>SBC section</v>
      </c>
      <c r="F3" s="102" t="s">
        <v>670</v>
      </c>
      <c r="G3" s="102"/>
      <c r="H3" s="102" t="str">
        <f>'DCB - Mag - True'!N3</f>
        <v>A L (m)</v>
      </c>
      <c r="I3" s="102" t="str">
        <f>'DCB - Mag - True'!O3</f>
        <v>C 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str">
        <f>'DCB - Mag - True'!L4</f>
        <v>1a</v>
      </c>
      <c r="F4" s="73" t="str">
        <f t="shared" ref="F4:F10" si="1">CONCATENATE(IF(ISNUMBER(SEARCH("2.5V:",D4)),SUBSTITUTE(D4,"2.5V:",""),D4),"   ",E4)</f>
        <v>27 - J13 - 8/7   1a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str">
        <f>'DCB - Mag - True'!L5</f>
        <v>1a</v>
      </c>
      <c r="F5" s="73" t="str">
        <f t="shared" si="1"/>
        <v>27 - J13 - 6/5   1a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str">
        <f>'DCB - Mag - True'!L6</f>
        <v>1a</v>
      </c>
      <c r="F6" s="73" t="str">
        <f t="shared" si="1"/>
        <v xml:space="preserve"> 34 - J13 - 8/7   1a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str">
        <f>'DCB - Mag - True'!L7</f>
        <v>1a</v>
      </c>
      <c r="F7" s="73" t="str">
        <f t="shared" si="1"/>
        <v>25 - J13 - 4/3   1a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str">
        <f>'DCB - Mag - True'!L8</f>
        <v>1a</v>
      </c>
      <c r="F8" s="73" t="str">
        <f t="shared" si="1"/>
        <v>25 - J13 - 2/1    1a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str">
        <f>'DCB - Mag - True'!L9</f>
        <v>1a</v>
      </c>
      <c r="F9" s="73" t="str">
        <f t="shared" si="1"/>
        <v xml:space="preserve"> 34 - J12 - 6/5   1a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str">
        <f>'DCB - Mag - True'!L10</f>
        <v>1a</v>
      </c>
      <c r="F10" s="73" t="str">
        <f t="shared" si="1"/>
        <v>26 - J13 - 4/3   1a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str">
        <f>'DCB - Mag - True'!L13</f>
        <v>1a</v>
      </c>
      <c r="F13" s="73" t="str">
        <f t="shared" ref="F13:F19" si="3">CONCATENATE(IF(ISNUMBER(SEARCH("2.5V:",D13)),SUBSTITUTE(D13,"2.5V:",""),D13),"   ",E13)</f>
        <v>25 - J12 - 4/3   1a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str">
        <f>'DCB - Mag - True'!L14</f>
        <v>1a</v>
      </c>
      <c r="F14" s="73" t="str">
        <f t="shared" si="3"/>
        <v>25 - J12 - 6/5   1a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str">
        <f>'DCB - Mag - True'!L15</f>
        <v>1a</v>
      </c>
      <c r="F15" s="73" t="str">
        <f t="shared" si="3"/>
        <v>25 - J12 - 8/7   1a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str">
        <f>'DCB - Mag - True'!L16</f>
        <v>1a</v>
      </c>
      <c r="F16" s="73" t="str">
        <f t="shared" si="3"/>
        <v>27 - J12 - 4/3   1a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str">
        <f>'DCB - Mag - True'!L17</f>
        <v>1a</v>
      </c>
      <c r="F17" s="73" t="str">
        <f t="shared" si="3"/>
        <v>27 - J12 - 2/1   1a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str">
        <f>'DCB - Mag - True'!L18</f>
        <v>1a</v>
      </c>
      <c r="F18" s="73" t="str">
        <f t="shared" si="3"/>
        <v>25 - J12 - 2/1   1a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str">
        <f>'DCB - Mag - True'!L19</f>
        <v>1a</v>
      </c>
      <c r="F19" s="73" t="str">
        <f t="shared" si="3"/>
        <v xml:space="preserve"> 34 - J12 - 4/3   1a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str">
        <f>'DCB - Mag - True'!L22</f>
        <v>1a</v>
      </c>
      <c r="F22" s="73" t="str">
        <f t="shared" ref="F22:F29" si="5">CONCATENATE(IF(ISNUMBER(SEARCH("2.5V:",D22)),SUBSTITUTE(D22,"2.5V:",""),D22),"   ",E22)</f>
        <v>27 - J13 - 2/1   1a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str">
        <f>'DCB - Mag - True'!L23</f>
        <v>1a</v>
      </c>
      <c r="F23" s="73" t="str">
        <f t="shared" si="5"/>
        <v>27 - J13 - 4/3   1a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str">
        <f>'DCB - Mag - True'!L24</f>
        <v>1a</v>
      </c>
      <c r="F24" s="73" t="str">
        <f t="shared" si="5"/>
        <v>25 - J13 - 6/5   1a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str">
        <f>'DCB - Mag - True'!L25</f>
        <v>1a</v>
      </c>
      <c r="F25" s="73" t="str">
        <f t="shared" si="5"/>
        <v xml:space="preserve"> 34 - J13 - 6/5   1a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str">
        <f>'DCB - Mag - True'!L26</f>
        <v>1a</v>
      </c>
      <c r="F26" s="73" t="str">
        <f t="shared" si="5"/>
        <v>25 - J13 - 8/7   1a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str">
        <f>'DCB - Mag - True'!L27</f>
        <v>1a</v>
      </c>
      <c r="F27" s="73" t="str">
        <f t="shared" si="5"/>
        <v>26 - J12 - 2/1   1a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str">
        <f>'DCB - Mag - True'!L28</f>
        <v>1a</v>
      </c>
      <c r="F28" s="73" t="str">
        <f t="shared" si="5"/>
        <v>26 - J12 - 4/3   1a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str">
        <f>'DCB - Mag - True'!L29</f>
        <v>1a</v>
      </c>
      <c r="F29" s="73" t="str">
        <f t="shared" si="5"/>
        <v>26 - J13 - 2/1   1a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str">
        <f>'DCB - Mag - True'!L31</f>
        <v>1a</v>
      </c>
      <c r="F31" s="73" t="str">
        <f t="shared" ref="F31:F38" si="7">CONCATENATE(IF(ISNUMBER(SEARCH("2.5V:",D31)),SUBSTITUTE(D31,"2.5V:",""),D31),"   ",E31)</f>
        <v xml:space="preserve"> 34 - J13 - 2/1   1a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str">
        <f>'DCB - Mag - True'!L32</f>
        <v>1a</v>
      </c>
      <c r="F32" s="73" t="str">
        <f t="shared" si="7"/>
        <v>26 - J13 - 8/7   1a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str">
        <f>'DCB - Mag - True'!L33</f>
        <v>1a</v>
      </c>
      <c r="F33" s="73" t="str">
        <f t="shared" si="7"/>
        <v>27 - J12 - 6/5   1a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str">
        <f>'DCB - Mag - True'!L34</f>
        <v>1a</v>
      </c>
      <c r="F34" s="73" t="str">
        <f t="shared" si="7"/>
        <v xml:space="preserve"> 34 - J13 - 4/3   1a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str">
        <f>'DCB - Mag - True'!L35</f>
        <v>1a</v>
      </c>
      <c r="F35" s="73" t="str">
        <f t="shared" si="7"/>
        <v>27 - J12 - 8/7   1a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str">
        <f>'DCB - Mag - True'!L36</f>
        <v>1a</v>
      </c>
      <c r="F36" s="73" t="str">
        <f t="shared" si="7"/>
        <v>26 - J13 - 6/5   1a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str">
        <f>'DCB - Mag - True'!L37</f>
        <v>1a</v>
      </c>
      <c r="F37" s="73" t="str">
        <f t="shared" si="7"/>
        <v>26 - J12 - 8/7   1a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str">
        <f>'DCB - Mag - True'!L38</f>
        <v>1a</v>
      </c>
      <c r="F38" s="73" t="str">
        <f t="shared" si="7"/>
        <v>26 - J12 - 6/5   1a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str">
        <f>'DCB - Mag - True'!L40</f>
        <v>1a</v>
      </c>
      <c r="F40" s="73" t="str">
        <f t="shared" ref="F40:F47" si="9">CONCATENATE(IF(ISNUMBER(SEARCH("2.5V:",D40)),SUBSTITUTE(D40,"2.5V:",""),D40),"   ",E40)</f>
        <v>28 - J13 - 8/7   1a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str">
        <f>'DCB - Mag - True'!L41</f>
        <v>1a</v>
      </c>
      <c r="F41" s="73" t="str">
        <f t="shared" si="9"/>
        <v>28 - J13 - 6/5   1a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str">
        <f>'DCB - Mag - True'!L42</f>
        <v>3a</v>
      </c>
      <c r="F42" s="73" t="str">
        <f t="shared" si="9"/>
        <v xml:space="preserve"> 35 - J13 - 8/7   3a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str">
        <f>'DCB - Mag - True'!L43</f>
        <v>1a</v>
      </c>
      <c r="F43" s="73" t="str">
        <f t="shared" si="9"/>
        <v>30 - J13 - 4/3   1a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str">
        <f>'DCB - Mag - True'!L44</f>
        <v>1a</v>
      </c>
      <c r="F44" s="73" t="str">
        <f t="shared" si="9"/>
        <v>30 - J13 - 2/1   1a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str">
        <f>'DCB - Mag - True'!L45</f>
        <v>3a</v>
      </c>
      <c r="F45" s="73" t="str">
        <f t="shared" si="9"/>
        <v xml:space="preserve"> 35 - J12 - 6/5   3a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str">
        <f>'DCB - Mag - True'!L46</f>
        <v>1a</v>
      </c>
      <c r="F46" s="73" t="str">
        <f t="shared" si="9"/>
        <v>32 - J13 - 4/3   1a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str">
        <f>'DCB - Mag - True'!L49</f>
        <v>1a</v>
      </c>
      <c r="F49" s="73" t="str">
        <f t="shared" ref="F49:F56" si="11">CONCATENATE(IF(ISNUMBER(SEARCH("2.5V:",D49)),SUBSTITUTE(D49,"2.5V:",""),D49),"   ",E49)</f>
        <v>30 - J12 - 4/3   1a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str">
        <f>'DCB - Mag - True'!L50</f>
        <v>1a</v>
      </c>
      <c r="F50" s="73" t="str">
        <f t="shared" si="11"/>
        <v>30 - J12 - 6/5   1a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str">
        <f>'DCB - Mag - True'!L51</f>
        <v>1a</v>
      </c>
      <c r="F51" s="73" t="str">
        <f t="shared" si="11"/>
        <v>30 - J12 - 8/7   1a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str">
        <f>'DCB - Mag - True'!L52</f>
        <v>1a</v>
      </c>
      <c r="F52" s="73" t="str">
        <f t="shared" si="11"/>
        <v>28 - J12 - 4/3   1a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str">
        <f>'DCB - Mag - True'!L53</f>
        <v>1a</v>
      </c>
      <c r="F53" s="73" t="str">
        <f t="shared" si="11"/>
        <v>28 - J12 - 2/1   1a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str">
        <f>'DCB - Mag - True'!L54</f>
        <v>1a</v>
      </c>
      <c r="F54" s="73" t="str">
        <f t="shared" si="11"/>
        <v>30 - J12 - 2/1   1a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str">
        <f>'DCB - Mag - True'!L58</f>
        <v>1a</v>
      </c>
      <c r="F58" s="73" t="str">
        <f t="shared" ref="F58:F65" si="13">CONCATENATE(IF(ISNUMBER(SEARCH("2.5V:",D58)),SUBSTITUTE(D58,"2.5V:",""),D58),"   ",E58)</f>
        <v>28 - J13 - 2/1   1a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str">
        <f>'DCB - Mag - True'!L59</f>
        <v>1a</v>
      </c>
      <c r="F59" s="73" t="str">
        <f t="shared" si="13"/>
        <v>28 - J13 - 4/3   1a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str">
        <f>'DCB - Mag - True'!L60</f>
        <v>1a</v>
      </c>
      <c r="F60" s="73" t="str">
        <f t="shared" si="13"/>
        <v>30 - J13 - 6/5   1a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str">
        <f>'DCB - Mag - True'!L61</f>
        <v>3a</v>
      </c>
      <c r="F61" s="73" t="str">
        <f t="shared" si="13"/>
        <v xml:space="preserve"> 35 - J13 - 6/5   3a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str">
        <f>'DCB - Mag - True'!L62</f>
        <v>1a</v>
      </c>
      <c r="F62" s="73" t="str">
        <f t="shared" si="13"/>
        <v>30 - J13 - 8/7   1a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str">
        <f>'DCB - Mag - True'!L63</f>
        <v>1a</v>
      </c>
      <c r="F63" s="73" t="str">
        <f t="shared" si="13"/>
        <v>32 - J12 - 2/1   1a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str">
        <f>'DCB - Mag - True'!L64</f>
        <v>1a</v>
      </c>
      <c r="F64" s="73" t="str">
        <f t="shared" si="13"/>
        <v>32 - J12 - 4/3   1a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str">
        <f>'DCB - Mag - True'!L65</f>
        <v>1a</v>
      </c>
      <c r="F65" s="73" t="str">
        <f t="shared" si="13"/>
        <v>32 - J13 - 2/1   1a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str">
        <f>'DCB - Mag - True'!L67</f>
        <v>3a</v>
      </c>
      <c r="F67" s="73" t="str">
        <f>CONCATENATE(IF(ISNUMBER(SEARCH("2.5V:",D67)),SUBSTITUTE(D67,"2.5V:",""),D67),"   ",E67)</f>
        <v xml:space="preserve"> 35 - J13 - 2/1   3a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str">
        <f>'DCB - Mag - True'!L69</f>
        <v>1a</v>
      </c>
      <c r="F69" s="73" t="str">
        <f>CONCATENATE(IF(ISNUMBER(SEARCH("2.5V:",D69)),SUBSTITUTE(D69,"2.5V:",""),D69),"   ",E69)</f>
        <v>28 - J12 - 6/5   1a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str">
        <f>'DCB - Mag - True'!L70</f>
        <v>3a</v>
      </c>
      <c r="F70" s="73" t="str">
        <f>CONCATENATE(IF(ISNUMBER(SEARCH("2.5V:",D70)),SUBSTITUTE(D70,"2.5V:",""),D70),"   ",E70)</f>
        <v xml:space="preserve"> 35 - J13 - 4/3   3a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str">
        <f>'DCB - Mag - True'!L71</f>
        <v>1a</v>
      </c>
      <c r="F71" s="73" t="str">
        <f>CONCATENATE(IF(ISNUMBER(SEARCH("2.5V:",D71)),SUBSTITUTE(D71,"2.5V:",""),D71),"   ",E71)</f>
        <v>28 - J12 - 8/7   1a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str">
        <f>'DCB - Mag - True'!L76</f>
        <v>1a</v>
      </c>
      <c r="F76" s="73" t="str">
        <f t="shared" ref="F76:F82" si="15">CONCATENATE(IF(ISNUMBER(SEARCH("2.5V:",D76)),SUBSTITUTE(D76,"2.5V:",""),D76),"   ",E76)</f>
        <v>31 - J13 - 8/7   1a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str">
        <f>'DCB - Mag - True'!L77</f>
        <v>1a</v>
      </c>
      <c r="F77" s="73" t="str">
        <f t="shared" si="15"/>
        <v>31 - J13 - 6/5   1a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str">
        <f>'DCB - Mag - True'!L78</f>
        <v>3a</v>
      </c>
      <c r="F78" s="73" t="str">
        <f t="shared" si="15"/>
        <v xml:space="preserve"> 36 - J13 - 8/7   3a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str">
        <f>'DCB - Mag - True'!L79</f>
        <v>1a</v>
      </c>
      <c r="F79" s="73" t="str">
        <f t="shared" si="15"/>
        <v>33 - J13 - 4/3   1a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str">
        <f>'DCB - Mag - True'!L80</f>
        <v>1a</v>
      </c>
      <c r="F80" s="73" t="str">
        <f t="shared" si="15"/>
        <v>33 - J13 - 2/1   1a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str">
        <f>'DCB - Mag - True'!L81</f>
        <v>3a</v>
      </c>
      <c r="F81" s="73" t="str">
        <f t="shared" si="15"/>
        <v xml:space="preserve"> 36 - J12 - 6/5   3a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str">
        <f>'DCB - Mag - True'!L82</f>
        <v>1a</v>
      </c>
      <c r="F82" s="73" t="str">
        <f t="shared" si="15"/>
        <v>29 - J13 - 4/3   1a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str">
        <f>'DCB - Mag - True'!L85</f>
        <v>1a</v>
      </c>
      <c r="F85" s="73" t="str">
        <f t="shared" ref="F85:F90" si="17">CONCATENATE(IF(ISNUMBER(SEARCH("2.5V:",D85)),SUBSTITUTE(D85,"2.5V:",""),D85),"   ",E85)</f>
        <v>33 - J12 - 4/3   1a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str">
        <f>'DCB - Mag - True'!L86</f>
        <v>1a</v>
      </c>
      <c r="F86" s="73" t="str">
        <f t="shared" si="17"/>
        <v>33 - J12 - 6/5   1a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str">
        <f>'DCB - Mag - True'!L87</f>
        <v>1a</v>
      </c>
      <c r="F87" s="73" t="str">
        <f t="shared" si="17"/>
        <v>33 - J12 - 8/7   1a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str">
        <f>'DCB - Mag - True'!L88</f>
        <v>1a</v>
      </c>
      <c r="F88" s="73" t="str">
        <f t="shared" si="17"/>
        <v>31 - J12 - 4/3   1a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str">
        <f>'DCB - Mag - True'!L89</f>
        <v>1a</v>
      </c>
      <c r="F89" s="73" t="str">
        <f t="shared" si="17"/>
        <v>31 - J12 - 2/1   1a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str">
        <f>'DCB - Mag - True'!L90</f>
        <v>1a</v>
      </c>
      <c r="F90" s="73" t="str">
        <f t="shared" si="17"/>
        <v>33 - J12 - 2/1   1a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str">
        <f>'DCB - Mag - True'!L94</f>
        <v>1a</v>
      </c>
      <c r="F94" s="73" t="str">
        <f t="shared" ref="F94:F101" si="19">CONCATENATE(IF(ISNUMBER(SEARCH("2.5V:",D94)),SUBSTITUTE(D94,"2.5V:",""),D94),"   ",E94)</f>
        <v>31 - J13 - 2/1   1a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str">
        <f>'DCB - Mag - True'!L95</f>
        <v>1a</v>
      </c>
      <c r="F95" s="73" t="str">
        <f t="shared" si="19"/>
        <v>31 - J13 - 4/3   1a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str">
        <f>'DCB - Mag - True'!L96</f>
        <v>1a</v>
      </c>
      <c r="F96" s="73" t="str">
        <f t="shared" si="19"/>
        <v>33 - J13 - 6/5   1a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str">
        <f>'DCB - Mag - True'!L97</f>
        <v>3a</v>
      </c>
      <c r="F97" s="73" t="str">
        <f t="shared" si="19"/>
        <v xml:space="preserve"> 36 - J13 - 6/5   3a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str">
        <f>'DCB - Mag - True'!L98</f>
        <v>1a</v>
      </c>
      <c r="F98" s="73" t="str">
        <f t="shared" si="19"/>
        <v>33 - J13 - 8/7   1a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str">
        <f>'DCB - Mag - True'!L99</f>
        <v>1a</v>
      </c>
      <c r="F99" s="73" t="str">
        <f t="shared" si="19"/>
        <v>29 - J12 - 2/1   1a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str">
        <f>'DCB - Mag - True'!L100</f>
        <v>1a</v>
      </c>
      <c r="F100" s="73" t="str">
        <f t="shared" si="19"/>
        <v>29 - J12 - 4/3   1a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str">
        <f>'DCB - Mag - True'!L101</f>
        <v>1a</v>
      </c>
      <c r="F101" s="73" t="str">
        <f t="shared" si="19"/>
        <v>29 - J13 - 2/1   1a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str">
        <f>'DCB - Mag - True'!L103</f>
        <v>3a</v>
      </c>
      <c r="F103" s="73" t="str">
        <f>CONCATENATE(IF(ISNUMBER(SEARCH("2.5V:",D103)),SUBSTITUTE(D103,"2.5V:",""),D103),"   ",E103)</f>
        <v xml:space="preserve"> 36 - J13 - 2/1   3a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str">
        <f>'DCB - Mag - True'!L105</f>
        <v>1a</v>
      </c>
      <c r="F105" s="73" t="str">
        <f>CONCATENATE(IF(ISNUMBER(SEARCH("2.5V:",D105)),SUBSTITUTE(D105,"2.5V:",""),D105),"   ",E105)</f>
        <v>31 - J12 - 6/5   1a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str">
        <f>'DCB - Mag - True'!L106</f>
        <v>3a</v>
      </c>
      <c r="F106" s="73" t="str">
        <f>CONCATENATE(IF(ISNUMBER(SEARCH("2.5V:",D106)),SUBSTITUTE(D106,"2.5V:",""),D106),"   ",E106)</f>
        <v xml:space="preserve"> 36 - J13 - 4/3   3a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str">
        <f>'DCB - Mag - True'!L107</f>
        <v>1a</v>
      </c>
      <c r="F107" s="73" t="str">
        <f>CONCATENATE(IF(ISNUMBER(SEARCH("2.5V:",D107)),SUBSTITUTE(D107,"2.5V:",""),D107),"   ",E107)</f>
        <v>31 - J12 - 8/7   1a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L3" sqref="L3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2" t="s">
        <v>36</v>
      </c>
      <c r="L1" s="1" t="s">
        <v>37</v>
      </c>
      <c r="M1" s="283" t="s">
        <v>38</v>
      </c>
    </row>
    <row r="2" spans="3:22" ht="23.25" customHeight="1" x14ac:dyDescent="0.3">
      <c r="C2" s="291" t="s">
        <v>1306</v>
      </c>
      <c r="D2" s="291"/>
      <c r="E2" s="291"/>
      <c r="F2" s="291"/>
      <c r="G2" s="10" t="s">
        <v>41</v>
      </c>
      <c r="H2" s="282"/>
      <c r="I2" s="280" t="s">
        <v>42</v>
      </c>
      <c r="J2" s="280"/>
      <c r="K2" s="280"/>
      <c r="L2" s="1"/>
      <c r="M2" s="284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s">
        <v>1507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s">
        <v>1507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s">
        <v>1507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s">
        <v>1507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s">
        <v>1507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s">
        <v>1507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s">
        <v>1507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s">
        <v>1507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s">
        <v>1507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s">
        <v>1507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s">
        <v>1507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s">
        <v>1507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s">
        <v>1507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s">
        <v>1507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s">
        <v>1507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s">
        <v>1507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s">
        <v>1507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s">
        <v>1507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s">
        <v>1507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s">
        <v>1507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s">
        <v>1507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s">
        <v>1507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s">
        <v>1507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s">
        <v>1507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s">
        <v>1507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s">
        <v>1507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s">
        <v>1507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s">
        <v>1507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s">
        <v>1507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s">
        <v>1507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s">
        <v>1507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s">
        <v>1507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s">
        <v>1508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s">
        <v>1507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s">
        <v>1507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s">
        <v>1508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s">
        <v>1507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s">
        <v>1507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s">
        <v>1507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s">
        <v>1507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s">
        <v>1507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s">
        <v>1507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s">
        <v>1507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s">
        <v>1507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s">
        <v>1507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s">
        <v>1507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s">
        <v>1508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s">
        <v>1507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s">
        <v>1507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s">
        <v>1507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s">
        <v>1507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s">
        <v>1508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s">
        <v>1507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s">
        <v>1508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s">
        <v>1507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s">
        <v>1507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s">
        <v>1507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s">
        <v>1508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s">
        <v>1507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s">
        <v>1507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s">
        <v>1508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s">
        <v>1507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s">
        <v>1507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s">
        <v>1507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s">
        <v>1507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s">
        <v>1507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s">
        <v>1507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s">
        <v>1507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s">
        <v>1507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s">
        <v>1507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s">
        <v>1507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s">
        <v>1508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s">
        <v>1507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s">
        <v>1507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s">
        <v>1507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s">
        <v>1507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s">
        <v>1508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s">
        <v>1507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s">
        <v>1508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s">
        <v>1507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4"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91" t="s">
        <v>1306</v>
      </c>
      <c r="C1" s="291"/>
      <c r="D1" s="291"/>
      <c r="E1" s="291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80" t="s">
        <v>42</v>
      </c>
      <c r="L2" s="280"/>
      <c r="M2" s="280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 t="str">
        <f>'DCB - Mag - Mirror'!L3</f>
        <v>SBC section</v>
      </c>
      <c r="F3" s="102" t="s">
        <v>670</v>
      </c>
      <c r="G3" s="102"/>
      <c r="H3" s="102" t="str">
        <f>'DCB - Mag - Mirror'!N3</f>
        <v>A L (m)</v>
      </c>
      <c r="I3" s="102" t="str">
        <f>'DCB - Mag - Mirror'!O3</f>
        <v>C 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str">
        <f>'DCB - Mag - Mirror'!L4</f>
        <v>1a</v>
      </c>
      <c r="F4" s="73" t="str">
        <f t="shared" ref="F4:F10" si="1">CONCATENATE(IF(ISNUMBER(SEARCH("2.5V:",D4)),SUBSTITUTE(D4,"2.5V:",""),D4),"   ",E4)</f>
        <v>27 - J13 - 8/7   1a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str">
        <f>'DCB - Mag - Mirror'!L5</f>
        <v>1a</v>
      </c>
      <c r="F5" s="73" t="str">
        <f t="shared" si="1"/>
        <v>27 - J13 - 6/5   1a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str">
        <f>'DCB - Mag - Mirror'!L6</f>
        <v>1a</v>
      </c>
      <c r="F6" s="73" t="str">
        <f t="shared" si="1"/>
        <v xml:space="preserve"> 34 - J13 - 8/7   1a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str">
        <f>'DCB - Mag - Mirror'!L7</f>
        <v>1a</v>
      </c>
      <c r="F7" s="73" t="str">
        <f t="shared" si="1"/>
        <v>25 - J13 - 4/3   1a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str">
        <f>'DCB - Mag - Mirror'!L8</f>
        <v>1a</v>
      </c>
      <c r="F8" s="73" t="str">
        <f t="shared" si="1"/>
        <v>25 - J13 - 2/1    1a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str">
        <f>'DCB - Mag - Mirror'!L9</f>
        <v>1a</v>
      </c>
      <c r="F9" s="73" t="str">
        <f t="shared" si="1"/>
        <v xml:space="preserve"> 34 - J12 - 6/5   1a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str">
        <f>'DCB - Mag - Mirror'!L10</f>
        <v>1a</v>
      </c>
      <c r="F10" s="73" t="str">
        <f t="shared" si="1"/>
        <v>26 - J13 - 4/3   1a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str">
        <f>'DCB - Mag - Mirror'!L13</f>
        <v>1a</v>
      </c>
      <c r="F13" s="73" t="str">
        <f t="shared" ref="F13:F19" si="3">CONCATENATE(IF(ISNUMBER(SEARCH("2.5V:",D13)),SUBSTITUTE(D13,"2.5V:",""),D13),"   ",E13)</f>
        <v>25 - J12 - 4/3   1a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str">
        <f>'DCB - Mag - Mirror'!L14</f>
        <v>1a</v>
      </c>
      <c r="F14" s="73" t="str">
        <f t="shared" si="3"/>
        <v>25 - J12 - 6/5   1a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str">
        <f>'DCB - Mag - Mirror'!L15</f>
        <v>1a</v>
      </c>
      <c r="F15" s="73" t="str">
        <f t="shared" si="3"/>
        <v>25 - J12 - 8/7   1a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str">
        <f>'DCB - Mag - Mirror'!L16</f>
        <v>1a</v>
      </c>
      <c r="F16" s="73" t="str">
        <f t="shared" si="3"/>
        <v>27 - J12 - 4/3   1a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str">
        <f>'DCB - Mag - Mirror'!L17</f>
        <v>1a</v>
      </c>
      <c r="F17" s="73" t="str">
        <f t="shared" si="3"/>
        <v>27 - J12 - 2/1   1a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str">
        <f>'DCB - Mag - Mirror'!L18</f>
        <v>1a</v>
      </c>
      <c r="F18" s="73" t="str">
        <f t="shared" si="3"/>
        <v>25 - J12 - 2/1   1a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str">
        <f>'DCB - Mag - Mirror'!L19</f>
        <v>1a</v>
      </c>
      <c r="F19" s="73" t="str">
        <f t="shared" si="3"/>
        <v xml:space="preserve"> 34 - J12 - 4/3   1a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str">
        <f>'DCB - Mag - Mirror'!L22</f>
        <v>1a</v>
      </c>
      <c r="F22" s="73" t="str">
        <f t="shared" ref="F22:F29" si="5">CONCATENATE(IF(ISNUMBER(SEARCH("2.5V:",D22)),SUBSTITUTE(D22,"2.5V:",""),D22),"   ",E22)</f>
        <v>27 - J13 - 2/1   1a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str">
        <f>'DCB - Mag - Mirror'!L23</f>
        <v>1a</v>
      </c>
      <c r="F23" s="73" t="str">
        <f t="shared" si="5"/>
        <v>27 - J13 - 4/3   1a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str">
        <f>'DCB - Mag - Mirror'!L24</f>
        <v>1a</v>
      </c>
      <c r="F24" s="73" t="str">
        <f t="shared" si="5"/>
        <v>25 - J13 - 6/5   1a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str">
        <f>'DCB - Mag - Mirror'!L25</f>
        <v>1a</v>
      </c>
      <c r="F25" s="73" t="str">
        <f t="shared" si="5"/>
        <v xml:space="preserve"> 34 - J13 - 6/5   1a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str">
        <f>'DCB - Mag - Mirror'!L26</f>
        <v>1a</v>
      </c>
      <c r="F26" s="73" t="str">
        <f t="shared" si="5"/>
        <v>25 - J13 - 8/7   1a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str">
        <f>'DCB - Mag - Mirror'!L27</f>
        <v>1a</v>
      </c>
      <c r="F27" s="73" t="str">
        <f t="shared" si="5"/>
        <v>26 - J12 - 2/1   1a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str">
        <f>'DCB - Mag - Mirror'!L28</f>
        <v>1a</v>
      </c>
      <c r="F28" s="73" t="str">
        <f t="shared" si="5"/>
        <v>26 - J12 - 4/3   1a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str">
        <f>'DCB - Mag - Mirror'!L29</f>
        <v>1a</v>
      </c>
      <c r="F29" s="73" t="str">
        <f t="shared" si="5"/>
        <v>26 - J13 - 2/1   1a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str">
        <f>'DCB - Mag - Mirror'!L31</f>
        <v>1a</v>
      </c>
      <c r="F31" s="73" t="str">
        <f t="shared" ref="F31:F38" si="7">CONCATENATE(IF(ISNUMBER(SEARCH("2.5V:",D31)),SUBSTITUTE(D31,"2.5V:",""),D31),"   ",E31)</f>
        <v xml:space="preserve"> 34 - J13 - 2/1   1a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str">
        <f>'DCB - Mag - Mirror'!L32</f>
        <v>1a</v>
      </c>
      <c r="F32" s="73" t="str">
        <f t="shared" si="7"/>
        <v>26 - J13 - 8/7   1a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str">
        <f>'DCB - Mag - Mirror'!L33</f>
        <v>1a</v>
      </c>
      <c r="F33" s="73" t="str">
        <f t="shared" si="7"/>
        <v>27 - J12 - 6/5   1a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str">
        <f>'DCB - Mag - Mirror'!L34</f>
        <v>1a</v>
      </c>
      <c r="F34" s="73" t="str">
        <f t="shared" si="7"/>
        <v xml:space="preserve"> 34 - J13 - 4/3   1a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str">
        <f>'DCB - Mag - Mirror'!L35</f>
        <v>1a</v>
      </c>
      <c r="F35" s="73" t="str">
        <f t="shared" si="7"/>
        <v>27 - J12 - 8/7   1a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str">
        <f>'DCB - Mag - Mirror'!L36</f>
        <v>1a</v>
      </c>
      <c r="F36" s="73" t="str">
        <f t="shared" si="7"/>
        <v>26 - J13 - 6/5   1a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str">
        <f>'DCB - Mag - Mirror'!L37</f>
        <v>1a</v>
      </c>
      <c r="F37" s="73" t="str">
        <f t="shared" si="7"/>
        <v>26 - J12 - 8/7   1a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str">
        <f>'DCB - Mag - Mirror'!L38</f>
        <v>1a</v>
      </c>
      <c r="F38" s="73" t="str">
        <f t="shared" si="7"/>
        <v>26 - J12 - 6/5   1a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str">
        <f>'DCB - Mag - Mirror'!L40</f>
        <v>1a</v>
      </c>
      <c r="F40" s="73" t="str">
        <f t="shared" ref="F40:F46" si="9">CONCATENATE(IF(ISNUMBER(SEARCH("2.5V:",D40)),SUBSTITUTE(D40,"2.5V:",""),D40),"   ",E40)</f>
        <v>28 - J13 - 8/7   1a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str">
        <f>'DCB - Mag - Mirror'!L41</f>
        <v>1a</v>
      </c>
      <c r="F41" s="73" t="str">
        <f t="shared" si="9"/>
        <v>28 - J13 - 6/5   1a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str">
        <f>'DCB - Mag - Mirror'!L42</f>
        <v>3a</v>
      </c>
      <c r="F42" s="73" t="str">
        <f t="shared" si="9"/>
        <v xml:space="preserve"> 35 - J13 - 8/7   3a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str">
        <f>'DCB - Mag - Mirror'!L43</f>
        <v>1a</v>
      </c>
      <c r="F43" s="73" t="str">
        <f t="shared" si="9"/>
        <v>30 - J13 - 4/3   1a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str">
        <f>'DCB - Mag - Mirror'!L44</f>
        <v>1a</v>
      </c>
      <c r="F44" s="73" t="str">
        <f t="shared" si="9"/>
        <v>30 - J13 - 2/1   1a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str">
        <f>'DCB - Mag - Mirror'!L45</f>
        <v>3a</v>
      </c>
      <c r="F45" s="73" t="str">
        <f t="shared" si="9"/>
        <v xml:space="preserve"> 35 - J12 - 6/5   3a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str">
        <f>'DCB - Mag - Mirror'!L46</f>
        <v>1a</v>
      </c>
      <c r="F46" s="73" t="str">
        <f t="shared" si="9"/>
        <v>32 - J13 - 4/3   1a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str">
        <f>'DCB - Mag - Mirror'!L49</f>
        <v>1a</v>
      </c>
      <c r="F49" s="73" t="str">
        <f t="shared" ref="F49:F54" si="11">CONCATENATE(IF(ISNUMBER(SEARCH("2.5V:",D49)),SUBSTITUTE(D49,"2.5V:",""),D49),"   ",E49)</f>
        <v>30 - J12 - 4/3   1a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str">
        <f>'DCB - Mag - Mirror'!L50</f>
        <v>1a</v>
      </c>
      <c r="F50" s="73" t="str">
        <f t="shared" si="11"/>
        <v>30 - J12 - 6/5   1a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str">
        <f>'DCB - Mag - Mirror'!L51</f>
        <v>1a</v>
      </c>
      <c r="F51" s="73" t="str">
        <f t="shared" si="11"/>
        <v>30 - J12 - 8/7   1a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str">
        <f>'DCB - Mag - Mirror'!L52</f>
        <v>1a</v>
      </c>
      <c r="F52" s="73" t="str">
        <f t="shared" si="11"/>
        <v>28 - J12 - 4/3   1a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str">
        <f>'DCB - Mag - Mirror'!L53</f>
        <v>1a</v>
      </c>
      <c r="F53" s="73" t="str">
        <f t="shared" si="11"/>
        <v>28 - J12 - 2/1   1a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str">
        <f>'DCB - Mag - Mirror'!L54</f>
        <v>1a</v>
      </c>
      <c r="F54" s="73" t="str">
        <f t="shared" si="11"/>
        <v>30 - J12 - 2/1   1a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str">
        <f>'DCB - Mag - Mirror'!L58</f>
        <v>1a</v>
      </c>
      <c r="F58" s="73" t="str">
        <f t="shared" ref="F58:F65" si="13">CONCATENATE(IF(ISNUMBER(SEARCH("2.5V:",D58)),SUBSTITUTE(D58,"2.5V:",""),D58),"   ",E58)</f>
        <v>28 - J13 - 2/1   1a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str">
        <f>'DCB - Mag - Mirror'!L59</f>
        <v>1a</v>
      </c>
      <c r="F59" s="73" t="str">
        <f t="shared" si="13"/>
        <v>28 - J13 - 4/3   1a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str">
        <f>'DCB - Mag - Mirror'!L60</f>
        <v>1a</v>
      </c>
      <c r="F60" s="73" t="str">
        <f t="shared" si="13"/>
        <v>30 - J13 - 6/5   1a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str">
        <f>'DCB - Mag - Mirror'!L61</f>
        <v>3a</v>
      </c>
      <c r="F61" s="73" t="str">
        <f t="shared" si="13"/>
        <v xml:space="preserve"> 35 - J13 - 6/5   3a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str">
        <f>'DCB - Mag - Mirror'!L62</f>
        <v>1a</v>
      </c>
      <c r="F62" s="73" t="str">
        <f t="shared" si="13"/>
        <v>30 - J13 - 8/7   1a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str">
        <f>'DCB - Mag - Mirror'!L63</f>
        <v>1a</v>
      </c>
      <c r="F63" s="73" t="str">
        <f t="shared" si="13"/>
        <v>32 - J12 - 2/1   1a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str">
        <f>'DCB - Mag - Mirror'!L64</f>
        <v>1a</v>
      </c>
      <c r="F64" s="73" t="str">
        <f t="shared" si="13"/>
        <v>32 - J12 - 4/3   1a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str">
        <f>'DCB - Mag - Mirror'!L65</f>
        <v>1a</v>
      </c>
      <c r="F65" s="73" t="str">
        <f t="shared" si="13"/>
        <v>32 - J13 - 2/1   1a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str">
        <f>'DCB - Mag - Mirror'!L67</f>
        <v>3a</v>
      </c>
      <c r="F67" s="73" t="str">
        <f>CONCATENATE(IF(ISNUMBER(SEARCH("2.5V:",D67)),SUBSTITUTE(D67,"2.5V:",""),D67),"   ",E67)</f>
        <v xml:space="preserve"> 35 - J13 - 2/1   3a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str">
        <f>'DCB - Mag - Mirror'!L69</f>
        <v>1a</v>
      </c>
      <c r="F69" s="73" t="str">
        <f>CONCATENATE(IF(ISNUMBER(SEARCH("2.5V:",D69)),SUBSTITUTE(D69,"2.5V:",""),D69),"   ",E69)</f>
        <v>28 - J12 - 6/5   1a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str">
        <f>'DCB - Mag - Mirror'!L70</f>
        <v>3a</v>
      </c>
      <c r="F70" s="73" t="str">
        <f>CONCATENATE(IF(ISNUMBER(SEARCH("2.5V:",D70)),SUBSTITUTE(D70,"2.5V:",""),D70),"   ",E70)</f>
        <v xml:space="preserve"> 35 - J13 - 4/3   3a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str">
        <f>'DCB - Mag - Mirror'!L71</f>
        <v>1a</v>
      </c>
      <c r="F71" s="73" t="str">
        <f>CONCATENATE(IF(ISNUMBER(SEARCH("2.5V:",D71)),SUBSTITUTE(D71,"2.5V:",""),D71),"   ",E71)</f>
        <v>28 - J12 - 8/7   1a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str">
        <f>'DCB - Mag - Mirror'!L76</f>
        <v>1a</v>
      </c>
      <c r="F76" s="73" t="str">
        <f t="shared" ref="F76:F82" si="15">CONCATENATE(IF(ISNUMBER(SEARCH("2.5V:",D76)),SUBSTITUTE(D76,"2.5V:",""),D76),"   ",E76)</f>
        <v>31 - J13 - 8/7   1a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str">
        <f>'DCB - Mag - Mirror'!L77</f>
        <v>1a</v>
      </c>
      <c r="F77" s="73" t="str">
        <f t="shared" si="15"/>
        <v>31 - J13 - 6/5   1a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str">
        <f>'DCB - Mag - Mirror'!L78</f>
        <v>3a</v>
      </c>
      <c r="F78" s="73" t="str">
        <f t="shared" si="15"/>
        <v xml:space="preserve"> 36 - J13 - 8/7   3a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str">
        <f>'DCB - Mag - Mirror'!L79</f>
        <v>1a</v>
      </c>
      <c r="F79" s="73" t="str">
        <f t="shared" si="15"/>
        <v>33 - J13 - 4/3   1a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str">
        <f>'DCB - Mag - Mirror'!L80</f>
        <v>1a</v>
      </c>
      <c r="F80" s="73" t="str">
        <f t="shared" si="15"/>
        <v>33 - J13 - 2/1   1a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str">
        <f>'DCB - Mag - Mirror'!L81</f>
        <v>3a</v>
      </c>
      <c r="F81" s="73" t="str">
        <f t="shared" si="15"/>
        <v xml:space="preserve"> 36 - J12 - 6/5   3a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str">
        <f>'DCB - Mag - Mirror'!L82</f>
        <v>1a</v>
      </c>
      <c r="F82" s="73" t="str">
        <f t="shared" si="15"/>
        <v>29 - J13 - 4/3   1a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str">
        <f>'DCB - Mag - Mirror'!L85</f>
        <v>1a</v>
      </c>
      <c r="F85" s="73" t="str">
        <f t="shared" ref="F85:F90" si="17">CONCATENATE(IF(ISNUMBER(SEARCH("2.5V:",D85)),SUBSTITUTE(D85,"2.5V:",""),D85),"   ",E85)</f>
        <v>33 - J12 - 4/3   1a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str">
        <f>'DCB - Mag - Mirror'!L86</f>
        <v>1a</v>
      </c>
      <c r="F86" s="73" t="str">
        <f t="shared" si="17"/>
        <v>33 - J12 - 6/5   1a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str">
        <f>'DCB - Mag - Mirror'!L87</f>
        <v>1a</v>
      </c>
      <c r="F87" s="73" t="str">
        <f t="shared" si="17"/>
        <v>33 - J12 - 8/7   1a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str">
        <f>'DCB - Mag - Mirror'!L88</f>
        <v>1a</v>
      </c>
      <c r="F88" s="73" t="str">
        <f t="shared" si="17"/>
        <v>31 - J12 - 4/3   1a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str">
        <f>'DCB - Mag - Mirror'!L89</f>
        <v>1a</v>
      </c>
      <c r="F89" s="73" t="str">
        <f t="shared" si="17"/>
        <v>31 - J12 - 2/1   1a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str">
        <f>'DCB - Mag - Mirror'!L90</f>
        <v>1a</v>
      </c>
      <c r="F90" s="73" t="str">
        <f t="shared" si="17"/>
        <v>33 - J12 - 2/1   1a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str">
        <f>'DCB - Mag - Mirror'!L94</f>
        <v>1a</v>
      </c>
      <c r="F94" s="73" t="str">
        <f t="shared" ref="F94:F101" si="19">CONCATENATE(IF(ISNUMBER(SEARCH("2.5V:",D94)),SUBSTITUTE(D94,"2.5V:",""),D94),"   ",E94)</f>
        <v>31 - J13 - 2/1   1a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str">
        <f>'DCB - Mag - Mirror'!L95</f>
        <v>1a</v>
      </c>
      <c r="F95" s="73" t="str">
        <f t="shared" si="19"/>
        <v>31 - J13 - 4/3   1a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str">
        <f>'DCB - Mag - Mirror'!L96</f>
        <v>1a</v>
      </c>
      <c r="F96" s="73" t="str">
        <f t="shared" si="19"/>
        <v>33 - J13 - 6/5   1a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str">
        <f>'DCB - Mag - Mirror'!L97</f>
        <v>3a</v>
      </c>
      <c r="F97" s="73" t="str">
        <f t="shared" si="19"/>
        <v xml:space="preserve"> 36 - J13 - 6/5   3a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str">
        <f>'DCB - Mag - Mirror'!L98</f>
        <v>1a</v>
      </c>
      <c r="F98" s="73" t="str">
        <f t="shared" si="19"/>
        <v>33 - J13 - 8/7   1a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str">
        <f>'DCB - Mag - Mirror'!L99</f>
        <v>1a</v>
      </c>
      <c r="F99" s="73" t="str">
        <f t="shared" si="19"/>
        <v>29 - J12 - 2/1   1a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str">
        <f>'DCB - Mag - Mirror'!L100</f>
        <v>1a</v>
      </c>
      <c r="F100" s="73" t="str">
        <f t="shared" si="19"/>
        <v>29 - J12 - 4/3   1a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str">
        <f>'DCB - Mag - Mirror'!L101</f>
        <v>1a</v>
      </c>
      <c r="F101" s="73" t="str">
        <f t="shared" si="19"/>
        <v>29 - J13 - 2/1   1a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str">
        <f>'DCB - Mag - Mirror'!L103</f>
        <v>3a</v>
      </c>
      <c r="F103" s="73" t="str">
        <f>CONCATENATE(IF(ISNUMBER(SEARCH("2.5V:",D103)),SUBSTITUTE(D103,"2.5V:",""),D103),"   ",E103)</f>
        <v xml:space="preserve"> 36 - J13 - 2/1   3a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str">
        <f>'DCB - Mag - Mirror'!L105</f>
        <v>1a</v>
      </c>
      <c r="F105" s="73" t="str">
        <f>CONCATENATE(IF(ISNUMBER(SEARCH("2.5V:",D105)),SUBSTITUTE(D105,"2.5V:",""),D105),"   ",E105)</f>
        <v>31 - J12 - 6/5   1a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str">
        <f>'DCB - Mag - Mirror'!L106</f>
        <v>3a</v>
      </c>
      <c r="F106" s="73" t="str">
        <f>CONCATENATE(IF(ISNUMBER(SEARCH("2.5V:",D106)),SUBSTITUTE(D106,"2.5V:",""),D106),"   ",E106)</f>
        <v xml:space="preserve"> 36 - J13 - 4/3   3a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str">
        <f>'DCB - Mag - Mirror'!L107</f>
        <v>1a</v>
      </c>
      <c r="F107" s="73" t="str">
        <f>CONCATENATE(IF(ISNUMBER(SEARCH("2.5V:",D107)),SUBSTITUTE(D107,"2.5V:",""),D107),"   ",E107)</f>
        <v>31 - J12 - 8/7   1a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B1" zoomScale="110" zoomScaleNormal="110" workbookViewId="0">
      <selection activeCell="L3" sqref="L3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2" t="s">
        <v>36</v>
      </c>
      <c r="L1" s="1" t="s">
        <v>37</v>
      </c>
      <c r="M1" s="283" t="s">
        <v>38</v>
      </c>
    </row>
    <row r="2" spans="3:25" ht="24.75" customHeight="1" x14ac:dyDescent="0.3">
      <c r="C2" s="291" t="s">
        <v>1321</v>
      </c>
      <c r="D2" s="291"/>
      <c r="E2" s="291"/>
      <c r="F2" s="291"/>
      <c r="G2" s="10" t="s">
        <v>41</v>
      </c>
      <c r="H2" s="282"/>
      <c r="I2" s="297" t="s">
        <v>42</v>
      </c>
      <c r="J2" s="297"/>
      <c r="K2" s="297"/>
      <c r="L2" s="1"/>
      <c r="M2" s="284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s">
        <v>1512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6" t="s">
        <v>1324</v>
      </c>
      <c r="V4" s="296"/>
      <c r="W4" s="296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s">
        <v>1512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6"/>
      <c r="V5" s="296"/>
      <c r="W5" s="296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s">
        <v>1512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6"/>
      <c r="V6" s="296"/>
      <c r="W6" s="296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s">
        <v>1512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6"/>
      <c r="V7" s="296"/>
      <c r="W7" s="296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s">
        <v>1512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6"/>
      <c r="V8" s="296"/>
      <c r="W8" s="296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s">
        <v>1512</v>
      </c>
      <c r="N9" s="2">
        <v>8.3999999999999986</v>
      </c>
      <c r="O9" s="2">
        <v>8.3999999999999986</v>
      </c>
      <c r="P9" s="10"/>
      <c r="R9" s="10"/>
      <c r="U9" s="296"/>
      <c r="V9" s="296"/>
      <c r="W9" s="296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s">
        <v>1512</v>
      </c>
      <c r="N10" s="2">
        <v>8.3999999999999986</v>
      </c>
      <c r="O10" s="2">
        <v>8.3999999999999986</v>
      </c>
      <c r="P10" s="10"/>
      <c r="R10" s="10"/>
      <c r="U10" s="296"/>
      <c r="V10" s="296"/>
      <c r="W10" s="296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6"/>
      <c r="V11" s="296"/>
      <c r="W11" s="296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6"/>
      <c r="V12" s="296"/>
      <c r="W12" s="296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s">
        <v>1512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6"/>
      <c r="V13" s="296"/>
      <c r="W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s">
        <v>1512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6"/>
      <c r="V14" s="296"/>
      <c r="W14" s="296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s">
        <v>1512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6"/>
      <c r="V15" s="296"/>
      <c r="W15" s="296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s">
        <v>1512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6"/>
      <c r="V16" s="296"/>
      <c r="W16" s="296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s">
        <v>1512</v>
      </c>
      <c r="N17" s="2">
        <v>8.3999999999999986</v>
      </c>
      <c r="O17" s="2">
        <v>8.3999999999999986</v>
      </c>
      <c r="P17" s="10"/>
      <c r="R17" s="10"/>
      <c r="U17" s="296"/>
      <c r="V17" s="296"/>
      <c r="W17" s="296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s">
        <v>1512</v>
      </c>
      <c r="N18" s="2">
        <v>8.3999999999999986</v>
      </c>
      <c r="O18" s="2">
        <v>8.3999999999999986</v>
      </c>
      <c r="P18" s="10"/>
      <c r="R18" s="10"/>
      <c r="U18" s="296"/>
      <c r="V18" s="296"/>
      <c r="W18" s="296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s">
        <v>1512</v>
      </c>
      <c r="N19" s="2">
        <v>8.3999999999999986</v>
      </c>
      <c r="O19" s="2">
        <v>8.3999999999999986</v>
      </c>
      <c r="P19" s="10"/>
      <c r="R19" s="10"/>
      <c r="U19" s="296"/>
      <c r="V19" s="296"/>
      <c r="W19" s="296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6"/>
      <c r="V20" s="296"/>
      <c r="W20" s="296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6"/>
      <c r="V21" s="296"/>
      <c r="W21" s="296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s">
        <v>1512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s">
        <v>1512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s">
        <v>1512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s">
        <v>1512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s">
        <v>1512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s">
        <v>1512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s">
        <v>1512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s">
        <v>1512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s">
        <v>1512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s">
        <v>1512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s">
        <v>1512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s">
        <v>1512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s">
        <v>1512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s">
        <v>1512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s">
        <v>1512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s">
        <v>1512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s">
        <v>1512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s">
        <v>1512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s">
        <v>1512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s">
        <v>1512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s">
        <v>1512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s">
        <v>1512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s">
        <v>1512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s">
        <v>1512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s">
        <v>1512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s">
        <v>1512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s">
        <v>1512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s">
        <v>1512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s">
        <v>1512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s">
        <v>1512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s">
        <v>1512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s">
        <v>1512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s">
        <v>1512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s">
        <v>1512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s">
        <v>1512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s">
        <v>1512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s">
        <v>1512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s">
        <v>1512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s">
        <v>1512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s">
        <v>1512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s">
        <v>1512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s">
        <v>1513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s">
        <v>1513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s">
        <v>1512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s">
        <v>1512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s">
        <v>1512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s">
        <v>1512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s">
        <v>1512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s">
        <v>1512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s">
        <v>1513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s">
        <v>1513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s">
        <v>1512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s">
        <v>1513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s">
        <v>1513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s">
        <v>1512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s">
        <v>1512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s">
        <v>1512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s">
        <v>1512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s">
        <v>1513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s">
        <v>1512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s">
        <v>1513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5">
    <mergeCell ref="U4:W21"/>
    <mergeCell ref="H1:H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91" t="s">
        <v>1321</v>
      </c>
      <c r="D1" s="291"/>
      <c r="E1" s="291"/>
      <c r="F1" s="291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7" t="s">
        <v>42</v>
      </c>
      <c r="L2" s="297"/>
      <c r="M2" s="297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 t="str">
        <f>'DCB - IP - True'!L3</f>
        <v>SBC section</v>
      </c>
      <c r="F3" s="102" t="s">
        <v>670</v>
      </c>
      <c r="G3" s="102"/>
      <c r="H3" s="102" t="str">
        <f>'DCB - IP - True'!N3</f>
        <v>A L (m)</v>
      </c>
      <c r="I3" s="102" t="str">
        <f>'DCB - IP - True'!O3</f>
        <v>C 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str">
        <f>'DCB - IP - True'!L4</f>
        <v>3b</v>
      </c>
      <c r="F4" s="73" t="str">
        <f t="shared" ref="F4:F35" si="1">CONCATENATE(IF(ISNUMBER(SEARCH("2.5V:",D4)),SUBSTITUTE(D4,"2.5V:",""),D4),"   ",E4)</f>
        <v>59 - J13 - 8/7   3b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str">
        <f>'DCB - IP - True'!L5</f>
        <v>3b</v>
      </c>
      <c r="F5" s="73" t="str">
        <f t="shared" si="1"/>
        <v>59 - J13 - 6/5   3b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str">
        <f>'DCB - IP - True'!L6</f>
        <v>3b</v>
      </c>
      <c r="F6" s="73" t="str">
        <f t="shared" si="1"/>
        <v xml:space="preserve"> 65 - J13 - 8/7   3b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str">
        <f>'DCB - IP - True'!L7</f>
        <v>3b</v>
      </c>
      <c r="F7" s="73" t="str">
        <f t="shared" si="1"/>
        <v>57 - J13 - 4/3   3b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str">
        <f>'DCB - IP - True'!L8</f>
        <v>3b</v>
      </c>
      <c r="F8" s="73" t="str">
        <f t="shared" si="1"/>
        <v>57 - J13 - 2/1    3b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str">
        <f>'DCB - IP - True'!L9</f>
        <v>3b</v>
      </c>
      <c r="F9" s="73" t="str">
        <f t="shared" si="1"/>
        <v xml:space="preserve"> 65 - J12 - 6/5   3b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str">
        <f>'DCB - IP - True'!L10</f>
        <v>3b</v>
      </c>
      <c r="F10" s="73" t="str">
        <f t="shared" si="1"/>
        <v>58 - J13 - 4/3   3b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str">
        <f>'DCB - IP - True'!L13</f>
        <v>3b</v>
      </c>
      <c r="F13" s="73" t="str">
        <f t="shared" si="1"/>
        <v>57 - J12 - 4/3   3b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str">
        <f>'DCB - IP - True'!L14</f>
        <v>3b</v>
      </c>
      <c r="F14" s="73" t="str">
        <f t="shared" si="1"/>
        <v>57 - J12 - 6/5   3b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str">
        <f>'DCB - IP - True'!L15</f>
        <v>3b</v>
      </c>
      <c r="F15" s="73" t="str">
        <f t="shared" si="1"/>
        <v>57 - J12 - 8/7   3b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str">
        <f>'DCB - IP - True'!L16</f>
        <v>3b</v>
      </c>
      <c r="F16" s="73" t="str">
        <f t="shared" si="1"/>
        <v>59 - J12 - 4/3   3b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str">
        <f>'DCB - IP - True'!L17</f>
        <v>3b</v>
      </c>
      <c r="F17" s="73" t="str">
        <f t="shared" si="1"/>
        <v>59 - J12 - 2/1   3b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str">
        <f>'DCB - IP - True'!L18</f>
        <v>3b</v>
      </c>
      <c r="F18" s="73" t="str">
        <f t="shared" si="1"/>
        <v>57 - J12 - 2/1   3b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str">
        <f>'DCB - IP - True'!L19</f>
        <v>3b</v>
      </c>
      <c r="F19" s="73" t="str">
        <f t="shared" si="1"/>
        <v xml:space="preserve"> 65 - J12 - 4/3   3b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str">
        <f>'DCB - IP - True'!L22</f>
        <v>3b</v>
      </c>
      <c r="F22" s="73" t="str">
        <f t="shared" si="1"/>
        <v>59 - J13 - 2/1   3b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str">
        <f>'DCB - IP - True'!L23</f>
        <v>3b</v>
      </c>
      <c r="F23" s="73" t="str">
        <f t="shared" si="1"/>
        <v>59 - J13 - 4/3   3b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str">
        <f>'DCB - IP - True'!L24</f>
        <v>3b</v>
      </c>
      <c r="F24" s="73" t="str">
        <f t="shared" si="1"/>
        <v>57 - J13 - 6/5   3b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str">
        <f>'DCB - IP - True'!L25</f>
        <v>3b</v>
      </c>
      <c r="F25" s="73" t="str">
        <f t="shared" si="1"/>
        <v xml:space="preserve"> 65 - J13 - 6/5   3b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str">
        <f>'DCB - IP - True'!L26</f>
        <v>3b</v>
      </c>
      <c r="F26" s="73" t="str">
        <f t="shared" si="1"/>
        <v>57 - J13 - 8/7   3b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str">
        <f>'DCB - IP - True'!L27</f>
        <v>3b</v>
      </c>
      <c r="F27" s="73" t="str">
        <f t="shared" si="1"/>
        <v>58 - J12 - 2/1   3b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str">
        <f>'DCB - IP - True'!L28</f>
        <v>3b</v>
      </c>
      <c r="F28" s="73" t="str">
        <f t="shared" si="1"/>
        <v>58 - J12 - 4/3   3b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str">
        <f>'DCB - IP - True'!L29</f>
        <v>3b</v>
      </c>
      <c r="F29" s="73" t="str">
        <f t="shared" si="1"/>
        <v>58 - J13 - 2/1   3b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str">
        <f>'DCB - IP - True'!L31</f>
        <v>3b</v>
      </c>
      <c r="F31" s="73" t="str">
        <f t="shared" si="1"/>
        <v xml:space="preserve"> 65 - J13 - 2/1   3b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str">
        <f>'DCB - IP - True'!L32</f>
        <v>3b</v>
      </c>
      <c r="F32" s="73" t="str">
        <f t="shared" si="1"/>
        <v>58 - J13 - 8/7   3b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str">
        <f>'DCB - IP - True'!L33</f>
        <v>3b</v>
      </c>
      <c r="F33" s="73" t="str">
        <f t="shared" si="1"/>
        <v>59 - J12 - 6/5   3b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str">
        <f>'DCB - IP - True'!L34</f>
        <v>3b</v>
      </c>
      <c r="F34" s="73" t="str">
        <f t="shared" si="1"/>
        <v xml:space="preserve"> 65 - J13 - 4/3   3b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str">
        <f>'DCB - IP - True'!L35</f>
        <v>3b</v>
      </c>
      <c r="F35" s="73" t="str">
        <f t="shared" si="1"/>
        <v>59 - J12 - 8/7   3b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str">
        <f>'DCB - IP - True'!L36</f>
        <v>3b</v>
      </c>
      <c r="F36" s="73" t="str">
        <f t="shared" ref="F36:F67" si="3">CONCATENATE(IF(ISNUMBER(SEARCH("2.5V:",D36)),SUBSTITUTE(D36,"2.5V:",""),D36),"   ",E36)</f>
        <v>58 - J13 - 6/5   3b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str">
        <f>'DCB - IP - True'!L37</f>
        <v>3b</v>
      </c>
      <c r="F37" s="73" t="str">
        <f t="shared" si="3"/>
        <v>58 - J12 - 8/7   3b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str">
        <f>'DCB - IP - True'!L38</f>
        <v>3b</v>
      </c>
      <c r="F38" s="73" t="str">
        <f t="shared" si="3"/>
        <v>58 - J12 - 6/5   3b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str">
        <f>'DCB - IP - True'!L40</f>
        <v>3b</v>
      </c>
      <c r="F40" s="73" t="str">
        <f t="shared" si="3"/>
        <v>62 - J13 - 8/7   3b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str">
        <f>'DCB - IP - True'!L41</f>
        <v>3b</v>
      </c>
      <c r="F41" s="73" t="str">
        <f t="shared" si="3"/>
        <v>62 - J13 - 6/5   3b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str">
        <f>'DCB - IP - True'!L42</f>
        <v>3b</v>
      </c>
      <c r="F42" s="73" t="str">
        <f t="shared" si="3"/>
        <v xml:space="preserve"> 66 - J13 - 8/7   3b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str">
        <f>'DCB - IP - True'!L43</f>
        <v>3b</v>
      </c>
      <c r="F43" s="73" t="str">
        <f t="shared" si="3"/>
        <v>60 - J13 - 4/3   3b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str">
        <f>'DCB - IP - True'!L44</f>
        <v>3b</v>
      </c>
      <c r="F44" s="73" t="str">
        <f t="shared" si="3"/>
        <v>60 - J13 - 2/1   3b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str">
        <f>'DCB - IP - True'!L45</f>
        <v>3b</v>
      </c>
      <c r="F45" s="73" t="str">
        <f t="shared" si="3"/>
        <v xml:space="preserve"> 66 - J12 - 6/5   3b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str">
        <f>'DCB - IP - True'!L46</f>
        <v>3b</v>
      </c>
      <c r="F46" s="73" t="str">
        <f t="shared" si="3"/>
        <v>61 - J13 - 4/3   3b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str">
        <f>'DCB - IP - True'!L49</f>
        <v>3b</v>
      </c>
      <c r="F49" s="73" t="str">
        <f t="shared" si="3"/>
        <v>60 - J12 - 4/3   3b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str">
        <f>'DCB - IP - True'!L50</f>
        <v>3b</v>
      </c>
      <c r="F50" s="73" t="str">
        <f t="shared" si="3"/>
        <v>60 - J12 - 6/5   3b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str">
        <f>'DCB - IP - True'!L51</f>
        <v>3b</v>
      </c>
      <c r="F51" s="73" t="str">
        <f t="shared" si="3"/>
        <v>60 - J12 - 8/7   3b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str">
        <f>'DCB - IP - True'!L52</f>
        <v>3b</v>
      </c>
      <c r="F52" s="73" t="str">
        <f t="shared" si="3"/>
        <v>62 - J12 - 4/3   3b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str">
        <f>'DCB - IP - True'!L53</f>
        <v>3b</v>
      </c>
      <c r="F53" s="73" t="str">
        <f t="shared" si="3"/>
        <v>62 - J12 - 2/1   3b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str">
        <f>'DCB - IP - True'!L54</f>
        <v>3b</v>
      </c>
      <c r="F54" s="73" t="str">
        <f t="shared" si="3"/>
        <v>60 - J12 - 2/1   3b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str">
        <f>'DCB - IP - True'!L58</f>
        <v>3b</v>
      </c>
      <c r="F58" s="73" t="str">
        <f t="shared" si="3"/>
        <v>62 - J13 - 2/1   3b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str">
        <f>'DCB - IP - True'!L59</f>
        <v>3b</v>
      </c>
      <c r="F59" s="73" t="str">
        <f t="shared" si="3"/>
        <v>62 - J13 - 4/3   3b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str">
        <f>'DCB - IP - True'!L60</f>
        <v>3b</v>
      </c>
      <c r="F60" s="73" t="str">
        <f t="shared" si="3"/>
        <v>60 - J13 - 6/5   3b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str">
        <f>'DCB - IP - True'!L61</f>
        <v>3b</v>
      </c>
      <c r="F61" s="73" t="str">
        <f t="shared" si="3"/>
        <v xml:space="preserve"> 66 - J13 - 6/5   3b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str">
        <f>'DCB - IP - True'!L62</f>
        <v>3b</v>
      </c>
      <c r="F62" s="73" t="str">
        <f t="shared" si="3"/>
        <v>60 - J13 - 8/7   3b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str">
        <f>'DCB - IP - True'!L63</f>
        <v>3b</v>
      </c>
      <c r="F63" s="73" t="str">
        <f t="shared" si="3"/>
        <v>61 - J12 - 2/1   3b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str">
        <f>'DCB - IP - True'!L64</f>
        <v>3b</v>
      </c>
      <c r="F64" s="73" t="str">
        <f t="shared" si="3"/>
        <v>61 - J12 - 4/3   3b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str">
        <f>'DCB - IP - True'!L65</f>
        <v>3b</v>
      </c>
      <c r="F65" s="73" t="str">
        <f t="shared" si="3"/>
        <v>61 - J13 - 2/1   3b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str">
        <f>'DCB - IP - True'!L67</f>
        <v>3b</v>
      </c>
      <c r="F67" s="73" t="str">
        <f t="shared" si="3"/>
        <v xml:space="preserve"> 66 - J13 - 2/1   3b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str">
        <f>'DCB - IP - True'!L69</f>
        <v>3b</v>
      </c>
      <c r="F69" s="73" t="str">
        <f t="shared" si="5"/>
        <v>62 - J12 - 6/5   3b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str">
        <f>'DCB - IP - True'!L70</f>
        <v>3b</v>
      </c>
      <c r="F70" s="73" t="str">
        <f t="shared" si="5"/>
        <v xml:space="preserve"> 66 - J13 - 4/3   3b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str">
        <f>'DCB - IP - True'!L71</f>
        <v>3b</v>
      </c>
      <c r="F71" s="73" t="str">
        <f t="shared" si="5"/>
        <v>62 - J12 - 8/7   3b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str">
        <f>'DCB - IP - True'!L76</f>
        <v>4a</v>
      </c>
      <c r="F76" s="73" t="str">
        <f t="shared" si="5"/>
        <v>64 - J13 - 8/7   4a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str">
        <f>'DCB - IP - True'!L77</f>
        <v>4a</v>
      </c>
      <c r="F77" s="73" t="str">
        <f t="shared" si="5"/>
        <v>64 - J13 - 6/5   4a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str">
        <f>'DCB - IP - True'!L78</f>
        <v>3b</v>
      </c>
      <c r="F78" s="73" t="str">
        <f t="shared" si="5"/>
        <v xml:space="preserve"> 67 - J13 - 8/7   3b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str">
        <f>'DCB - IP - True'!L79</f>
        <v>3b</v>
      </c>
      <c r="F79" s="73" t="str">
        <f t="shared" si="5"/>
        <v>63 - J13 - 4/3   3b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str">
        <f>'DCB - IP - True'!L80</f>
        <v>3b</v>
      </c>
      <c r="F80" s="73" t="str">
        <f t="shared" si="5"/>
        <v>63 - J13 - 2/1   3b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str">
        <f>'DCB - IP - True'!L85</f>
        <v>3b</v>
      </c>
      <c r="F85" s="73" t="str">
        <f t="shared" si="5"/>
        <v>63 - J12 - 4/3   3b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str">
        <f>'DCB - IP - True'!L86</f>
        <v>3b</v>
      </c>
      <c r="F86" s="73" t="str">
        <f t="shared" si="5"/>
        <v>63 - J12 - 6/5   3b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str">
        <f>'DCB - IP - True'!L87</f>
        <v>3b</v>
      </c>
      <c r="F87" s="73" t="str">
        <f t="shared" si="5"/>
        <v>63 - J12 - 8/7   3b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str">
        <f>'DCB - IP - True'!L88</f>
        <v>4a</v>
      </c>
      <c r="F88" s="73" t="str">
        <f t="shared" si="5"/>
        <v>64 - J12 - 4/3   4a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str">
        <f>'DCB - IP - True'!L89</f>
        <v>4a</v>
      </c>
      <c r="F89" s="73" t="str">
        <f t="shared" si="5"/>
        <v>64 - J12 - 2/1   4a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str">
        <f>'DCB - IP - True'!L90</f>
        <v>3b</v>
      </c>
      <c r="F90" s="73" t="str">
        <f t="shared" si="5"/>
        <v>63 - J12 - 2/1   3b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str">
        <f>'DCB - IP - True'!L94</f>
        <v>4a</v>
      </c>
      <c r="F94" s="73" t="str">
        <f t="shared" si="5"/>
        <v>64 - J13 - 2/1   4a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str">
        <f>'DCB - IP - True'!L95</f>
        <v>4a</v>
      </c>
      <c r="F95" s="73" t="str">
        <f t="shared" si="5"/>
        <v>64 - J13 - 4/3   4a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str">
        <f>'DCB - IP - True'!L96</f>
        <v>3b</v>
      </c>
      <c r="F96" s="73" t="str">
        <f t="shared" si="5"/>
        <v>63 - J13 - 6/5   3b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str">
        <f>'DCB - IP - True'!L97</f>
        <v>3b</v>
      </c>
      <c r="F97" s="73" t="str">
        <f t="shared" si="5"/>
        <v xml:space="preserve"> 67 - J13 - 6/5   3b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str">
        <f>'DCB - IP - True'!L98</f>
        <v>3b</v>
      </c>
      <c r="F98" s="73" t="str">
        <f t="shared" si="5"/>
        <v>63 - J13 - 8/7   3b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str">
        <f>'DCB - IP - True'!L103</f>
        <v>3b</v>
      </c>
      <c r="F103" s="73" t="str">
        <f t="shared" si="7"/>
        <v xml:space="preserve"> 67 - J13 - 2/1   3b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str">
        <f>'DCB - IP - True'!L105</f>
        <v>4a</v>
      </c>
      <c r="F105" s="73" t="str">
        <f t="shared" si="7"/>
        <v>64 - J12 - 6/5   4a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str">
        <f>'DCB - IP - True'!L106</f>
        <v>3b</v>
      </c>
      <c r="F106" s="73" t="str">
        <f t="shared" si="7"/>
        <v xml:space="preserve"> 67 - J13 - 4/3   3b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str">
        <f>'DCB - IP - True'!L107</f>
        <v>4a</v>
      </c>
      <c r="F107" s="73" t="str">
        <f t="shared" si="7"/>
        <v>64 - J12 - 8/7   4a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zoomScale="110" zoomScaleNormal="110" workbookViewId="0">
      <selection activeCell="O3" sqref="O3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2" t="s">
        <v>36</v>
      </c>
      <c r="L1" s="1" t="s">
        <v>37</v>
      </c>
      <c r="M1" s="283" t="s">
        <v>38</v>
      </c>
    </row>
    <row r="2" spans="3:25" ht="24.75" customHeight="1" x14ac:dyDescent="0.3">
      <c r="C2" s="291" t="s">
        <v>1487</v>
      </c>
      <c r="D2" s="291"/>
      <c r="E2" s="291"/>
      <c r="F2" s="291"/>
      <c r="G2" s="10" t="s">
        <v>41</v>
      </c>
      <c r="H2" s="282"/>
      <c r="I2" s="297" t="s">
        <v>42</v>
      </c>
      <c r="J2" s="297"/>
      <c r="K2" s="297"/>
      <c r="L2" s="1"/>
      <c r="M2" s="284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2"/>
      <c r="L3" s="1" t="s">
        <v>37</v>
      </c>
      <c r="M3" s="284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s">
        <v>1512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s">
        <v>1512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s">
        <v>1512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s">
        <v>1512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s">
        <v>1512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s">
        <v>1512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s">
        <v>1512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s">
        <v>1512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8" t="s">
        <v>1490</v>
      </c>
      <c r="V13" s="298"/>
      <c r="W13" s="298"/>
      <c r="X13" s="298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s">
        <v>1512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s">
        <v>1512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s">
        <v>1512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s">
        <v>1512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s">
        <v>1512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s">
        <v>1512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s">
        <v>1512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s">
        <v>1512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s">
        <v>1512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s">
        <v>1512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s">
        <v>1512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s">
        <v>1512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s">
        <v>1512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s">
        <v>1512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s">
        <v>1512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s">
        <v>1512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s">
        <v>1512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s">
        <v>1512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s">
        <v>1512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s">
        <v>1512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s">
        <v>1512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s">
        <v>1512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s">
        <v>1512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s">
        <v>1512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s">
        <v>1512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s">
        <v>1512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s">
        <v>1512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s">
        <v>1512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s">
        <v>1512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s">
        <v>1512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s">
        <v>1512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s">
        <v>1512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s">
        <v>1512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s">
        <v>1512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s">
        <v>1512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s">
        <v>1512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s">
        <v>1512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s">
        <v>1512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s">
        <v>1512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s">
        <v>1512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s">
        <v>1512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s">
        <v>1512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s">
        <v>1512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s">
        <v>1512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s">
        <v>1512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s">
        <v>1512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s">
        <v>1512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s">
        <v>1513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s">
        <v>1513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s">
        <v>1512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s">
        <v>1512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s">
        <v>1512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s">
        <v>1512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s">
        <v>1512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s">
        <v>1512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s">
        <v>1513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s">
        <v>1513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s">
        <v>1512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s">
        <v>1513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s">
        <v>1513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s">
        <v>1512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s">
        <v>1512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s">
        <v>1512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s">
        <v>1512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s">
        <v>1513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s">
        <v>1512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s">
        <v>1513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5">
    <mergeCell ref="U13:X13"/>
    <mergeCell ref="H1:H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9" t="s">
        <v>1487</v>
      </c>
      <c r="C1" s="299"/>
      <c r="D1" s="299"/>
      <c r="E1" s="299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7" t="s">
        <v>42</v>
      </c>
      <c r="K2" s="297"/>
      <c r="L2" s="297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 t="str">
        <f>'DCB - IP - Mirror'!L3</f>
        <v>SBC section</v>
      </c>
      <c r="F3" s="102" t="s">
        <v>670</v>
      </c>
      <c r="G3" s="102" t="str">
        <f>'DCB - IP - Mirror'!N3</f>
        <v>A L (m)</v>
      </c>
      <c r="H3" s="102" t="str">
        <f>'DCB - IP - Mirror'!O3</f>
        <v>C 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str">
        <f>'DCB - IP - Mirror'!L4</f>
        <v>3b</v>
      </c>
      <c r="F4" s="73" t="str">
        <f t="shared" ref="F4:F10" si="1">CONCATENATE(IF(ISNUMBER(SEARCH("2.5V:",D4)),SUBSTITUTE(D4,"2.5V:",""),D4),"   ",E4)</f>
        <v>59 - J13 - 8/7   3b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str">
        <f>'DCB - IP - Mirror'!L5</f>
        <v>3b</v>
      </c>
      <c r="F5" s="73" t="str">
        <f t="shared" si="1"/>
        <v>59 - J13 - 6/5   3b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str">
        <f>'DCB - IP - Mirror'!L6</f>
        <v>3b</v>
      </c>
      <c r="F6" s="73" t="str">
        <f t="shared" si="1"/>
        <v xml:space="preserve"> 65 - J13 - 8/7   3b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str">
        <f>'DCB - IP - Mirror'!L7</f>
        <v>3b</v>
      </c>
      <c r="F7" s="73" t="str">
        <f t="shared" si="1"/>
        <v>57 - J13 - 4/3   3b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str">
        <f>'DCB - IP - Mirror'!L8</f>
        <v>3b</v>
      </c>
      <c r="F8" s="73" t="str">
        <f t="shared" si="1"/>
        <v>57 - J13 - 2/1    3b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str">
        <f>'DCB - IP - Mirror'!L9</f>
        <v>3b</v>
      </c>
      <c r="F9" s="73" t="str">
        <f t="shared" si="1"/>
        <v xml:space="preserve"> 65 - J12 - 6/5   3b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str">
        <f>'DCB - IP - Mirror'!L10</f>
        <v>3b</v>
      </c>
      <c r="F10" s="73" t="str">
        <f t="shared" si="1"/>
        <v>58 - J13 - 4/3   3b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str">
        <f>'DCB - IP - Mirror'!L13</f>
        <v>3b</v>
      </c>
      <c r="F13" s="73" t="str">
        <f t="shared" ref="F13:F19" si="3">CONCATENATE(IF(ISNUMBER(SEARCH("2.5V:",D13)),SUBSTITUTE(D13,"2.5V:",""),D13),"   ",E13)</f>
        <v>57 - J12 - 4/3   3b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str">
        <f>'DCB - IP - Mirror'!L14</f>
        <v>3b</v>
      </c>
      <c r="F14" s="73" t="str">
        <f t="shared" si="3"/>
        <v>57 - J12 - 6/5   3b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str">
        <f>'DCB - IP - Mirror'!L15</f>
        <v>3b</v>
      </c>
      <c r="F15" s="73" t="str">
        <f t="shared" si="3"/>
        <v>57 - J12 - 8/7   3b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str">
        <f>'DCB - IP - Mirror'!L16</f>
        <v>3b</v>
      </c>
      <c r="F16" s="73" t="str">
        <f t="shared" si="3"/>
        <v>59 - J12 - 4/3   3b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str">
        <f>'DCB - IP - Mirror'!L17</f>
        <v>3b</v>
      </c>
      <c r="F17" s="73" t="str">
        <f t="shared" si="3"/>
        <v>59 - J12 - 2/1   3b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str">
        <f>'DCB - IP - Mirror'!L18</f>
        <v>3b</v>
      </c>
      <c r="F18" s="73" t="str">
        <f t="shared" si="3"/>
        <v>57 - J12 - 2/1   3b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str">
        <f>'DCB - IP - Mirror'!L19</f>
        <v>3b</v>
      </c>
      <c r="F19" s="73" t="str">
        <f t="shared" si="3"/>
        <v xml:space="preserve"> 65 - J12 - 4/3   3b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str">
        <f>'DCB - IP - Mirror'!L22</f>
        <v>3b</v>
      </c>
      <c r="F22" s="73" t="str">
        <f t="shared" ref="F22:F29" si="5">CONCATENATE(IF(ISNUMBER(SEARCH("2.5V:",D22)),SUBSTITUTE(D22,"2.5V:",""),D22),"   ",E22)</f>
        <v>59 - J13 - 2/1   3b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str">
        <f>'DCB - IP - Mirror'!L23</f>
        <v>3b</v>
      </c>
      <c r="F23" s="73" t="str">
        <f t="shared" si="5"/>
        <v>59 - J13 - 4/3   3b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str">
        <f>'DCB - IP - Mirror'!L24</f>
        <v>3b</v>
      </c>
      <c r="F24" s="73" t="str">
        <f t="shared" si="5"/>
        <v>57 - J13 - 6/5   3b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str">
        <f>'DCB - IP - Mirror'!L25</f>
        <v>3b</v>
      </c>
      <c r="F25" s="73" t="str">
        <f t="shared" si="5"/>
        <v xml:space="preserve"> 65 - J13 - 6/5   3b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str">
        <f>'DCB - IP - Mirror'!L26</f>
        <v>3b</v>
      </c>
      <c r="F26" s="73" t="str">
        <f t="shared" si="5"/>
        <v>57 - J13 - 8/7   3b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str">
        <f>'DCB - IP - Mirror'!L27</f>
        <v>3b</v>
      </c>
      <c r="F27" s="73" t="str">
        <f t="shared" si="5"/>
        <v>58 - J12 - 2/1   3b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str">
        <f>'DCB - IP - Mirror'!L28</f>
        <v>3b</v>
      </c>
      <c r="F28" s="73" t="str">
        <f t="shared" si="5"/>
        <v>58 - J12 - 4/3   3b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str">
        <f>'DCB - IP - Mirror'!L29</f>
        <v>3b</v>
      </c>
      <c r="F29" s="73" t="str">
        <f t="shared" si="5"/>
        <v>58 - J13 - 2/1   3b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str">
        <f>'DCB - IP - Mirror'!L31</f>
        <v>3b</v>
      </c>
      <c r="F31" s="73" t="str">
        <f t="shared" ref="F31:F38" si="7">CONCATENATE(IF(ISNUMBER(SEARCH("2.5V:",D31)),SUBSTITUTE(D31,"2.5V:",""),D31),"   ",E31)</f>
        <v xml:space="preserve"> 65 - J13 - 2/1   3b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str">
        <f>'DCB - IP - Mirror'!L32</f>
        <v>3b</v>
      </c>
      <c r="F32" s="73" t="str">
        <f t="shared" si="7"/>
        <v>58 - J13 - 8/7   3b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str">
        <f>'DCB - IP - Mirror'!L33</f>
        <v>3b</v>
      </c>
      <c r="F33" s="73" t="str">
        <f t="shared" si="7"/>
        <v>59 - J12 - 6/5   3b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str">
        <f>'DCB - IP - Mirror'!L34</f>
        <v>3b</v>
      </c>
      <c r="F34" s="73" t="str">
        <f t="shared" si="7"/>
        <v xml:space="preserve"> 65 - J13 - 4/3   3b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str">
        <f>'DCB - IP - Mirror'!L35</f>
        <v>3b</v>
      </c>
      <c r="F35" s="73" t="str">
        <f t="shared" si="7"/>
        <v>59 - J12 - 8/7   3b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str">
        <f>'DCB - IP - Mirror'!L36</f>
        <v>3b</v>
      </c>
      <c r="F36" s="73" t="str">
        <f t="shared" si="7"/>
        <v>58 - J13 - 6/5   3b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str">
        <f>'DCB - IP - Mirror'!L37</f>
        <v>3b</v>
      </c>
      <c r="F37" s="73" t="str">
        <f t="shared" si="7"/>
        <v>58 - J12 - 8/7   3b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str">
        <f>'DCB - IP - Mirror'!L38</f>
        <v>3b</v>
      </c>
      <c r="F38" s="73" t="str">
        <f t="shared" si="7"/>
        <v>58 - J12 - 6/5   3b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str">
        <f>'DCB - IP - Mirror'!L40</f>
        <v>3b</v>
      </c>
      <c r="F40" s="73" t="str">
        <f t="shared" ref="F40:F46" si="9">CONCATENATE(IF(ISNUMBER(SEARCH("2.5V:",D40)),SUBSTITUTE(D40,"2.5V:",""),D40),"   ",E40)</f>
        <v>62 - J13 - 8/7   3b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str">
        <f>'DCB - IP - Mirror'!L41</f>
        <v>3b</v>
      </c>
      <c r="F41" s="73" t="str">
        <f t="shared" si="9"/>
        <v>62 - J13 - 6/5   3b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str">
        <f>'DCB - IP - Mirror'!L42</f>
        <v>3b</v>
      </c>
      <c r="F42" s="73" t="str">
        <f t="shared" si="9"/>
        <v xml:space="preserve"> 66 - J13 - 8/7   3b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str">
        <f>'DCB - IP - Mirror'!L43</f>
        <v>3b</v>
      </c>
      <c r="F43" s="73" t="str">
        <f t="shared" si="9"/>
        <v>60 - J13 - 4/3   3b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str">
        <f>'DCB - IP - Mirror'!L44</f>
        <v>3b</v>
      </c>
      <c r="F44" s="73" t="str">
        <f t="shared" si="9"/>
        <v>60 - J13 - 2/1   3b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str">
        <f>'DCB - IP - Mirror'!L45</f>
        <v>3b</v>
      </c>
      <c r="F45" s="73" t="str">
        <f t="shared" si="9"/>
        <v xml:space="preserve"> 66 - J12 - 6/5   3b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str">
        <f>'DCB - IP - Mirror'!L46</f>
        <v>3b</v>
      </c>
      <c r="F46" s="73" t="str">
        <f t="shared" si="9"/>
        <v>61 - J13 - 4/3   3b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str">
        <f>'DCB - IP - Mirror'!L49</f>
        <v>3b</v>
      </c>
      <c r="F49" s="73" t="str">
        <f t="shared" ref="F49:F54" si="11">CONCATENATE(IF(ISNUMBER(SEARCH("2.5V:",D49)),SUBSTITUTE(D49,"2.5V:",""),D49),"   ",E49)</f>
        <v>60 - J12 - 4/3   3b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str">
        <f>'DCB - IP - Mirror'!L50</f>
        <v>3b</v>
      </c>
      <c r="F50" s="73" t="str">
        <f t="shared" si="11"/>
        <v>60 - J12 - 6/5   3b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str">
        <f>'DCB - IP - Mirror'!L51</f>
        <v>3b</v>
      </c>
      <c r="F51" s="73" t="str">
        <f t="shared" si="11"/>
        <v>60 - J12 - 8/7   3b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str">
        <f>'DCB - IP - Mirror'!L52</f>
        <v>3b</v>
      </c>
      <c r="F52" s="73" t="str">
        <f t="shared" si="11"/>
        <v>62 - J12 - 4/3   3b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str">
        <f>'DCB - IP - Mirror'!L53</f>
        <v>3b</v>
      </c>
      <c r="F53" s="73" t="str">
        <f t="shared" si="11"/>
        <v>62 - J12 - 2/1   3b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str">
        <f>'DCB - IP - Mirror'!L54</f>
        <v>3b</v>
      </c>
      <c r="F54" s="73" t="str">
        <f t="shared" si="11"/>
        <v>60 - J12 - 2/1   3b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str">
        <f>'DCB - IP - Mirror'!L58</f>
        <v>3b</v>
      </c>
      <c r="F58" s="73" t="str">
        <f t="shared" ref="F58:F65" si="13">CONCATENATE(IF(ISNUMBER(SEARCH("2.5V:",D58)),SUBSTITUTE(D58,"2.5V:",""),D58),"   ",E58)</f>
        <v>62 - J13 - 2/1   3b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str">
        <f>'DCB - IP - Mirror'!L59</f>
        <v>3b</v>
      </c>
      <c r="F59" s="73" t="str">
        <f t="shared" si="13"/>
        <v>62 - J13 - 4/3   3b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str">
        <f>'DCB - IP - Mirror'!L60</f>
        <v>3b</v>
      </c>
      <c r="F60" s="73" t="str">
        <f t="shared" si="13"/>
        <v>60 - J13 - 6/5   3b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str">
        <f>'DCB - IP - Mirror'!L61</f>
        <v>3b</v>
      </c>
      <c r="F61" s="73" t="str">
        <f t="shared" si="13"/>
        <v xml:space="preserve"> 66 - J13 - 6/5   3b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str">
        <f>'DCB - IP - Mirror'!L62</f>
        <v>3b</v>
      </c>
      <c r="F62" s="73" t="str">
        <f t="shared" si="13"/>
        <v>60 - J13 - 8/7   3b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str">
        <f>'DCB - IP - Mirror'!L63</f>
        <v>3b</v>
      </c>
      <c r="F63" s="73" t="str">
        <f t="shared" si="13"/>
        <v>61 - J12 - 2/1   3b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str">
        <f>'DCB - IP - Mirror'!L64</f>
        <v>3b</v>
      </c>
      <c r="F64" s="73" t="str">
        <f t="shared" si="13"/>
        <v>61 - J12 - 4/3   3b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str">
        <f>'DCB - IP - Mirror'!L65</f>
        <v>3b</v>
      </c>
      <c r="F65" s="73" t="str">
        <f t="shared" si="13"/>
        <v>61 - J13 - 2/1   3b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str">
        <f>'DCB - IP - Mirror'!L67</f>
        <v>3b</v>
      </c>
      <c r="F67" s="73" t="str">
        <f>CONCATENATE(IF(ISNUMBER(SEARCH("2.5V:",D67)),SUBSTITUTE(D67,"2.5V:",""),D67),"   ",E67)</f>
        <v xml:space="preserve"> 66 - J13 - 2/1   3b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str">
        <f>'DCB - IP - Mirror'!L69</f>
        <v>3b</v>
      </c>
      <c r="F69" s="73" t="str">
        <f>CONCATENATE(IF(ISNUMBER(SEARCH("2.5V:",D69)),SUBSTITUTE(D69,"2.5V:",""),D69),"   ",E69)</f>
        <v>62 - J12 - 6/5   3b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str">
        <f>'DCB - IP - Mirror'!L70</f>
        <v>3b</v>
      </c>
      <c r="F70" s="73" t="str">
        <f>CONCATENATE(IF(ISNUMBER(SEARCH("2.5V:",D70)),SUBSTITUTE(D70,"2.5V:",""),D70),"   ",E70)</f>
        <v xml:space="preserve"> 66 - J13 - 4/3   3b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str">
        <f>'DCB - IP - Mirror'!L71</f>
        <v>3b</v>
      </c>
      <c r="F71" s="73" t="str">
        <f>CONCATENATE(IF(ISNUMBER(SEARCH("2.5V:",D71)),SUBSTITUTE(D71,"2.5V:",""),D71),"   ",E71)</f>
        <v>62 - J12 - 8/7   3b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str">
        <f>'DCB - IP - Mirror'!L76</f>
        <v>4a</v>
      </c>
      <c r="F76" s="73" t="str">
        <f>CONCATENATE(IF(ISNUMBER(SEARCH("2.5V:",D76)),SUBSTITUTE(D76,"2.5V:",""),D76),"   ",E76)</f>
        <v>64 - J13 - 8/7   4a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str">
        <f>'DCB - IP - Mirror'!L77</f>
        <v>4a</v>
      </c>
      <c r="F77" s="73" t="str">
        <f>CONCATENATE(IF(ISNUMBER(SEARCH("2.5V:",D77)),SUBSTITUTE(D77,"2.5V:",""),D77),"   ",E77)</f>
        <v>64 - J13 - 6/5   4a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str">
        <f>'DCB - IP - Mirror'!L78</f>
        <v>3b</v>
      </c>
      <c r="F78" s="73" t="str">
        <f>CONCATENATE(IF(ISNUMBER(SEARCH("2.5V:",D78)),SUBSTITUTE(D78,"2.5V:",""),D78),"   ",E78)</f>
        <v xml:space="preserve"> 67 - J13 - 8/7   3b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str">
        <f>'DCB - IP - Mirror'!L79</f>
        <v>3b</v>
      </c>
      <c r="F79" s="73" t="str">
        <f>CONCATENATE(IF(ISNUMBER(SEARCH("2.5V:",D79)),SUBSTITUTE(D79,"2.5V:",""),D79),"   ",E79)</f>
        <v>63 - J13 - 4/3   3b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str">
        <f>'DCB - IP - Mirror'!L80</f>
        <v>3b</v>
      </c>
      <c r="F80" s="73" t="str">
        <f>CONCATENATE(IF(ISNUMBER(SEARCH("2.5V:",D80)),SUBSTITUTE(D80,"2.5V:",""),D80),"   ",E80)</f>
        <v>63 - J13 - 2/1   3b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str">
        <f>'DCB - IP - Mirror'!L85</f>
        <v>3b</v>
      </c>
      <c r="F85" s="73" t="str">
        <f t="shared" ref="F85:F90" si="15">CONCATENATE(IF(ISNUMBER(SEARCH("2.5V:",D85)),SUBSTITUTE(D85,"2.5V:",""),D85),"   ",E85)</f>
        <v>63 - J12 - 4/3   3b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str">
        <f>'DCB - IP - Mirror'!L86</f>
        <v>3b</v>
      </c>
      <c r="F86" s="73" t="str">
        <f t="shared" si="15"/>
        <v>63 - J12 - 6/5   3b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str">
        <f>'DCB - IP - Mirror'!L87</f>
        <v>3b</v>
      </c>
      <c r="F87" s="73" t="str">
        <f t="shared" si="15"/>
        <v>63 - J12 - 8/7   3b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str">
        <f>'DCB - IP - Mirror'!L88</f>
        <v>4a</v>
      </c>
      <c r="F88" s="73" t="str">
        <f t="shared" si="15"/>
        <v>64 - J12 - 4/3   4a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str">
        <f>'DCB - IP - Mirror'!L89</f>
        <v>4a</v>
      </c>
      <c r="F89" s="73" t="str">
        <f t="shared" si="15"/>
        <v>64 - J12 - 2/1   4a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str">
        <f>'DCB - IP - Mirror'!L90</f>
        <v>3b</v>
      </c>
      <c r="F90" s="73" t="str">
        <f t="shared" si="15"/>
        <v>63 - J12 - 2/1   3b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str">
        <f>'DCB - IP - Mirror'!L94</f>
        <v>4a</v>
      </c>
      <c r="F94" s="73" t="str">
        <f>CONCATENATE(IF(ISNUMBER(SEARCH("2.5V:",D94)),SUBSTITUTE(D94,"2.5V:",""),D94),"   ",E94)</f>
        <v>64 - J13 - 2/1   4a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str">
        <f>'DCB - IP - Mirror'!L95</f>
        <v>4a</v>
      </c>
      <c r="F95" s="73" t="str">
        <f>CONCATENATE(IF(ISNUMBER(SEARCH("2.5V:",D95)),SUBSTITUTE(D95,"2.5V:",""),D95),"   ",E95)</f>
        <v>64 - J13 - 4/3   4a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str">
        <f>'DCB - IP - Mirror'!L96</f>
        <v>3b</v>
      </c>
      <c r="F96" s="73" t="str">
        <f>CONCATENATE(IF(ISNUMBER(SEARCH("2.5V:",D96)),SUBSTITUTE(D96,"2.5V:",""),D96),"   ",E96)</f>
        <v>63 - J13 - 6/5   3b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str">
        <f>'DCB - IP - Mirror'!L97</f>
        <v>3b</v>
      </c>
      <c r="F97" s="73" t="str">
        <f>CONCATENATE(IF(ISNUMBER(SEARCH("2.5V:",D97)),SUBSTITUTE(D97,"2.5V:",""),D97),"   ",E97)</f>
        <v xml:space="preserve"> 67 - J13 - 6/5   3b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str">
        <f>'DCB - IP - Mirror'!L98</f>
        <v>3b</v>
      </c>
      <c r="F98" s="73" t="str">
        <f>CONCATENATE(IF(ISNUMBER(SEARCH("2.5V:",D98)),SUBSTITUTE(D98,"2.5V:",""),D98),"   ",E98)</f>
        <v>63 - J13 - 8/7   3b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str">
        <f>'DCB - IP - Mirror'!L103</f>
        <v>3b</v>
      </c>
      <c r="F103" s="73" t="str">
        <f>CONCATENATE(IF(ISNUMBER(SEARCH("2.5V:",D103)),SUBSTITUTE(D103,"2.5V:",""),D103),"   ",E103)</f>
        <v xml:space="preserve"> 67 - J13 - 2/1   3b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str">
        <f>'DCB - IP - Mirror'!L105</f>
        <v>4a</v>
      </c>
      <c r="F105" s="73" t="str">
        <f>CONCATENATE(IF(ISNUMBER(SEARCH("2.5V:",D105)),SUBSTITUTE(D105,"2.5V:",""),D105),"   ",E105)</f>
        <v>64 - J12 - 6/5   4a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str">
        <f>'DCB - IP - Mirror'!L106</f>
        <v>3b</v>
      </c>
      <c r="F106" s="73" t="str">
        <f>CONCATENATE(IF(ISNUMBER(SEARCH("2.5V:",D106)),SUBSTITUTE(D106,"2.5V:",""),D106),"   ",E106)</f>
        <v xml:space="preserve"> 67 - J13 - 4/3   3b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str">
        <f>'DCB - IP - Mirror'!L107</f>
        <v>4a</v>
      </c>
      <c r="F107" s="73" t="str">
        <f>CONCATENATE(IF(ISNUMBER(SEARCH("2.5V:",D107)),SUBSTITUTE(D107,"2.5V:",""),D107),"   ",E107)</f>
        <v>64 - J12 - 8/7   4a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5" t="s">
        <v>1496</v>
      </c>
      <c r="E1" s="275"/>
      <c r="F1" s="275"/>
      <c r="G1" s="275"/>
      <c r="H1" s="275" t="s">
        <v>1497</v>
      </c>
      <c r="I1" s="275"/>
      <c r="J1" s="275"/>
      <c r="K1" s="275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2" t="s">
        <v>42</v>
      </c>
      <c r="L2" s="292"/>
      <c r="M2" s="292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 t="str">
        <f>'Hybrid - IP - True - Stereo'!L3</f>
        <v>SBC section</v>
      </c>
      <c r="F3" s="2" t="s">
        <v>670</v>
      </c>
      <c r="H3" s="2" t="str">
        <f>'Hybrid - IP - True - Stereo'!N3</f>
        <v>A L (m)</v>
      </c>
      <c r="I3" s="2" t="str">
        <f>'Hybrid - IP - True - Stereo'!O3</f>
        <v>C 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str">
        <f>'Hybrid - IP - True - Stereo'!L41</f>
        <v>3c</v>
      </c>
      <c r="F4" s="2" t="str">
        <f>CONCATENATE(D4,"   ",E4)</f>
        <v>47 - J12 - 8/7   3c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str">
        <f>'Hybrid - IP - True - Stereo'!L42</f>
        <v>3c</v>
      </c>
      <c r="F5" s="2" t="str">
        <f>CONCATENATE(D5,"   ",E5)</f>
        <v>47 - J12 - 6/5   3c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str">
        <f>'Hybrid - IP - True - Stereo'!L43</f>
        <v>3c</v>
      </c>
      <c r="F6" s="2" t="str">
        <f>CONCATENATE(D6,"   ",E6)</f>
        <v>47 - J13 - 8/7   3c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str">
        <f>'Hybrid - IP - True - Stereo'!L44</f>
        <v>4b</v>
      </c>
      <c r="F7" s="2" t="str">
        <f>CONCATENATE(D7,"   ",E7)</f>
        <v>49 - J13 - 8/7   4b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str">
        <f>'Hybrid - IP - True - Stereo'!L77</f>
        <v>3c</v>
      </c>
      <c r="F10" s="2" t="str">
        <f>CONCATENATE(D10,"   ",E10)</f>
        <v>48 - J12 - 8/7   3c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str">
        <f>'Hybrid - IP - True - Stereo'!L78</f>
        <v>3c</v>
      </c>
      <c r="F11" s="2" t="str">
        <f>CONCATENATE(D11,"   ",E11)</f>
        <v>48 - J12 - 6/5   3c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str">
        <f>'Hybrid - IP - True - Stereo'!L79</f>
        <v>3c</v>
      </c>
      <c r="F12" s="2" t="str">
        <f>CONCATENATE(D12,"   ",E12)</f>
        <v>47 - J13 - 6/5   3c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str">
        <f>'Hybrid - IP - True - Stereo'!L80</f>
        <v>4b</v>
      </c>
      <c r="F13" s="2" t="str">
        <f>CONCATENATE(D13,"   ",E13)</f>
        <v>49 - J13 - 6/5   4b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300" t="s">
        <v>1540</v>
      </c>
      <c r="C1" s="300"/>
      <c r="D1" s="300"/>
      <c r="E1" s="300"/>
      <c r="F1" s="300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80" t="s">
        <v>42</v>
      </c>
      <c r="L2" s="280"/>
      <c r="M2" s="280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 t="str">
        <f>'Hybrid - Mag - True - Stereo'!L3</f>
        <v>SBC section</v>
      </c>
      <c r="F3" s="10" t="s">
        <v>373</v>
      </c>
      <c r="G3" s="10"/>
      <c r="H3" s="10" t="str">
        <f>'Hybrid - Mag - True - Stereo'!N3</f>
        <v>A L (m)</v>
      </c>
      <c r="I3" s="10" t="str">
        <f>'Hybrid - Mag - True - Stereo'!O3</f>
        <v>C 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str">
        <f>'Hybrid - Mag - True - Stereo'!L41</f>
        <v>2c</v>
      </c>
      <c r="F4" s="73" t="str">
        <f>CONCATENATE(D4,"   ",E4)</f>
        <v>13 - J12 - 8/7   2c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str">
        <f>'Hybrid - Mag - True - Stereo'!L42</f>
        <v>2c</v>
      </c>
      <c r="F5" s="73" t="str">
        <f>CONCATENATE(D5,"   ",E5)</f>
        <v>13 - J12 - 6/5   2c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str">
        <f>'Hybrid - Mag - True - Stereo'!L43</f>
        <v>2c</v>
      </c>
      <c r="F6" s="73" t="str">
        <f>CONCATENATE(D6,"   ",E6)</f>
        <v>13 - J13 - 8/7   2c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str">
        <f>'Hybrid - Mag - True - Stereo'!L45</f>
        <v>2c</v>
      </c>
      <c r="F8" s="73" t="str">
        <f>CONCATENATE(D8,"   ",E8)</f>
        <v>13 - J13 - 4/3   2c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str">
        <f>'Hybrid - Mag - True - Stereo'!L113</f>
        <v>2c</v>
      </c>
      <c r="F10" s="73" t="str">
        <f>CONCATENATE(D10,"   ",E10)</f>
        <v>14 - J13 - 8/7   2c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str">
        <f>'Hybrid - Mag - True - Stereo'!L114</f>
        <v>2c</v>
      </c>
      <c r="F11" s="73" t="str">
        <f>CONCATENATE(D11,"   ",E11)</f>
        <v>14 - J13 - 6/5   2c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str">
        <f>'Hybrid - Mag - True - Stereo'!L115</f>
        <v>2c</v>
      </c>
      <c r="F12" s="73" t="str">
        <f>CONCATENATE(D12,"   ",E12)</f>
        <v>13 - J13 - 2/1   2c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8" t="s">
        <v>1541</v>
      </c>
      <c r="C1" s="288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80" t="s">
        <v>42</v>
      </c>
      <c r="L2" s="280"/>
      <c r="M2" s="280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2a</v>
      </c>
      <c r="F7" s="2" t="str">
        <f>CONCATENATE(D7,"   ",E7)</f>
        <v>16 - J13 - 8/7   2a</v>
      </c>
      <c r="G7" s="2"/>
      <c r="H7" s="2">
        <f>'Hybrid - Mag - Mirror - Stereo'!N78</f>
        <v>7.8000000000000007</v>
      </c>
      <c r="I7" s="2">
        <f>'Hybrid - Mag - Mirror - Stereo'!O78</f>
        <v>7.2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2a</v>
      </c>
      <c r="F12" s="2" t="str">
        <f>CONCATENATE(D12,"   ",E12)</f>
        <v>17 - J13 - 8/7   2a</v>
      </c>
      <c r="G12" s="2"/>
      <c r="H12" s="2">
        <f>'Hybrid - Mag - Mirror - Stereo'!N113</f>
        <v>7.8000000000000007</v>
      </c>
      <c r="I12" s="2">
        <f>'Hybrid - Mag - Mirror - Stereo'!O113</f>
        <v>7.2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257" zoomScale="110" zoomScaleNormal="110" workbookViewId="0">
      <selection activeCell="A273" sqref="A273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2" t="s">
        <v>36</v>
      </c>
      <c r="G1" t="s">
        <v>37</v>
      </c>
    </row>
    <row r="2" spans="1:8" ht="15" customHeight="1" x14ac:dyDescent="0.25">
      <c r="B2" s="10" t="s">
        <v>41</v>
      </c>
      <c r="C2" s="282"/>
      <c r="D2" s="280" t="s">
        <v>42</v>
      </c>
      <c r="E2" s="280"/>
      <c r="F2" s="280"/>
    </row>
    <row r="3" spans="1:8" ht="56.25" x14ac:dyDescent="0.3">
      <c r="A3" s="14" t="s">
        <v>49</v>
      </c>
      <c r="C3" s="282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37" zoomScale="110" zoomScaleNormal="110" workbookViewId="0">
      <selection activeCell="B53" sqref="B53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2" t="s">
        <v>36</v>
      </c>
    </row>
    <row r="2" spans="1:17" ht="26.25" customHeight="1" x14ac:dyDescent="0.25">
      <c r="B2" s="207"/>
      <c r="C2" s="10" t="s">
        <v>41</v>
      </c>
      <c r="D2" s="282"/>
      <c r="E2" s="280" t="s">
        <v>42</v>
      </c>
      <c r="F2" s="280"/>
      <c r="G2" s="280"/>
      <c r="J2" s="301" t="s">
        <v>1603</v>
      </c>
      <c r="K2" s="301"/>
      <c r="L2" s="301"/>
      <c r="M2" s="301"/>
      <c r="N2" s="301"/>
    </row>
    <row r="3" spans="1:17" ht="60" customHeight="1" x14ac:dyDescent="0.3">
      <c r="B3" s="208" t="s">
        <v>49</v>
      </c>
      <c r="D3" s="282"/>
      <c r="J3" s="209" t="s">
        <v>1604</v>
      </c>
      <c r="K3" s="302" t="s">
        <v>42</v>
      </c>
      <c r="L3" s="302"/>
      <c r="M3" s="302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3" t="s">
        <v>42</v>
      </c>
      <c r="I4" s="303"/>
      <c r="J4" s="303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3" t="s">
        <v>42</v>
      </c>
      <c r="I11" s="303"/>
      <c r="J11" s="303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3" t="s">
        <v>42</v>
      </c>
      <c r="I18" s="303"/>
      <c r="J18" s="303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3" t="s">
        <v>42</v>
      </c>
      <c r="I31" s="303"/>
      <c r="J31" s="303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3" t="s">
        <v>42</v>
      </c>
      <c r="I44" s="303"/>
      <c r="J44" s="303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3" t="s">
        <v>42</v>
      </c>
      <c r="I50" s="303"/>
      <c r="J50" s="303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3" t="s">
        <v>42</v>
      </c>
      <c r="I57" s="303"/>
      <c r="J57" s="303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2022-12-05T23:05:15Z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