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6F1A924C-6815-42C2-9007-8755AC3FD0ED}" xr6:coauthVersionLast="47" xr6:coauthVersionMax="47" xr10:uidLastSave="{00000000-0000-0000-0000-000000000000}"/>
  <bookViews>
    <workbookView xWindow="-2025" yWindow="1755" windowWidth="19200" windowHeight="10200" tabRatio="500" firstSheet="5" activeTab="5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E37" i="7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E10" i="7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105" i="2" a="1"/>
  <c r="L105" i="2" s="1"/>
  <c r="E105" i="3" s="1"/>
  <c r="F105" i="3" s="1"/>
  <c r="L35" i="12" a="1"/>
  <c r="L35" i="12" s="1"/>
  <c r="E35" i="13" s="1"/>
  <c r="F35" i="13" s="1"/>
  <c r="E101" i="7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I44" i="7"/>
  <c r="I53" i="15"/>
  <c r="Y29" i="26" a="1"/>
  <c r="Y29" i="26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E33" i="7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41" i="20" a="1"/>
  <c r="L41" i="20" s="1"/>
  <c r="E41" i="21" s="1"/>
  <c r="F41" i="21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E18" i="7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E38" i="7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E42" i="7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H38" i="21"/>
  <c r="L44" i="16" a="1"/>
  <c r="L44" i="16" s="1"/>
  <c r="E44" i="17" s="1"/>
  <c r="F44" i="17" s="1"/>
  <c r="L61" i="16" a="1"/>
  <c r="L61" i="16" s="1"/>
  <c r="E61" i="17" s="1"/>
  <c r="F61" i="17" s="1"/>
  <c r="E86" i="7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E87" i="7"/>
  <c r="F87" i="7" s="1"/>
  <c r="H54" i="19"/>
  <c r="L17" i="20" a="1"/>
  <c r="L17" i="20" s="1"/>
  <c r="E17" i="21" s="1"/>
  <c r="F17" i="21" s="1"/>
  <c r="E105" i="7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E17" i="7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E28" i="7"/>
  <c r="F28" i="7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E88" i="7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E70" i="7"/>
  <c r="F70" i="7" s="1"/>
  <c r="L30" i="4" a="1"/>
  <c r="L30" i="4" s="1"/>
  <c r="E30" i="5" s="1"/>
  <c r="F30" i="5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L51" i="14" a="1"/>
  <c r="L51" i="14" s="1"/>
  <c r="E51" i="15" s="1"/>
  <c r="F51" i="15" s="1"/>
  <c r="L14" i="24" a="1"/>
  <c r="L14" i="24" s="1"/>
  <c r="E14" i="25" s="1"/>
  <c r="F14" i="25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E58" i="7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E5" i="7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E106" i="7"/>
  <c r="F106" i="7" s="1"/>
  <c r="E21" i="7"/>
  <c r="F21" i="7" s="1"/>
  <c r="I35" i="7"/>
  <c r="H86" i="19"/>
  <c r="I100" i="13"/>
  <c r="E94" i="7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E14" i="7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L86" i="10" a="1"/>
  <c r="L86" i="10" s="1"/>
  <c r="E70" i="11" s="1"/>
  <c r="F70" i="11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E13" i="7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E27" i="7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I17" i="3"/>
  <c r="I8" i="13"/>
  <c r="L17" i="2" a="1"/>
  <c r="L17" i="2" s="1"/>
  <c r="E17" i="3" s="1"/>
  <c r="F17" i="3" s="1"/>
  <c r="L5" i="12" a="1"/>
  <c r="L5" i="12" s="1"/>
  <c r="E5" i="13" s="1"/>
  <c r="F5" i="13" s="1"/>
  <c r="H97" i="21"/>
  <c r="I99" i="13"/>
  <c r="E16" i="7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E53" i="7"/>
  <c r="F53" i="7" s="1"/>
  <c r="L44" i="14" a="1"/>
  <c r="L44" i="14" s="1"/>
  <c r="E44" i="15" s="1"/>
  <c r="F44" i="15" s="1"/>
  <c r="I96" i="23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E97" i="7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I38" i="23"/>
  <c r="H72" i="11"/>
  <c r="H98" i="3"/>
  <c r="I79" i="15"/>
  <c r="I64" i="13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I44" i="15"/>
  <c r="L95" i="22" a="1"/>
  <c r="L95" i="22" s="1"/>
  <c r="E95" i="23" s="1"/>
  <c r="F95" i="23" s="1"/>
  <c r="E44" i="7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E30" i="7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E40" i="7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E51" i="7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H62" i="17"/>
  <c r="I86" i="19"/>
  <c r="H49" i="11"/>
  <c r="H59" i="23"/>
  <c r="E103" i="7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E66" i="7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E6" i="7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E60" i="7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E92" i="7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36" i="4" a="1"/>
  <c r="L36" i="4" s="1"/>
  <c r="E36" i="5" s="1"/>
  <c r="F36" i="5" s="1"/>
  <c r="L34" i="12" a="1"/>
  <c r="L34" i="12" s="1"/>
  <c r="E34" i="13" s="1"/>
  <c r="F34" i="13" s="1"/>
  <c r="I99" i="3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42" i="22" a="1"/>
  <c r="L42" i="22" s="1"/>
  <c r="E42" i="23" s="1"/>
  <c r="F42" i="23" s="1"/>
  <c r="I15" i="23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I69" i="7"/>
  <c r="I17" i="23"/>
  <c r="L15" i="14" a="1"/>
  <c r="L15" i="14" s="1"/>
  <c r="E15" i="15" s="1"/>
  <c r="F15" i="15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E31" i="7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E36" i="7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E93" i="7"/>
  <c r="F93" i="7" s="1"/>
  <c r="I92" i="15"/>
  <c r="H32" i="19"/>
  <c r="L86" i="2" a="1"/>
  <c r="L86" i="2" s="1"/>
  <c r="E86" i="3" s="1"/>
  <c r="F86" i="3" s="1"/>
  <c r="E26" i="7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E22" i="7"/>
  <c r="F22" i="7" s="1"/>
  <c r="L4" i="18" a="1"/>
  <c r="L4" i="18" s="1"/>
  <c r="E4" i="19" s="1"/>
  <c r="F4" i="19" s="1"/>
  <c r="H23" i="25"/>
  <c r="I65" i="19"/>
  <c r="H33" i="3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E43" i="7"/>
  <c r="F43" i="7" s="1"/>
  <c r="I5" i="19"/>
  <c r="E62" i="7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E35" i="7"/>
  <c r="F35" i="7" s="1"/>
  <c r="L78" i="16" a="1"/>
  <c r="L78" i="16" s="1"/>
  <c r="E78" i="17" s="1"/>
  <c r="F78" i="17" s="1"/>
  <c r="H74" i="15"/>
  <c r="I100" i="3"/>
  <c r="I53" i="11"/>
  <c r="E7" i="7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E4" i="7"/>
  <c r="F4" i="7" s="1"/>
  <c r="L30" i="2" a="1"/>
  <c r="L30" i="2" s="1"/>
  <c r="E30" i="3" s="1"/>
  <c r="F30" i="3" s="1"/>
  <c r="H98" i="5"/>
  <c r="H34" i="25"/>
  <c r="L97" i="4" a="1"/>
  <c r="L97" i="4" s="1"/>
  <c r="E97" i="5" s="1"/>
  <c r="F97" i="5" s="1"/>
  <c r="E67" i="7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E41" i="7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E52" i="7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<sst xmlns="http://schemas.openxmlformats.org/spreadsheetml/2006/main" count="10452" uniqueCount="1655">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</sst>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02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0" t="s">
        <v>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1" t="s">
        <v>4</v>
      </c>
      <c r="F4" s="271"/>
      <c r="G4" s="271"/>
      <c r="H4" s="271"/>
      <c r="I4" s="271"/>
      <c r="J4" s="271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2" t="s">
        <v>10</v>
      </c>
      <c r="F5" s="272"/>
      <c r="G5" s="272"/>
      <c r="H5" s="272"/>
      <c r="I5" s="272"/>
      <c r="J5" s="272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2" t="s">
        <v>14</v>
      </c>
      <c r="F6" s="272"/>
      <c r="G6" s="272"/>
      <c r="H6" s="272"/>
      <c r="I6" s="272"/>
      <c r="J6" s="272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3" t="s">
        <v>17</v>
      </c>
      <c r="F8" s="273"/>
      <c r="G8" s="273"/>
      <c r="H8" s="273"/>
      <c r="I8" s="273"/>
      <c r="J8" s="273"/>
      <c r="K8" s="274" t="s">
        <v>12</v>
      </c>
      <c r="L8" s="275" t="s">
        <v>12</v>
      </c>
      <c r="M8" s="274" t="s">
        <v>18</v>
      </c>
    </row>
    <row r="9" spans="2:13" x14ac:dyDescent="0.25">
      <c r="B9" s="5"/>
      <c r="C9" s="5"/>
      <c r="D9" s="5"/>
      <c r="E9" s="273"/>
      <c r="F9" s="273"/>
      <c r="G9" s="273"/>
      <c r="H9" s="273"/>
      <c r="I9" s="273"/>
      <c r="J9" s="273"/>
      <c r="K9" s="274"/>
      <c r="L9" s="275"/>
      <c r="M9" s="274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3" t="s">
        <v>20</v>
      </c>
      <c r="F11" s="273"/>
      <c r="G11" s="273"/>
      <c r="H11" s="273"/>
      <c r="I11" s="273"/>
      <c r="J11" s="273"/>
      <c r="K11" s="275" t="s">
        <v>12</v>
      </c>
      <c r="L11" s="275" t="s">
        <v>12</v>
      </c>
      <c r="M11" s="274" t="s">
        <v>18</v>
      </c>
    </row>
    <row r="12" spans="2:13" x14ac:dyDescent="0.25">
      <c r="B12" s="5"/>
      <c r="C12" s="5"/>
      <c r="D12" s="5"/>
      <c r="E12" s="273"/>
      <c r="F12" s="273"/>
      <c r="G12" s="273"/>
      <c r="H12" s="273"/>
      <c r="I12" s="273"/>
      <c r="J12" s="273"/>
      <c r="K12" s="275"/>
      <c r="L12" s="275"/>
      <c r="M12" s="274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2" t="s">
        <v>23</v>
      </c>
      <c r="F14" s="272"/>
      <c r="G14" s="272"/>
      <c r="H14" s="272"/>
      <c r="I14" s="272"/>
      <c r="J14" s="272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2" t="s">
        <v>27</v>
      </c>
      <c r="F16" s="272"/>
      <c r="G16" s="272"/>
      <c r="H16" s="272"/>
      <c r="I16" s="272"/>
      <c r="J16" s="272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3" t="s">
        <v>29</v>
      </c>
      <c r="F18" s="273"/>
      <c r="G18" s="273"/>
      <c r="H18" s="273"/>
      <c r="I18" s="273"/>
      <c r="J18" s="273"/>
      <c r="K18" s="274" t="s">
        <v>11</v>
      </c>
      <c r="L18" s="275" t="s">
        <v>12</v>
      </c>
      <c r="M18" s="274" t="s">
        <v>18</v>
      </c>
    </row>
    <row r="19" spans="2:13" x14ac:dyDescent="0.25">
      <c r="B19" s="5"/>
      <c r="C19" s="5"/>
      <c r="D19" s="5"/>
      <c r="E19" s="273"/>
      <c r="F19" s="273"/>
      <c r="G19" s="273"/>
      <c r="H19" s="273"/>
      <c r="I19" s="273"/>
      <c r="J19" s="273"/>
      <c r="K19" s="274"/>
      <c r="L19" s="275"/>
      <c r="M19" s="274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4" t="s">
        <v>32</v>
      </c>
      <c r="F21" s="274"/>
      <c r="G21" s="274"/>
      <c r="H21" s="274"/>
      <c r="I21" s="274"/>
      <c r="J21" s="274"/>
      <c r="K21" s="274" t="s">
        <v>11</v>
      </c>
      <c r="L21" s="275" t="s">
        <v>12</v>
      </c>
      <c r="M21" s="274" t="s">
        <v>13</v>
      </c>
    </row>
    <row r="22" spans="2:13" x14ac:dyDescent="0.25">
      <c r="E22" s="274"/>
      <c r="F22" s="274"/>
      <c r="G22" s="274"/>
      <c r="H22" s="274"/>
      <c r="I22" s="274"/>
      <c r="J22" s="274"/>
      <c r="K22" s="274"/>
      <c r="L22" s="275"/>
      <c r="M22" s="274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4" t="s">
        <v>35</v>
      </c>
      <c r="F24" s="274"/>
      <c r="G24" s="274"/>
      <c r="H24" s="274"/>
      <c r="I24" s="274"/>
      <c r="J24" s="274"/>
      <c r="K24" s="275" t="s">
        <v>24</v>
      </c>
      <c r="L24" s="275" t="s">
        <v>24</v>
      </c>
      <c r="M24" s="274"/>
    </row>
    <row r="25" spans="2:13" x14ac:dyDescent="0.25">
      <c r="E25" s="276"/>
      <c r="F25" s="276"/>
      <c r="G25" s="276"/>
      <c r="H25" s="276"/>
      <c r="I25" s="276"/>
      <c r="J25" s="276"/>
      <c r="K25" s="276"/>
      <c r="L25" s="276"/>
      <c r="M25" s="276"/>
    </row>
  </sheetData>
  <mergeCells count="26">
    <mergeCell ref="E21:J22"/>
    <mergeCell ref="K21:K22"/>
    <mergeCell ref="L21:L22"/>
    <mergeCell ref="M21:M22"/>
    <mergeCell ref="E24:J25"/>
    <mergeCell ref="K24:K25"/>
    <mergeCell ref="L24:L25"/>
    <mergeCell ref="M24:M25"/>
    <mergeCell ref="E16:J16"/>
    <mergeCell ref="E18:J19"/>
    <mergeCell ref="K18:K19"/>
    <mergeCell ref="L18:L19"/>
    <mergeCell ref="M18:M19"/>
    <mergeCell ref="E11:J12"/>
    <mergeCell ref="K11:K12"/>
    <mergeCell ref="L11:L12"/>
    <mergeCell ref="M11:M12"/>
    <mergeCell ref="E14:J14"/>
    <mergeCell ref="C2:M2"/>
    <mergeCell ref="E4:J4"/>
    <mergeCell ref="E5:J5"/>
    <mergeCell ref="E6:J6"/>
    <mergeCell ref="E8:J9"/>
    <mergeCell ref="K8:K9"/>
    <mergeCell ref="L8:L9"/>
    <mergeCell ref="M8:M9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98" zoomScale="90" zoomScaleNormal="90" workbookViewId="0">
      <selection activeCell="C4" sqref="C4:F120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9" ht="23.25" customHeight="1" x14ac:dyDescent="0.35">
      <c r="C2" s="277" t="s">
        <v>40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79" t="s">
        <v>61</v>
      </c>
      <c r="AC4" s="279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79"/>
      <c r="AC5" s="279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7.6000000000000005</v>
      </c>
      <c r="Q15" s="2">
        <f>COUNTIF(N14:N25,P15)</f>
        <v>2</v>
      </c>
      <c r="R15" s="10" t="str">
        <v>|6.8|</v>
      </c>
      <c r="S15" s="2">
        <f>COUNTIF(O14:O25,R15)</f>
        <v>2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7.2</v>
      </c>
      <c r="Q16" s="2">
        <f>COUNTIF(N14:N25,P16)</f>
        <v>1</v>
      </c>
      <c r="R16" s="10" t="str">
        <v>|6.4|</v>
      </c>
      <c r="S16" s="2">
        <f>COUNTIF(O15:O25,R16)</f>
        <v>1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P28" s="10">
        <v>7.6000000000000005</v>
      </c>
      <c r="Q28" s="2">
        <f>COUNTIF(N27:N39,P28)</f>
        <v>2</v>
      </c>
      <c r="R28" s="10" t="str">
        <v>|6.8|</v>
      </c>
      <c r="S28" s="2">
        <f>COUNTIF(O27:O39,R28)</f>
        <v>2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7">
    <mergeCell ref="C2:F2"/>
    <mergeCell ref="I2:K2"/>
    <mergeCell ref="AB4:AC5"/>
    <mergeCell ref="H1:H3"/>
    <mergeCell ref="L1:L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3" t="s">
        <v>40</v>
      </c>
      <c r="C1" s="283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>
        <f>'Hybrid - Mag - True - Stereo'!N11</f>
        <v>0</v>
      </c>
      <c r="I11" s="73">
        <f>'Hybrid - Mag - True - Stereo'!O11</f>
        <v>0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>
        <f>'Hybrid - Mag - True - Stereo'!N15</f>
        <v>0</v>
      </c>
      <c r="I15" s="73">
        <f>'Hybrid - Mag - True - Stereo'!O15</f>
        <v>0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>
        <f>'Hybrid - Mag - True - Stereo'!N19</f>
        <v>0</v>
      </c>
      <c r="I19" s="73">
        <f>'Hybrid - Mag - True - Stereo'!O19</f>
        <v>0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>
        <f>'Hybrid - Mag - True - Stereo'!N23</f>
        <v>0</v>
      </c>
      <c r="I23" s="73">
        <f>'Hybrid - Mag - True - Stereo'!O23</f>
        <v>0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>
        <f>'Hybrid - Mag - True - Stereo'!N25</f>
        <v>0</v>
      </c>
      <c r="I25" s="73">
        <f>'Hybrid - Mag - True - Stereo'!O25</f>
        <v>0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>
        <f>'Hybrid - Mag - True - Stereo'!N28</f>
        <v>0</v>
      </c>
      <c r="I28" s="73">
        <f>'Hybrid - Mag - True - Stereo'!O28</f>
        <v>0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>
        <f>'Hybrid - Mag - True - Stereo'!N32</f>
        <v>0</v>
      </c>
      <c r="I32" s="73">
        <f>'Hybrid - Mag - True - Stereo'!O32</f>
        <v>0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>
        <f>'Hybrid - Mag - True - Stereo'!N34</f>
        <v>0</v>
      </c>
      <c r="I34" s="73">
        <f>'Hybrid - Mag - True - Stereo'!O34</f>
        <v>0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>
        <f>'Hybrid - Mag - True - Stereo'!N37</f>
        <v>0</v>
      </c>
      <c r="I37" s="73">
        <f>'Hybrid - Mag - True - Stereo'!O37</f>
        <v>0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>
        <f>'Hybrid - Mag - True - Stereo'!N39</f>
        <v>0</v>
      </c>
      <c r="I39" s="73">
        <f>'Hybrid - Mag - True - Stereo'!O39</f>
        <v>0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78" zoomScale="90" zoomScaleNormal="90" workbookViewId="0">
      <selection activeCell="C4" sqref="C4:F121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6" ht="23.25" customHeight="1" x14ac:dyDescent="0.35">
      <c r="C2" s="277" t="s">
        <v>375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79" t="s">
        <v>61</v>
      </c>
      <c r="Z4" s="279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7.2</v>
      </c>
      <c r="Q15" s="2">
        <f>COUNTIF(N14:N25,P15)</f>
        <v>1</v>
      </c>
      <c r="R15" s="10" t="str">
        <v>|6.4|</v>
      </c>
      <c r="S15" s="2">
        <f>COUNTIF(O14:O25,R15)</f>
        <v>1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4" t="s">
        <v>375</v>
      </c>
      <c r="C1" s="284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>
        <f>'Hybrid - Mag - True - Straight'!L3</f>
        <v>0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>
        <f>'Hybrid - Mag - True - Straight'!N11</f>
        <v>0</v>
      </c>
      <c r="I11" s="2">
        <f>'Hybrid - Mag - True - Straight'!O11</f>
        <v>0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>
        <f>'Hybrid - Mag - True - Straight'!N15</f>
        <v>0</v>
      </c>
      <c r="I15" s="2">
        <f>'Hybrid - Mag - True - Straight'!O15</f>
        <v>0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>
        <f>'Hybrid - Mag - True - Straight'!N19</f>
        <v>0</v>
      </c>
      <c r="I19" s="2">
        <f>'Hybrid - Mag - True - Straight'!O19</f>
        <v>0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>
        <f>'Hybrid - Mag - True - Straight'!N23</f>
        <v>0</v>
      </c>
      <c r="I23" s="2">
        <f>'Hybrid - Mag - True - Straight'!O23</f>
        <v>0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>
        <f>'Hybrid - Mag - True - Straight'!N25</f>
        <v>0</v>
      </c>
      <c r="I25" s="2">
        <f>'Hybrid - Mag - True - Straight'!O25</f>
        <v>0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>
        <f>'Hybrid - Mag - True - Straight'!N28</f>
        <v>0</v>
      </c>
      <c r="I28" s="2">
        <f>'Hybrid - Mag - True - Straight'!O28</f>
        <v>0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>
        <f>'Hybrid - Mag - True - Straight'!N32</f>
        <v>0</v>
      </c>
      <c r="I32" s="2">
        <f>'Hybrid - Mag - True - Straight'!O32</f>
        <v>0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>
        <f>'Hybrid - Mag - True - Straight'!N34</f>
        <v>0</v>
      </c>
      <c r="I34" s="2">
        <f>'Hybrid - Mag - True - Straight'!O34</f>
        <v>0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>
        <f>'Hybrid - Mag - True - Straight'!N37</f>
        <v>0</v>
      </c>
      <c r="I37" s="2">
        <f>'Hybrid - Mag - True - Straight'!O37</f>
        <v>0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>
        <f>'Hybrid - Mag - True - Straight'!N39</f>
        <v>0</v>
      </c>
      <c r="I39" s="2">
        <f>'Hybrid - Mag - True - Straight'!O39</f>
        <v>0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tabSelected="1" zoomScale="90" zoomScaleNormal="90" workbookViewId="0">
      <selection activeCell="E6" sqref="E6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0" t="s">
        <v>36</v>
      </c>
      <c r="L1" s="1"/>
      <c r="M1" s="282" t="s">
        <v>38</v>
      </c>
      <c r="T1" s="281" t="s">
        <v>39</v>
      </c>
    </row>
    <row r="2" spans="3:26" ht="23.25" customHeight="1" x14ac:dyDescent="0.35">
      <c r="C2" s="285" t="s">
        <v>671</v>
      </c>
      <c r="D2" s="285"/>
      <c r="E2" s="285"/>
      <c r="F2" s="285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1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79" t="s">
        <v>61</v>
      </c>
      <c r="Z4" s="279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">
        <v>1514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466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">
        <v>1514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">
        <v>1514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6" t="s">
        <v>671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zoomScale="110" zoomScaleNormal="110" workbookViewId="0">
      <selection activeCell="D22" sqref="D22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0" t="s">
        <v>36</v>
      </c>
      <c r="L1" s="1"/>
      <c r="M1" s="282" t="s">
        <v>38</v>
      </c>
    </row>
    <row r="2" spans="3:25" ht="23.25" customHeight="1" x14ac:dyDescent="0.35">
      <c r="C2" s="277" t="s">
        <v>685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79" t="s">
        <v>61</v>
      </c>
      <c r="Y4" s="279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s">
        <v>1504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s">
        <v>1504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7" t="s">
        <v>685</v>
      </c>
      <c r="C1" s="287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78" t="s">
        <v>42</v>
      </c>
      <c r="L2" s="278"/>
      <c r="M2" s="278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topLeftCell="A2" zoomScaleNormal="100" workbookViewId="0">
      <selection activeCell="D106" sqref="D106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0" t="s">
        <v>36</v>
      </c>
      <c r="L1" s="281" t="s">
        <v>37</v>
      </c>
      <c r="M1" s="282" t="s">
        <v>38</v>
      </c>
    </row>
    <row r="2" spans="1:25" ht="23.25" customHeight="1" x14ac:dyDescent="0.3">
      <c r="A2" s="2"/>
      <c r="B2" s="2"/>
      <c r="C2" s="289" t="s">
        <v>693</v>
      </c>
      <c r="D2" s="289"/>
      <c r="E2" s="289"/>
      <c r="F2" s="289"/>
      <c r="G2" s="10" t="s">
        <v>41</v>
      </c>
      <c r="H2" s="280"/>
      <c r="I2" s="290" t="s">
        <v>42</v>
      </c>
      <c r="J2" s="290"/>
      <c r="K2" s="290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79" t="s">
        <v>61</v>
      </c>
      <c r="Y4" s="279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2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88" t="s">
        <v>827</v>
      </c>
      <c r="D104" s="288"/>
      <c r="E104" s="288"/>
      <c r="F104" s="288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89" t="s">
        <v>693</v>
      </c>
      <c r="C1" s="289"/>
      <c r="D1" s="289"/>
      <c r="E1" s="289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73" t="s">
        <v>670</v>
      </c>
      <c r="H3" s="73" t="str">
        <f>'Hybrid - IP - True - Stereo'!N3</f>
        <v>L (m)</v>
      </c>
      <c r="I3" s="73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>
        <f>'Hybrid - IP - True - Stereo'!N11</f>
        <v>0</v>
      </c>
      <c r="I10" s="73">
        <f>'Hybrid - IP - True - Stereo'!O11</f>
        <v>0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>
        <f>'Hybrid - IP - True - Stereo'!N15</f>
        <v>0</v>
      </c>
      <c r="I13" s="73">
        <f>'Hybrid - IP - True - Stereo'!O15</f>
        <v>0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>
        <f>'Hybrid - IP - True - Stereo'!N19</f>
        <v>0</v>
      </c>
      <c r="I17" s="73">
        <f>'Hybrid - IP - True - Stereo'!O19</f>
        <v>0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>
        <f>'Hybrid - IP - True - Stereo'!N23</f>
        <v>0</v>
      </c>
      <c r="I21" s="73">
        <f>'Hybrid - IP - True - Stereo'!O23</f>
        <v>0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>
        <f>'Hybrid - IP - True - Stereo'!N25</f>
        <v>0</v>
      </c>
      <c r="I23" s="73">
        <f>'Hybrid - IP - True - Stereo'!O25</f>
        <v>0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>
        <f>'Hybrid - IP - True - Stereo'!N28</f>
        <v>0</v>
      </c>
      <c r="I26" s="73">
        <f>'Hybrid - IP - True - Stereo'!O28</f>
        <v>0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>
        <f>'Hybrid - IP - True - Stereo'!N32</f>
        <v>0</v>
      </c>
      <c r="I30" s="73">
        <f>'Hybrid - IP - True - Stereo'!O32</f>
        <v>0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>
        <f>'Hybrid - IP - True - Stereo'!N34</f>
        <v>0</v>
      </c>
      <c r="I32" s="73">
        <f>'Hybrid - IP - True - Stereo'!O34</f>
        <v>0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>
        <f>'Hybrid - IP - True - Stereo'!N37</f>
        <v>0</v>
      </c>
      <c r="I35" s="73">
        <f>'Hybrid - IP - True - Stereo'!O37</f>
        <v>0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>
        <f>'Hybrid - IP - True - Stereo'!N39</f>
        <v>0</v>
      </c>
      <c r="I37" s="73">
        <f>'Hybrid - IP - True - Stereo'!O39</f>
        <v>0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A13" zoomScaleNormal="100" workbookViewId="0">
      <selection activeCell="C109" sqref="C109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0" t="s">
        <v>36</v>
      </c>
      <c r="L1" s="281" t="s">
        <v>37</v>
      </c>
      <c r="M1" s="282" t="s">
        <v>38</v>
      </c>
    </row>
    <row r="2" spans="3:27" ht="23.25" customHeight="1" x14ac:dyDescent="0.3">
      <c r="C2" s="289" t="s">
        <v>845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88" t="s">
        <v>827</v>
      </c>
      <c r="D114" s="288"/>
      <c r="E114" s="288"/>
      <c r="F114" s="288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89" t="s">
        <v>845</v>
      </c>
      <c r="D1" s="289"/>
      <c r="E1" s="289"/>
      <c r="F1" s="289"/>
      <c r="G1" s="289"/>
      <c r="H1" s="289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78" t="s">
        <v>42</v>
      </c>
      <c r="L2" s="278"/>
      <c r="M2" s="278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02" t="s">
        <v>670</v>
      </c>
      <c r="H3" s="73" t="str">
        <f>'Hybrid - IP - True - Straight'!N3</f>
        <v>L (m)</v>
      </c>
      <c r="I3" s="73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>
        <f>'Hybrid - IP - True - Straight'!N11</f>
        <v>0</v>
      </c>
      <c r="I11" s="73">
        <f>'Hybrid - IP - True - Straight'!O11</f>
        <v>0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>
        <f>'Hybrid - IP - True - Straight'!N15</f>
        <v>0</v>
      </c>
      <c r="I15" s="73">
        <f>'Hybrid - IP - True - Straight'!O15</f>
        <v>0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>
        <f>'Hybrid - IP - True - Straight'!N19</f>
        <v>0</v>
      </c>
      <c r="I19" s="73">
        <f>'Hybrid - IP - True - Straight'!O19</f>
        <v>0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>
        <f>'Hybrid - IP - True - Straight'!N23</f>
        <v>0</v>
      </c>
      <c r="I23" s="73">
        <f>'Hybrid - IP - True - Straight'!O23</f>
        <v>0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>
        <f>'Hybrid - IP - True - Straight'!N25</f>
        <v>0</v>
      </c>
      <c r="I25" s="73">
        <f>'Hybrid - IP - True - Straight'!O25</f>
        <v>0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>
        <f>'Hybrid - IP - True - Straight'!N28</f>
        <v>0</v>
      </c>
      <c r="I28" s="73">
        <f>'Hybrid - IP - True - Straight'!O28</f>
        <v>0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>
        <f>'Hybrid - IP - True - Straight'!N32</f>
        <v>0</v>
      </c>
      <c r="I32" s="73">
        <f>'Hybrid - IP - True - Straight'!O32</f>
        <v>0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>
        <f>'Hybrid - IP - True - Straight'!N34</f>
        <v>0</v>
      </c>
      <c r="I34" s="73">
        <f>'Hybrid - IP - True - Straight'!O34</f>
        <v>0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>
        <f>'Hybrid - IP - True - Straight'!N37</f>
        <v>0</v>
      </c>
      <c r="I37" s="73">
        <f>'Hybrid - IP - True - Straight'!O37</f>
        <v>0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>
        <f>'Hybrid - IP - True - Straight'!N39</f>
        <v>0</v>
      </c>
      <c r="I39" s="73">
        <f>'Hybrid - IP - True - Straight'!O39</f>
        <v>0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topLeftCell="A93" zoomScale="110" zoomScaleNormal="110" workbookViewId="0">
      <selection activeCell="C4" sqref="C4:F114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</row>
    <row r="2" spans="3:26" ht="23.25" customHeight="1" x14ac:dyDescent="0.3">
      <c r="C2" s="289" t="s">
        <v>990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P19" s="10">
        <v>7.2</v>
      </c>
      <c r="Q19" s="2">
        <f>COUNTIF(N18:N29,P19)</f>
        <v>1</v>
      </c>
      <c r="R19" s="10">
        <v>6.8000000000000007</v>
      </c>
      <c r="S19" s="2">
        <f>COUNTIF(O18:O29,R19)</f>
        <v>1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88" t="s">
        <v>992</v>
      </c>
      <c r="D105" s="288"/>
      <c r="E105" s="288"/>
      <c r="F105" s="288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89" t="s">
        <v>990</v>
      </c>
      <c r="C1" s="289"/>
      <c r="D1" s="289"/>
      <c r="E1" s="289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78" t="s">
        <v>42</v>
      </c>
      <c r="L2" s="278"/>
      <c r="M2" s="278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>
        <f>'Hybrid - IP - Mirror - Stereo'!L3</f>
        <v>0</v>
      </c>
      <c r="F3" s="102" t="s">
        <v>670</v>
      </c>
      <c r="G3" s="102"/>
      <c r="H3" s="102" t="str">
        <f>'Hybrid - IP - Mirror - Stereo'!N3</f>
        <v>L (m)</v>
      </c>
      <c r="I3" s="102" t="str">
        <f>'Hybrid - IP - Mirror - Stereo'!O3</f>
        <v>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>
        <f>'Hybrid - IP - Mirror - Stereo'!N5</f>
        <v>0</v>
      </c>
      <c r="I5" s="73">
        <f>'Hybrid - IP - Mirror - Stereo'!O5</f>
        <v>0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>
        <f>'Hybrid - IP - Mirror - Stereo'!N7</f>
        <v>0</v>
      </c>
      <c r="I7" s="73">
        <f>'Hybrid - IP - Mirror - Stereo'!O7</f>
        <v>0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>
        <f>'Hybrid - IP - Mirror - Stereo'!N10</f>
        <v>0</v>
      </c>
      <c r="I10" s="73">
        <f>'Hybrid - IP - Mirror - Stereo'!O10</f>
        <v>0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>
        <f>'Hybrid - IP - Mirror - Stereo'!N14</f>
        <v>0</v>
      </c>
      <c r="I14" s="73">
        <f>'Hybrid - IP - Mirror - Stereo'!O14</f>
        <v>0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>
        <f>'Hybrid - IP - Mirror - Stereo'!N16</f>
        <v>0</v>
      </c>
      <c r="I16" s="73">
        <f>'Hybrid - IP - Mirror - Stereo'!O16</f>
        <v>0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>
        <f>'Hybrid - IP - Mirror - Stereo'!N19</f>
        <v>0</v>
      </c>
      <c r="I19" s="73">
        <f>'Hybrid - IP - Mirror - Stereo'!O19</f>
        <v>0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>
        <f>'Hybrid - IP - Mirror - Stereo'!N23</f>
        <v>0</v>
      </c>
      <c r="I23" s="73">
        <f>'Hybrid - IP - Mirror - Stereo'!O23</f>
        <v>0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>
        <f>'Hybrid - IP - Mirror - Stereo'!N27</f>
        <v>0</v>
      </c>
      <c r="I27" s="73">
        <f>'Hybrid - IP - Mirror - Stereo'!O27</f>
        <v>0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>
        <f>'Hybrid - IP - Mirror - Stereo'!N29</f>
        <v>0</v>
      </c>
      <c r="I29" s="73">
        <f>'Hybrid - IP - Mirror - Stereo'!O29</f>
        <v>0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>
        <f>'Hybrid - IP - Mirror - Stereo'!N38</f>
        <v>0</v>
      </c>
      <c r="I38" s="73">
        <f>'Hybrid - IP - Mirror - Stereo'!O38</f>
        <v>0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topLeftCell="A90" zoomScaleNormal="100" workbookViewId="0">
      <selection activeCell="B99" sqref="B99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0" t="s">
        <v>36</v>
      </c>
      <c r="L1" s="281" t="s">
        <v>37</v>
      </c>
      <c r="M1" s="282" t="s">
        <v>38</v>
      </c>
    </row>
    <row r="2" spans="3:24" ht="23.25" customHeight="1" x14ac:dyDescent="0.3">
      <c r="C2" s="292" t="s">
        <v>994</v>
      </c>
      <c r="D2" s="292"/>
      <c r="E2" s="292"/>
      <c r="F2" s="292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P19" s="10">
        <v>7.2</v>
      </c>
      <c r="Q19" s="2">
        <f>COUNTIF(N19:N26,P19)</f>
        <v>1</v>
      </c>
      <c r="R19" s="10">
        <v>6.8000000000000007</v>
      </c>
      <c r="S19" s="2">
        <f>COUNTIF(O19:O29,R19)</f>
        <v>1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1" t="s">
        <v>999</v>
      </c>
      <c r="D104" s="291"/>
      <c r="E104" s="291"/>
      <c r="F104" s="291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3" t="s">
        <v>994</v>
      </c>
      <c r="C1" s="293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78" t="s">
        <v>42</v>
      </c>
      <c r="K2" s="278"/>
      <c r="L2" s="278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02" t="s">
        <v>670</v>
      </c>
      <c r="G3" s="73" t="str">
        <f>'Hybrid - IP - Mirror - Straight'!N3</f>
        <v>L (m)</v>
      </c>
      <c r="H3" s="73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>
        <f>'Hybrid - IP - Mirror - Straight'!N5</f>
        <v>0</v>
      </c>
      <c r="H5" s="73">
        <f>'Hybrid - IP - Mirror - Straight'!O5</f>
        <v>0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>
        <f>'Hybrid - IP - Mirror - Straight'!N7</f>
        <v>0</v>
      </c>
      <c r="H7" s="73">
        <f>'Hybrid - IP - Mirror - Straight'!O7</f>
        <v>0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>
        <f>'Hybrid - IP - Mirror - Straight'!N10</f>
        <v>0</v>
      </c>
      <c r="H10" s="73">
        <f>'Hybrid - IP - Mirror - Straight'!O10</f>
        <v>0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>
        <f>'Hybrid - IP - Mirror - Straight'!N14</f>
        <v>0</v>
      </c>
      <c r="H14" s="73">
        <f>'Hybrid - IP - Mirror - Straight'!O14</f>
        <v>0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>
        <f>'Hybrid - IP - Mirror - Straight'!N16</f>
        <v>0</v>
      </c>
      <c r="H16" s="73">
        <f>'Hybrid - IP - Mirror - Straight'!O16</f>
        <v>0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>
        <f>'Hybrid - IP - Mirror - Straight'!N19</f>
        <v>0</v>
      </c>
      <c r="H19" s="73">
        <f>'Hybrid - IP - Mirror - Straight'!O19</f>
        <v>0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>
        <f>'Hybrid - IP - Mirror - Straight'!N23</f>
        <v>0</v>
      </c>
      <c r="H23" s="73">
        <f>'Hybrid - IP - Mirror - Straight'!O23</f>
        <v>0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>
        <f>'Hybrid - IP - Mirror - Straight'!N27</f>
        <v>0</v>
      </c>
      <c r="H27" s="73">
        <f>'Hybrid - IP - Mirror - Straight'!O27</f>
        <v>0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>
        <f>'Hybrid - IP - Mirror - Straight'!N29</f>
        <v>0</v>
      </c>
      <c r="H29" s="73">
        <f>'Hybrid - IP - Mirror - Straight'!O29</f>
        <v>0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>
        <f>'Hybrid - IP - Mirror - Straight'!N38</f>
        <v>0</v>
      </c>
      <c r="H38" s="73">
        <f>'Hybrid - IP - Mirror - Straight'!O38</f>
        <v>0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topLeftCell="A82" zoomScale="110" zoomScaleNormal="110" workbookViewId="0">
      <selection activeCell="C4" sqref="C4:F110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1001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78" t="s">
        <v>42</v>
      </c>
      <c r="L2" s="278"/>
      <c r="M2" s="278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>
        <f>'DCB - Mag - True'!L3</f>
        <v>0</v>
      </c>
      <c r="F3" s="102" t="s">
        <v>670</v>
      </c>
      <c r="G3" s="102"/>
      <c r="H3" s="102" t="str">
        <f>'DCB - Mag - True'!N3</f>
        <v>L (m)</v>
      </c>
      <c r="I3" s="102" t="str">
        <f>'DCB - Mag - True'!O3</f>
        <v>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topLeftCell="A65" zoomScale="110" zoomScaleNormal="110" workbookViewId="0">
      <selection activeCell="C4" sqref="C4:F110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1306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89" t="s">
        <v>1306</v>
      </c>
      <c r="C1" s="289"/>
      <c r="D1" s="289"/>
      <c r="E1" s="289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78" t="s">
        <v>42</v>
      </c>
      <c r="L2" s="278"/>
      <c r="M2" s="278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>
        <f>'DCB - Mag - Mirror'!L3</f>
        <v>0</v>
      </c>
      <c r="F3" s="102" t="s">
        <v>670</v>
      </c>
      <c r="G3" s="102"/>
      <c r="H3" s="102" t="str">
        <f>'DCB - Mag - Mirror'!N3</f>
        <v>L (m)</v>
      </c>
      <c r="I3" s="102" t="str">
        <f>'DCB - Mag - Mirror'!O3</f>
        <v>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B92" zoomScale="110" zoomScaleNormal="110" workbookViewId="0">
      <selection activeCell="C4" sqref="C4:F110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1321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4" t="s">
        <v>1324</v>
      </c>
      <c r="V4" s="294"/>
      <c r="W4" s="294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4"/>
      <c r="V5" s="294"/>
      <c r="W5" s="294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4"/>
      <c r="V6" s="294"/>
      <c r="W6" s="294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4"/>
      <c r="V7" s="294"/>
      <c r="W7" s="294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4"/>
      <c r="V8" s="294"/>
      <c r="W8" s="294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94"/>
      <c r="V9" s="294"/>
      <c r="W9" s="294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94"/>
      <c r="V10" s="294"/>
      <c r="W10" s="294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4"/>
      <c r="V11" s="294"/>
      <c r="W11" s="294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4"/>
      <c r="V12" s="294"/>
      <c r="W12" s="294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4"/>
      <c r="V13" s="294"/>
      <c r="W13" s="294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4"/>
      <c r="V14" s="294"/>
      <c r="W14" s="294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4"/>
      <c r="V15" s="294"/>
      <c r="W15" s="294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4"/>
      <c r="V16" s="294"/>
      <c r="W16" s="294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94"/>
      <c r="V17" s="294"/>
      <c r="W17" s="294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94"/>
      <c r="V18" s="294"/>
      <c r="W18" s="294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94"/>
      <c r="V19" s="294"/>
      <c r="W19" s="294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4"/>
      <c r="V20" s="294"/>
      <c r="W20" s="294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4"/>
      <c r="V21" s="294"/>
      <c r="W21" s="294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89" t="s">
        <v>1321</v>
      </c>
      <c r="D1" s="289"/>
      <c r="E1" s="289"/>
      <c r="F1" s="289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5" t="s">
        <v>42</v>
      </c>
      <c r="L2" s="295"/>
      <c r="M2" s="295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>
        <f>'DCB - IP - True'!L3</f>
        <v>0</v>
      </c>
      <c r="F3" s="102" t="s">
        <v>670</v>
      </c>
      <c r="G3" s="102"/>
      <c r="H3" s="102" t="str">
        <f>'DCB - IP - True'!N3</f>
        <v>L (m)</v>
      </c>
      <c r="I3" s="102" t="str">
        <f>'DCB - IP - True'!O3</f>
        <v>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topLeftCell="A109" zoomScale="110" zoomScaleNormal="110" workbookViewId="0">
      <selection activeCell="C4" sqref="C4:F110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1487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6" t="s">
        <v>1490</v>
      </c>
      <c r="V13" s="296"/>
      <c r="W13" s="296"/>
      <c r="X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7" t="s">
        <v>1487</v>
      </c>
      <c r="C1" s="297"/>
      <c r="D1" s="297"/>
      <c r="E1" s="297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5" t="s">
        <v>42</v>
      </c>
      <c r="K2" s="295"/>
      <c r="L2" s="295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>
        <f>'DCB - IP - Mirror'!L3</f>
        <v>0</v>
      </c>
      <c r="F3" s="102" t="s">
        <v>670</v>
      </c>
      <c r="G3" s="102" t="str">
        <f>'DCB - IP - Mirror'!N3</f>
        <v>L (m)</v>
      </c>
      <c r="H3" s="102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2" t="s">
        <v>1496</v>
      </c>
      <c r="E1" s="272"/>
      <c r="F1" s="272"/>
      <c r="G1" s="272"/>
      <c r="H1" s="272" t="s">
        <v>1497</v>
      </c>
      <c r="I1" s="272"/>
      <c r="J1" s="272"/>
      <c r="K1" s="272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2" t="s">
        <v>670</v>
      </c>
      <c r="H3" s="2" t="str">
        <f>'Hybrid - IP - True - Stereo'!N3</f>
        <v>L (m)</v>
      </c>
      <c r="I3" s="2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98" t="s">
        <v>1540</v>
      </c>
      <c r="C1" s="298"/>
      <c r="D1" s="298"/>
      <c r="E1" s="298"/>
      <c r="F1" s="298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6" t="s">
        <v>1541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0" t="s">
        <v>36</v>
      </c>
      <c r="G1" t="s">
        <v>37</v>
      </c>
    </row>
    <row r="2" spans="1:8" ht="15" customHeight="1" x14ac:dyDescent="0.25">
      <c r="B2" s="10" t="s">
        <v>41</v>
      </c>
      <c r="C2" s="280"/>
      <c r="D2" s="278" t="s">
        <v>42</v>
      </c>
      <c r="E2" s="278"/>
      <c r="F2" s="278"/>
    </row>
    <row r="3" spans="1:8" ht="56.25" x14ac:dyDescent="0.3">
      <c r="A3" s="14" t="s">
        <v>49</v>
      </c>
      <c r="C3" s="280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0" t="s">
        <v>36</v>
      </c>
    </row>
    <row r="2" spans="1:17" ht="26.25" customHeight="1" x14ac:dyDescent="0.25">
      <c r="B2" s="207"/>
      <c r="C2" s="10" t="s">
        <v>41</v>
      </c>
      <c r="D2" s="280"/>
      <c r="E2" s="278" t="s">
        <v>42</v>
      </c>
      <c r="F2" s="278"/>
      <c r="G2" s="278"/>
      <c r="J2" s="299" t="s">
        <v>1603</v>
      </c>
      <c r="K2" s="299"/>
      <c r="L2" s="299"/>
      <c r="M2" s="299"/>
      <c r="N2" s="299"/>
    </row>
    <row r="3" spans="1:17" ht="60" customHeight="1" x14ac:dyDescent="0.3">
      <c r="B3" s="208" t="s">
        <v>49</v>
      </c>
      <c r="D3" s="280"/>
      <c r="J3" s="209" t="s">
        <v>1604</v>
      </c>
      <c r="K3" s="300" t="s">
        <v>42</v>
      </c>
      <c r="L3" s="300"/>
      <c r="M3" s="300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1" t="s">
        <v>42</v>
      </c>
      <c r="I4" s="301"/>
      <c r="J4" s="301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1" t="s">
        <v>42</v>
      </c>
      <c r="I11" s="301"/>
      <c r="J11" s="301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1" t="s">
        <v>42</v>
      </c>
      <c r="I18" s="301"/>
      <c r="J18" s="301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1" t="s">
        <v>42</v>
      </c>
      <c r="I31" s="301"/>
      <c r="J31" s="301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1" t="s">
        <v>42</v>
      </c>
      <c r="I44" s="301"/>
      <c r="J44" s="301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1" t="s">
        <v>42</v>
      </c>
      <c r="I50" s="301"/>
      <c r="J50" s="301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1" t="s">
        <v>42</v>
      </c>
      <c r="I57" s="301"/>
      <c r="J57" s="301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2022-10-31T03:37:04Z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