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smk459_psu_edu/Documents/Shared-Ana-Sophia/Functional_Chicken/r/tables/"/>
    </mc:Choice>
  </mc:AlternateContent>
  <xr:revisionPtr revIDLastSave="163" documentId="11_1A825CC18F79A8D366075C52F37BD272CA421E50" xr6:coauthVersionLast="47" xr6:coauthVersionMax="47" xr10:uidLastSave="{6FE9A1EC-A0DB-4948-BE0E-2F019334F236}"/>
  <bookViews>
    <workbookView xWindow="13980" yWindow="740" windowWidth="16100" windowHeight="9660" activeTab="5" xr2:uid="{00000000-000D-0000-FFFF-FFFF00000000}"/>
  </bookViews>
  <sheets>
    <sheet name="count" sheetId="1" r:id="rId1"/>
    <sheet name="abundance" sheetId="2" r:id="rId2"/>
    <sheet name="percentage" sheetId="3" r:id="rId3"/>
    <sheet name="day1" sheetId="9" r:id="rId4"/>
    <sheet name="day10" sheetId="10" r:id="rId5"/>
    <sheet name="day21" sheetId="11" r:id="rId6"/>
    <sheet name="basal" sheetId="5" r:id="rId7"/>
    <sheet name="eo" sheetId="6" r:id="rId8"/>
    <sheet name="bmd" sheetId="7" r:id="rId9"/>
    <sheet name="prob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9" l="1"/>
  <c r="G35" i="9"/>
  <c r="G37" i="9"/>
  <c r="G34" i="11"/>
  <c r="H34" i="11"/>
  <c r="G35" i="11"/>
  <c r="H35" i="11"/>
  <c r="H37" i="11" s="1"/>
  <c r="G36" i="11"/>
  <c r="H36" i="11"/>
  <c r="F35" i="11"/>
  <c r="F34" i="11"/>
  <c r="F36" i="11"/>
  <c r="G37" i="11"/>
  <c r="F37" i="11"/>
  <c r="G35" i="10"/>
  <c r="H35" i="10"/>
  <c r="G36" i="10"/>
  <c r="H36" i="10"/>
  <c r="H38" i="10" s="1"/>
  <c r="G37" i="10"/>
  <c r="H37" i="10"/>
  <c r="F36" i="10"/>
  <c r="F35" i="10"/>
  <c r="F37" i="10"/>
  <c r="G38" i="10"/>
  <c r="F38" i="10"/>
  <c r="G34" i="9"/>
  <c r="H34" i="9"/>
  <c r="H35" i="9"/>
  <c r="H37" i="9" s="1"/>
  <c r="G36" i="9"/>
  <c r="H36" i="9"/>
  <c r="F37" i="9"/>
  <c r="F34" i="9"/>
  <c r="F36" i="9" s="1"/>
  <c r="H28" i="8"/>
  <c r="F28" i="8"/>
  <c r="G29" i="6"/>
  <c r="H29" i="6"/>
  <c r="F29" i="6"/>
  <c r="G31" i="5"/>
  <c r="H31" i="5"/>
  <c r="F31" i="5"/>
  <c r="G29" i="7"/>
  <c r="H29" i="7"/>
  <c r="F29" i="7"/>
  <c r="F27" i="8"/>
  <c r="F26" i="8"/>
  <c r="F25" i="8"/>
  <c r="H26" i="8"/>
  <c r="G26" i="8"/>
  <c r="G28" i="8" s="1"/>
  <c r="H25" i="8"/>
  <c r="H27" i="8" s="1"/>
  <c r="G25" i="8"/>
  <c r="G27" i="8" s="1"/>
  <c r="G26" i="7"/>
  <c r="H26" i="7"/>
  <c r="G27" i="7"/>
  <c r="H27" i="7"/>
  <c r="G28" i="7"/>
  <c r="H28" i="7"/>
  <c r="F27" i="7"/>
  <c r="F26" i="7"/>
  <c r="G27" i="6"/>
  <c r="H27" i="6"/>
  <c r="F27" i="6"/>
  <c r="G26" i="6"/>
  <c r="H26" i="6"/>
  <c r="F26" i="6"/>
  <c r="H28" i="6"/>
  <c r="G28" i="6"/>
  <c r="F28" i="6"/>
  <c r="F28" i="7"/>
  <c r="G28" i="5"/>
  <c r="H28" i="5"/>
  <c r="G29" i="5"/>
  <c r="H29" i="5"/>
  <c r="G30" i="5"/>
  <c r="H30" i="5"/>
  <c r="F30" i="5"/>
  <c r="F29" i="5"/>
  <c r="F28" i="5"/>
  <c r="G100" i="3"/>
  <c r="H99" i="3"/>
  <c r="H101" i="3" s="1"/>
  <c r="G99" i="3"/>
  <c r="G101" i="3" s="1"/>
  <c r="H100" i="3"/>
  <c r="F100" i="3"/>
  <c r="F99" i="3"/>
  <c r="F101" i="3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B2" i="2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A5" i="1"/>
  <c r="F102" i="3" l="1"/>
  <c r="H102" i="3"/>
  <c r="G102" i="3"/>
</calcChain>
</file>

<file path=xl/sharedStrings.xml><?xml version="1.0" encoding="utf-8"?>
<sst xmlns="http://schemas.openxmlformats.org/spreadsheetml/2006/main" count="1247" uniqueCount="118">
  <si>
    <t>BP10</t>
  </si>
  <si>
    <t>BP11</t>
  </si>
  <si>
    <t>BP12</t>
  </si>
  <si>
    <t>BP13</t>
  </si>
  <si>
    <t>BP15</t>
  </si>
  <si>
    <t>BP16</t>
  </si>
  <si>
    <t>BP17</t>
  </si>
  <si>
    <t>BP19</t>
  </si>
  <si>
    <t>BP20</t>
  </si>
  <si>
    <t>BP21</t>
  </si>
  <si>
    <t>BP22</t>
  </si>
  <si>
    <t>BP23</t>
  </si>
  <si>
    <t>BP24</t>
  </si>
  <si>
    <t>BP25</t>
  </si>
  <si>
    <t>BP26</t>
  </si>
  <si>
    <t>BP27</t>
  </si>
  <si>
    <t>BP28</t>
  </si>
  <si>
    <t>BP29</t>
  </si>
  <si>
    <t>BP30</t>
  </si>
  <si>
    <t>BP31</t>
  </si>
  <si>
    <t>BP316</t>
  </si>
  <si>
    <t>BP317</t>
  </si>
  <si>
    <t>BP318</t>
  </si>
  <si>
    <t>BP319</t>
  </si>
  <si>
    <t>BP32</t>
  </si>
  <si>
    <t>BP320</t>
  </si>
  <si>
    <t>BP321</t>
  </si>
  <si>
    <t>BP322</t>
  </si>
  <si>
    <t>BP323</t>
  </si>
  <si>
    <t>BP324</t>
  </si>
  <si>
    <t>BP325</t>
  </si>
  <si>
    <t>BP326</t>
  </si>
  <si>
    <t>BP327</t>
  </si>
  <si>
    <t>BP328</t>
  </si>
  <si>
    <t>BP329</t>
  </si>
  <si>
    <t>BP33</t>
  </si>
  <si>
    <t>BP330</t>
  </si>
  <si>
    <t>BP331</t>
  </si>
  <si>
    <t>BP332</t>
  </si>
  <si>
    <t>BP333</t>
  </si>
  <si>
    <t>BP334</t>
  </si>
  <si>
    <t>BP335</t>
  </si>
  <si>
    <t>BP336</t>
  </si>
  <si>
    <t>BP337</t>
  </si>
  <si>
    <t>BP338</t>
  </si>
  <si>
    <t>BP339</t>
  </si>
  <si>
    <t>BP34</t>
  </si>
  <si>
    <t>BP340</t>
  </si>
  <si>
    <t>BP341</t>
  </si>
  <si>
    <t>BP342</t>
  </si>
  <si>
    <t>BP343</t>
  </si>
  <si>
    <t>BP344</t>
  </si>
  <si>
    <t>BP345</t>
  </si>
  <si>
    <t>BP346</t>
  </si>
  <si>
    <t>BP347</t>
  </si>
  <si>
    <t>BP348</t>
  </si>
  <si>
    <t>BP35</t>
  </si>
  <si>
    <t>BP36</t>
  </si>
  <si>
    <t>BP37</t>
  </si>
  <si>
    <t>BP38</t>
  </si>
  <si>
    <t>BP5</t>
  </si>
  <si>
    <t>BP6</t>
  </si>
  <si>
    <t>BP690</t>
  </si>
  <si>
    <t>BP691</t>
  </si>
  <si>
    <t>BP692</t>
  </si>
  <si>
    <t>BP693</t>
  </si>
  <si>
    <t>BP694</t>
  </si>
  <si>
    <t>BP695</t>
  </si>
  <si>
    <t>BP696</t>
  </si>
  <si>
    <t>BP697</t>
  </si>
  <si>
    <t>BP699</t>
  </si>
  <si>
    <t>BP7</t>
  </si>
  <si>
    <t>BP700</t>
  </si>
  <si>
    <t>BP701</t>
  </si>
  <si>
    <t>BP702</t>
  </si>
  <si>
    <t>BP703</t>
  </si>
  <si>
    <t>BP704</t>
  </si>
  <si>
    <t>BP705</t>
  </si>
  <si>
    <t>BP706</t>
  </si>
  <si>
    <t>BP707</t>
  </si>
  <si>
    <t>BP708</t>
  </si>
  <si>
    <t>BP709</t>
  </si>
  <si>
    <t>BP710</t>
  </si>
  <si>
    <t>BP711</t>
  </si>
  <si>
    <t>BP712</t>
  </si>
  <si>
    <t>BP713</t>
  </si>
  <si>
    <t>BP714</t>
  </si>
  <si>
    <t>BP715</t>
  </si>
  <si>
    <t>BP716</t>
  </si>
  <si>
    <t>BP717</t>
  </si>
  <si>
    <t>BP718</t>
  </si>
  <si>
    <t>BP719</t>
  </si>
  <si>
    <t>BP720</t>
  </si>
  <si>
    <t>BP721</t>
  </si>
  <si>
    <t>BP722</t>
  </si>
  <si>
    <t>BP8</t>
  </si>
  <si>
    <t>BP9</t>
  </si>
  <si>
    <t>Phylum</t>
  </si>
  <si>
    <t xml:space="preserve"> p__Ascomycota</t>
  </si>
  <si>
    <t xml:space="preserve"> p__Basidiomycota</t>
  </si>
  <si>
    <t xml:space="preserve"> p__Microsporidia</t>
  </si>
  <si>
    <t>Samples</t>
  </si>
  <si>
    <t xml:space="preserve"> Ascomycota</t>
  </si>
  <si>
    <t xml:space="preserve"> Basidiomycota</t>
  </si>
  <si>
    <t xml:space="preserve"> Microsporidia</t>
  </si>
  <si>
    <t>average</t>
  </si>
  <si>
    <t>stdv</t>
  </si>
  <si>
    <t>percentage</t>
  </si>
  <si>
    <t>Treatment</t>
  </si>
  <si>
    <t>Cage</t>
  </si>
  <si>
    <t>Phase</t>
  </si>
  <si>
    <t>Starter</t>
  </si>
  <si>
    <t>BMD</t>
  </si>
  <si>
    <t>Essential oils</t>
  </si>
  <si>
    <t>Probiotic</t>
  </si>
  <si>
    <t>Basal Diet</t>
  </si>
  <si>
    <t>Grower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</si>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</sst>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5"/>
  <sheetViews>
    <sheetView workbookViewId="0">
      <selection activeCell="CT1" sqref="CT1:CT4"/>
    </sheetView>
  </sheetViews>
  <sheetFormatPr baseColWidth="10" defaultColWidth="8.83203125" defaultRowHeight="15" x14ac:dyDescent="0.2"/>
  <sheetData>
    <row r="1" spans="1:9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2">
      <c r="A2">
        <v>8</v>
      </c>
      <c r="B2">
        <v>49</v>
      </c>
      <c r="C2">
        <v>128</v>
      </c>
      <c r="D2">
        <v>8</v>
      </c>
      <c r="E2">
        <v>17</v>
      </c>
      <c r="F2">
        <v>34</v>
      </c>
      <c r="G2">
        <v>38</v>
      </c>
      <c r="H2">
        <v>2</v>
      </c>
      <c r="I2">
        <v>21</v>
      </c>
      <c r="J2">
        <v>27</v>
      </c>
      <c r="K2">
        <v>122</v>
      </c>
      <c r="L2">
        <v>165</v>
      </c>
      <c r="M2">
        <v>40</v>
      </c>
      <c r="N2">
        <v>68</v>
      </c>
      <c r="O2">
        <v>23</v>
      </c>
      <c r="P2">
        <v>17</v>
      </c>
      <c r="Q2">
        <v>42</v>
      </c>
      <c r="R2">
        <v>97</v>
      </c>
      <c r="S2">
        <v>127</v>
      </c>
      <c r="T2">
        <v>11</v>
      </c>
      <c r="U2">
        <v>132</v>
      </c>
      <c r="V2">
        <v>176</v>
      </c>
      <c r="W2">
        <v>110</v>
      </c>
      <c r="X2">
        <v>102</v>
      </c>
      <c r="Y2">
        <v>175</v>
      </c>
      <c r="Z2">
        <v>21</v>
      </c>
      <c r="AA2">
        <v>168</v>
      </c>
      <c r="AB2">
        <v>68</v>
      </c>
      <c r="AC2">
        <v>24</v>
      </c>
      <c r="AD2">
        <v>77</v>
      </c>
      <c r="AE2">
        <v>85</v>
      </c>
      <c r="AF2">
        <v>110</v>
      </c>
      <c r="AG2">
        <v>41</v>
      </c>
      <c r="AH2">
        <v>133</v>
      </c>
      <c r="AI2">
        <v>307</v>
      </c>
      <c r="AJ2">
        <v>149</v>
      </c>
      <c r="AK2">
        <v>17</v>
      </c>
      <c r="AL2">
        <v>70</v>
      </c>
      <c r="AM2">
        <v>147</v>
      </c>
      <c r="AN2">
        <v>73</v>
      </c>
      <c r="AO2">
        <v>83</v>
      </c>
      <c r="AP2">
        <v>40</v>
      </c>
      <c r="AQ2">
        <v>131</v>
      </c>
      <c r="AR2">
        <v>105</v>
      </c>
      <c r="AS2">
        <v>20</v>
      </c>
      <c r="AT2">
        <v>106</v>
      </c>
      <c r="AU2">
        <v>74</v>
      </c>
      <c r="AV2">
        <v>65</v>
      </c>
      <c r="AW2">
        <v>49</v>
      </c>
      <c r="AX2">
        <v>45</v>
      </c>
      <c r="AY2">
        <v>59</v>
      </c>
      <c r="AZ2">
        <v>29</v>
      </c>
      <c r="BA2">
        <v>39</v>
      </c>
      <c r="BB2">
        <v>145</v>
      </c>
      <c r="BC2">
        <v>7</v>
      </c>
      <c r="BD2">
        <v>137</v>
      </c>
      <c r="BE2">
        <v>17</v>
      </c>
      <c r="BF2">
        <v>109</v>
      </c>
      <c r="BG2">
        <v>134</v>
      </c>
      <c r="BH2">
        <v>123</v>
      </c>
      <c r="BI2">
        <v>22</v>
      </c>
      <c r="BJ2">
        <v>156</v>
      </c>
      <c r="BK2">
        <v>143</v>
      </c>
      <c r="BL2">
        <v>133</v>
      </c>
      <c r="BM2">
        <v>91</v>
      </c>
      <c r="BN2">
        <v>11</v>
      </c>
      <c r="BO2">
        <v>61</v>
      </c>
      <c r="BP2">
        <v>25</v>
      </c>
      <c r="BQ2">
        <v>127</v>
      </c>
      <c r="BR2">
        <v>10</v>
      </c>
      <c r="BS2">
        <v>138</v>
      </c>
      <c r="BT2">
        <v>24</v>
      </c>
      <c r="BU2">
        <v>115</v>
      </c>
      <c r="BV2">
        <v>135</v>
      </c>
      <c r="BW2">
        <v>5</v>
      </c>
      <c r="BX2">
        <v>1</v>
      </c>
      <c r="BY2">
        <v>137</v>
      </c>
      <c r="BZ2">
        <v>112</v>
      </c>
      <c r="CA2">
        <v>58</v>
      </c>
      <c r="CB2">
        <v>18</v>
      </c>
      <c r="CC2">
        <v>10</v>
      </c>
      <c r="CD2">
        <v>104</v>
      </c>
      <c r="CE2">
        <v>86</v>
      </c>
      <c r="CF2">
        <v>189</v>
      </c>
      <c r="CG2">
        <v>93</v>
      </c>
      <c r="CH2">
        <v>124</v>
      </c>
      <c r="CI2">
        <v>8</v>
      </c>
      <c r="CJ2">
        <v>20</v>
      </c>
      <c r="CK2">
        <v>74</v>
      </c>
      <c r="CL2">
        <v>19</v>
      </c>
      <c r="CM2">
        <v>11</v>
      </c>
      <c r="CN2">
        <v>20</v>
      </c>
      <c r="CO2">
        <v>16</v>
      </c>
      <c r="CP2">
        <v>100</v>
      </c>
      <c r="CQ2">
        <v>37</v>
      </c>
      <c r="CR2">
        <v>8</v>
      </c>
      <c r="CS2">
        <v>10</v>
      </c>
      <c r="CT2" t="s">
        <v>98</v>
      </c>
    </row>
    <row r="3" spans="1:98" x14ac:dyDescent="0.2">
      <c r="A3">
        <v>2</v>
      </c>
      <c r="B3">
        <v>7</v>
      </c>
      <c r="C3">
        <v>6</v>
      </c>
      <c r="D3">
        <v>3</v>
      </c>
      <c r="E3">
        <v>1</v>
      </c>
      <c r="F3">
        <v>5</v>
      </c>
      <c r="G3">
        <v>20</v>
      </c>
      <c r="H3">
        <v>4</v>
      </c>
      <c r="I3">
        <v>1</v>
      </c>
      <c r="J3">
        <v>4</v>
      </c>
      <c r="K3">
        <v>17</v>
      </c>
      <c r="L3">
        <v>7</v>
      </c>
      <c r="M3">
        <v>11</v>
      </c>
      <c r="N3">
        <v>3</v>
      </c>
      <c r="O3">
        <v>10</v>
      </c>
      <c r="P3">
        <v>5</v>
      </c>
      <c r="Q3">
        <v>8</v>
      </c>
      <c r="R3">
        <v>4</v>
      </c>
      <c r="S3">
        <v>11</v>
      </c>
      <c r="T3">
        <v>0</v>
      </c>
      <c r="U3">
        <v>22</v>
      </c>
      <c r="V3">
        <v>31</v>
      </c>
      <c r="W3">
        <v>6</v>
      </c>
      <c r="X3">
        <v>16</v>
      </c>
      <c r="Y3">
        <v>7</v>
      </c>
      <c r="Z3">
        <v>3</v>
      </c>
      <c r="AA3">
        <v>70</v>
      </c>
      <c r="AB3">
        <v>8</v>
      </c>
      <c r="AC3">
        <v>19</v>
      </c>
      <c r="AD3">
        <v>16</v>
      </c>
      <c r="AE3">
        <v>18</v>
      </c>
      <c r="AF3">
        <v>1</v>
      </c>
      <c r="AG3">
        <v>4</v>
      </c>
      <c r="AH3">
        <v>22</v>
      </c>
      <c r="AI3">
        <v>4</v>
      </c>
      <c r="AJ3">
        <v>1</v>
      </c>
      <c r="AK3">
        <v>2</v>
      </c>
      <c r="AL3">
        <v>12</v>
      </c>
      <c r="AM3">
        <v>18</v>
      </c>
      <c r="AN3">
        <v>30</v>
      </c>
      <c r="AO3">
        <v>16</v>
      </c>
      <c r="AP3">
        <v>11</v>
      </c>
      <c r="AQ3">
        <v>77</v>
      </c>
      <c r="AR3">
        <v>15</v>
      </c>
      <c r="AS3">
        <v>2</v>
      </c>
      <c r="AT3">
        <v>32</v>
      </c>
      <c r="AU3">
        <v>30</v>
      </c>
      <c r="AV3">
        <v>16</v>
      </c>
      <c r="AW3">
        <v>9</v>
      </c>
      <c r="AX3">
        <v>7</v>
      </c>
      <c r="AY3">
        <v>10</v>
      </c>
      <c r="AZ3">
        <v>7</v>
      </c>
      <c r="BA3">
        <v>3</v>
      </c>
      <c r="BB3">
        <v>40</v>
      </c>
      <c r="BC3">
        <v>2</v>
      </c>
      <c r="BD3">
        <v>20</v>
      </c>
      <c r="BE3">
        <v>4</v>
      </c>
      <c r="BF3">
        <v>3</v>
      </c>
      <c r="BG3">
        <v>10</v>
      </c>
      <c r="BH3">
        <v>1</v>
      </c>
      <c r="BI3">
        <v>3</v>
      </c>
      <c r="BJ3">
        <v>3</v>
      </c>
      <c r="BK3">
        <v>52</v>
      </c>
      <c r="BL3">
        <v>34</v>
      </c>
      <c r="BM3">
        <v>12</v>
      </c>
      <c r="BN3">
        <v>3</v>
      </c>
      <c r="BO3">
        <v>7</v>
      </c>
      <c r="BP3">
        <v>3</v>
      </c>
      <c r="BQ3">
        <v>29</v>
      </c>
      <c r="BR3">
        <v>0</v>
      </c>
      <c r="BS3">
        <v>27</v>
      </c>
      <c r="BT3">
        <v>8</v>
      </c>
      <c r="BU3">
        <v>29</v>
      </c>
      <c r="BV3">
        <v>6</v>
      </c>
      <c r="BW3">
        <v>5</v>
      </c>
      <c r="BX3">
        <v>0</v>
      </c>
      <c r="BY3">
        <v>19</v>
      </c>
      <c r="BZ3">
        <v>37</v>
      </c>
      <c r="CA3">
        <v>24</v>
      </c>
      <c r="CB3">
        <v>3</v>
      </c>
      <c r="CC3">
        <v>4</v>
      </c>
      <c r="CD3">
        <v>33</v>
      </c>
      <c r="CE3">
        <v>27</v>
      </c>
      <c r="CF3">
        <v>10</v>
      </c>
      <c r="CG3">
        <v>29</v>
      </c>
      <c r="CH3">
        <v>14</v>
      </c>
      <c r="CI3">
        <v>0</v>
      </c>
      <c r="CJ3">
        <v>3</v>
      </c>
      <c r="CK3">
        <v>13</v>
      </c>
      <c r="CL3">
        <v>1</v>
      </c>
      <c r="CM3">
        <v>5</v>
      </c>
      <c r="CN3">
        <v>5</v>
      </c>
      <c r="CO3">
        <v>7</v>
      </c>
      <c r="CP3">
        <v>46</v>
      </c>
      <c r="CQ3">
        <v>5</v>
      </c>
      <c r="CR3">
        <v>2</v>
      </c>
      <c r="CS3">
        <v>0</v>
      </c>
      <c r="CT3" t="s">
        <v>99</v>
      </c>
    </row>
    <row r="4" spans="1:9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 t="s">
        <v>100</v>
      </c>
    </row>
    <row r="5" spans="1:98" x14ac:dyDescent="0.2">
      <c r="A5">
        <f>SUM(A2:A4)</f>
        <v>10</v>
      </c>
      <c r="B5">
        <f t="shared" ref="B5:BM5" si="0">SUM(B2:B4)</f>
        <v>56</v>
      </c>
      <c r="C5">
        <f t="shared" si="0"/>
        <v>134</v>
      </c>
      <c r="D5">
        <f t="shared" si="0"/>
        <v>11</v>
      </c>
      <c r="E5">
        <f t="shared" si="0"/>
        <v>18</v>
      </c>
      <c r="F5">
        <f t="shared" si="0"/>
        <v>39</v>
      </c>
      <c r="G5">
        <f t="shared" si="0"/>
        <v>58</v>
      </c>
      <c r="H5">
        <f t="shared" si="0"/>
        <v>6</v>
      </c>
      <c r="I5">
        <f t="shared" si="0"/>
        <v>22</v>
      </c>
      <c r="J5">
        <f t="shared" si="0"/>
        <v>31</v>
      </c>
      <c r="K5">
        <f t="shared" si="0"/>
        <v>139</v>
      </c>
      <c r="L5">
        <f t="shared" si="0"/>
        <v>172</v>
      </c>
      <c r="M5">
        <f t="shared" si="0"/>
        <v>51</v>
      </c>
      <c r="N5">
        <f t="shared" si="0"/>
        <v>71</v>
      </c>
      <c r="O5">
        <f t="shared" si="0"/>
        <v>33</v>
      </c>
      <c r="P5">
        <f t="shared" si="0"/>
        <v>22</v>
      </c>
      <c r="Q5">
        <f t="shared" si="0"/>
        <v>50</v>
      </c>
      <c r="R5">
        <f t="shared" si="0"/>
        <v>101</v>
      </c>
      <c r="S5">
        <f t="shared" si="0"/>
        <v>138</v>
      </c>
      <c r="T5">
        <f t="shared" si="0"/>
        <v>11</v>
      </c>
      <c r="U5">
        <f t="shared" si="0"/>
        <v>154</v>
      </c>
      <c r="V5">
        <f t="shared" si="0"/>
        <v>207</v>
      </c>
      <c r="W5">
        <f t="shared" si="0"/>
        <v>116</v>
      </c>
      <c r="X5">
        <f t="shared" si="0"/>
        <v>118</v>
      </c>
      <c r="Y5">
        <f t="shared" si="0"/>
        <v>182</v>
      </c>
      <c r="Z5">
        <f t="shared" si="0"/>
        <v>24</v>
      </c>
      <c r="AA5">
        <f t="shared" si="0"/>
        <v>238</v>
      </c>
      <c r="AB5">
        <f t="shared" si="0"/>
        <v>76</v>
      </c>
      <c r="AC5">
        <f t="shared" si="0"/>
        <v>43</v>
      </c>
      <c r="AD5">
        <f t="shared" si="0"/>
        <v>93</v>
      </c>
      <c r="AE5">
        <f t="shared" si="0"/>
        <v>104</v>
      </c>
      <c r="AF5">
        <f t="shared" si="0"/>
        <v>111</v>
      </c>
      <c r="AG5">
        <f t="shared" si="0"/>
        <v>45</v>
      </c>
      <c r="AH5">
        <f t="shared" si="0"/>
        <v>155</v>
      </c>
      <c r="AI5">
        <f t="shared" si="0"/>
        <v>311</v>
      </c>
      <c r="AJ5">
        <f t="shared" si="0"/>
        <v>150</v>
      </c>
      <c r="AK5">
        <f t="shared" si="0"/>
        <v>19</v>
      </c>
      <c r="AL5">
        <f t="shared" si="0"/>
        <v>82</v>
      </c>
      <c r="AM5">
        <f t="shared" si="0"/>
        <v>165</v>
      </c>
      <c r="AN5">
        <f t="shared" si="0"/>
        <v>103</v>
      </c>
      <c r="AO5">
        <f t="shared" si="0"/>
        <v>99</v>
      </c>
      <c r="AP5">
        <f t="shared" si="0"/>
        <v>51</v>
      </c>
      <c r="AQ5">
        <f t="shared" si="0"/>
        <v>208</v>
      </c>
      <c r="AR5">
        <f t="shared" si="0"/>
        <v>120</v>
      </c>
      <c r="AS5">
        <f t="shared" si="0"/>
        <v>22</v>
      </c>
      <c r="AT5">
        <f t="shared" si="0"/>
        <v>138</v>
      </c>
      <c r="AU5">
        <f t="shared" si="0"/>
        <v>104</v>
      </c>
      <c r="AV5">
        <f t="shared" si="0"/>
        <v>81</v>
      </c>
      <c r="AW5">
        <f t="shared" si="0"/>
        <v>58</v>
      </c>
      <c r="AX5">
        <f t="shared" si="0"/>
        <v>52</v>
      </c>
      <c r="AY5">
        <f t="shared" si="0"/>
        <v>69</v>
      </c>
      <c r="AZ5">
        <f t="shared" si="0"/>
        <v>36</v>
      </c>
      <c r="BA5">
        <f t="shared" si="0"/>
        <v>42</v>
      </c>
      <c r="BB5">
        <f t="shared" si="0"/>
        <v>185</v>
      </c>
      <c r="BC5">
        <f t="shared" si="0"/>
        <v>9</v>
      </c>
      <c r="BD5">
        <f t="shared" si="0"/>
        <v>157</v>
      </c>
      <c r="BE5">
        <f t="shared" si="0"/>
        <v>21</v>
      </c>
      <c r="BF5">
        <f t="shared" si="0"/>
        <v>112</v>
      </c>
      <c r="BG5">
        <f t="shared" si="0"/>
        <v>144</v>
      </c>
      <c r="BH5">
        <f t="shared" si="0"/>
        <v>124</v>
      </c>
      <c r="BI5">
        <f t="shared" si="0"/>
        <v>25</v>
      </c>
      <c r="BJ5">
        <f t="shared" si="0"/>
        <v>159</v>
      </c>
      <c r="BK5">
        <f t="shared" si="0"/>
        <v>196</v>
      </c>
      <c r="BL5">
        <f t="shared" si="0"/>
        <v>167</v>
      </c>
      <c r="BM5">
        <f t="shared" si="0"/>
        <v>103</v>
      </c>
      <c r="BN5">
        <f t="shared" ref="BN5:CS5" si="1">SUM(BN2:BN4)</f>
        <v>14</v>
      </c>
      <c r="BO5">
        <f t="shared" si="1"/>
        <v>68</v>
      </c>
      <c r="BP5">
        <f t="shared" si="1"/>
        <v>28</v>
      </c>
      <c r="BQ5">
        <f t="shared" si="1"/>
        <v>156</v>
      </c>
      <c r="BR5">
        <f t="shared" si="1"/>
        <v>10</v>
      </c>
      <c r="BS5">
        <f t="shared" si="1"/>
        <v>165</v>
      </c>
      <c r="BT5">
        <f t="shared" si="1"/>
        <v>32</v>
      </c>
      <c r="BU5">
        <f t="shared" si="1"/>
        <v>144</v>
      </c>
      <c r="BV5">
        <f t="shared" si="1"/>
        <v>141</v>
      </c>
      <c r="BW5">
        <f t="shared" si="1"/>
        <v>10</v>
      </c>
      <c r="BX5">
        <f t="shared" si="1"/>
        <v>1</v>
      </c>
      <c r="BY5">
        <f t="shared" si="1"/>
        <v>156</v>
      </c>
      <c r="BZ5">
        <f t="shared" si="1"/>
        <v>149</v>
      </c>
      <c r="CA5">
        <f t="shared" si="1"/>
        <v>82</v>
      </c>
      <c r="CB5">
        <f t="shared" si="1"/>
        <v>21</v>
      </c>
      <c r="CC5">
        <f t="shared" si="1"/>
        <v>14</v>
      </c>
      <c r="CD5">
        <f t="shared" si="1"/>
        <v>137</v>
      </c>
      <c r="CE5">
        <f t="shared" si="1"/>
        <v>113</v>
      </c>
      <c r="CF5">
        <f t="shared" si="1"/>
        <v>199</v>
      </c>
      <c r="CG5">
        <f t="shared" si="1"/>
        <v>122</v>
      </c>
      <c r="CH5">
        <f t="shared" si="1"/>
        <v>138</v>
      </c>
      <c r="CI5">
        <f t="shared" si="1"/>
        <v>8</v>
      </c>
      <c r="CJ5">
        <f t="shared" si="1"/>
        <v>23</v>
      </c>
      <c r="CK5">
        <f t="shared" si="1"/>
        <v>87</v>
      </c>
      <c r="CL5">
        <f t="shared" si="1"/>
        <v>20</v>
      </c>
      <c r="CM5">
        <f t="shared" si="1"/>
        <v>16</v>
      </c>
      <c r="CN5">
        <f t="shared" si="1"/>
        <v>25</v>
      </c>
      <c r="CO5">
        <f t="shared" si="1"/>
        <v>23</v>
      </c>
      <c r="CP5">
        <f t="shared" si="1"/>
        <v>146</v>
      </c>
      <c r="CQ5">
        <f t="shared" si="1"/>
        <v>43</v>
      </c>
      <c r="CR5">
        <f t="shared" si="1"/>
        <v>10</v>
      </c>
      <c r="CS5">
        <f t="shared" si="1"/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57B-03AA-2043-B924-9FF2B40DAFCC}">
  <dimension ref="A1:H28"/>
  <sheetViews>
    <sheetView workbookViewId="0">
      <selection activeCell="H32" sqref="H32"/>
    </sheetView>
  </sheetViews>
  <sheetFormatPr baseColWidth="10" defaultRowHeight="15" x14ac:dyDescent="0.2"/>
  <sheetData>
    <row r="1" spans="1:8" x14ac:dyDescent="0.2">
      <c r="A1" s="4" t="s">
        <v>101</v>
      </c>
      <c r="B1" s="4" t="s">
        <v>117</v>
      </c>
      <c r="C1" s="4" t="s">
        <v>108</v>
      </c>
      <c r="D1" s="4" t="s">
        <v>109</v>
      </c>
      <c r="E1" s="4" t="s">
        <v>110</v>
      </c>
      <c r="F1" s="4" t="s">
        <v>102</v>
      </c>
      <c r="G1" s="4" t="s">
        <v>103</v>
      </c>
      <c r="H1" s="4" t="s">
        <v>104</v>
      </c>
    </row>
    <row r="2" spans="1:8" x14ac:dyDescent="0.2">
      <c r="A2" t="s">
        <v>0</v>
      </c>
      <c r="B2" s="5">
        <v>1</v>
      </c>
      <c r="C2" s="5" t="s">
        <v>114</v>
      </c>
      <c r="D2" s="6">
        <v>118</v>
      </c>
      <c r="E2" s="5" t="s">
        <v>111</v>
      </c>
      <c r="F2">
        <v>0.8</v>
      </c>
      <c r="G2">
        <v>0.2</v>
      </c>
      <c r="H2">
        <v>0</v>
      </c>
    </row>
    <row r="3" spans="1:8" x14ac:dyDescent="0.2">
      <c r="A3" t="s">
        <v>7</v>
      </c>
      <c r="B3" s="5">
        <v>1</v>
      </c>
      <c r="C3" s="5" t="s">
        <v>114</v>
      </c>
      <c r="D3" s="6">
        <v>107</v>
      </c>
      <c r="E3" s="5" t="s">
        <v>111</v>
      </c>
      <c r="F3">
        <v>0.33333333333333331</v>
      </c>
      <c r="G3">
        <v>0.66666666666666663</v>
      </c>
      <c r="H3">
        <v>0</v>
      </c>
    </row>
    <row r="4" spans="1:8" x14ac:dyDescent="0.2">
      <c r="A4" t="s">
        <v>11</v>
      </c>
      <c r="B4" s="5">
        <v>1</v>
      </c>
      <c r="C4" s="5" t="s">
        <v>114</v>
      </c>
      <c r="D4" s="6">
        <v>189</v>
      </c>
      <c r="E4" s="5" t="s">
        <v>111</v>
      </c>
      <c r="F4">
        <v>0.95930232558139539</v>
      </c>
      <c r="G4">
        <v>4.0697674418604654E-2</v>
      </c>
      <c r="H4">
        <v>0</v>
      </c>
    </row>
    <row r="5" spans="1:8" x14ac:dyDescent="0.2">
      <c r="A5" t="s">
        <v>14</v>
      </c>
      <c r="B5" s="5">
        <v>1</v>
      </c>
      <c r="C5" s="5" t="s">
        <v>114</v>
      </c>
      <c r="D5" s="6">
        <v>192</v>
      </c>
      <c r="E5" s="5" t="s">
        <v>111</v>
      </c>
      <c r="F5">
        <v>0.69696969696969702</v>
      </c>
      <c r="G5">
        <v>0.30303030303030304</v>
      </c>
      <c r="H5">
        <v>0</v>
      </c>
    </row>
    <row r="6" spans="1:8" x14ac:dyDescent="0.2">
      <c r="A6" t="s">
        <v>19</v>
      </c>
      <c r="B6" s="5">
        <v>1</v>
      </c>
      <c r="C6" s="5" t="s">
        <v>114</v>
      </c>
      <c r="D6" s="6">
        <v>177</v>
      </c>
      <c r="E6" s="5" t="s">
        <v>111</v>
      </c>
      <c r="F6">
        <v>1</v>
      </c>
      <c r="G6">
        <v>0</v>
      </c>
      <c r="H6">
        <v>0</v>
      </c>
    </row>
    <row r="7" spans="1:8" x14ac:dyDescent="0.2">
      <c r="A7" t="s">
        <v>22</v>
      </c>
      <c r="B7" s="5">
        <v>10</v>
      </c>
      <c r="C7" s="5" t="s">
        <v>114</v>
      </c>
      <c r="D7" s="6">
        <v>115</v>
      </c>
      <c r="E7" s="5" t="s">
        <v>111</v>
      </c>
      <c r="F7">
        <v>0.94827586206896552</v>
      </c>
      <c r="G7">
        <v>5.1724137931034482E-2</v>
      </c>
      <c r="H7">
        <v>0</v>
      </c>
    </row>
    <row r="8" spans="1:8" x14ac:dyDescent="0.2">
      <c r="A8" t="s">
        <v>26</v>
      </c>
      <c r="B8" s="5">
        <v>10</v>
      </c>
      <c r="C8" s="5" t="s">
        <v>114</v>
      </c>
      <c r="D8" s="6">
        <v>118</v>
      </c>
      <c r="E8" s="5" t="s">
        <v>111</v>
      </c>
      <c r="F8">
        <v>0.70588235294117652</v>
      </c>
      <c r="G8">
        <v>0.29411764705882354</v>
      </c>
      <c r="H8">
        <v>0</v>
      </c>
    </row>
    <row r="9" spans="1:8" x14ac:dyDescent="0.2">
      <c r="A9" t="s">
        <v>31</v>
      </c>
      <c r="B9" s="5">
        <v>10</v>
      </c>
      <c r="C9" s="5" t="s">
        <v>114</v>
      </c>
      <c r="D9" s="6">
        <v>102</v>
      </c>
      <c r="E9" s="5" t="s">
        <v>111</v>
      </c>
      <c r="F9">
        <v>0.99099099099099097</v>
      </c>
      <c r="G9">
        <v>9.0090090090090089E-3</v>
      </c>
      <c r="H9">
        <v>0</v>
      </c>
    </row>
    <row r="10" spans="1:8" x14ac:dyDescent="0.2">
      <c r="A10" t="s">
        <v>37</v>
      </c>
      <c r="B10" s="5">
        <v>10</v>
      </c>
      <c r="C10" s="5" t="s">
        <v>114</v>
      </c>
      <c r="D10" s="6">
        <v>107</v>
      </c>
      <c r="E10" s="5" t="s">
        <v>111</v>
      </c>
      <c r="F10">
        <v>0.85365853658536583</v>
      </c>
      <c r="G10">
        <v>0.14634146341463414</v>
      </c>
      <c r="H10">
        <v>0</v>
      </c>
    </row>
    <row r="11" spans="1:8" x14ac:dyDescent="0.2">
      <c r="A11" t="s">
        <v>40</v>
      </c>
      <c r="B11" s="5">
        <v>10</v>
      </c>
      <c r="C11" s="5" t="s">
        <v>114</v>
      </c>
      <c r="D11" s="6">
        <v>189</v>
      </c>
      <c r="E11" s="5" t="s">
        <v>111</v>
      </c>
      <c r="F11">
        <v>0.83838383838383834</v>
      </c>
      <c r="G11">
        <v>0.16161616161616163</v>
      </c>
      <c r="H11">
        <v>0</v>
      </c>
    </row>
    <row r="12" spans="1:8" x14ac:dyDescent="0.2">
      <c r="A12" t="s">
        <v>43</v>
      </c>
      <c r="B12" s="5">
        <v>10</v>
      </c>
      <c r="C12" s="5" t="s">
        <v>114</v>
      </c>
      <c r="D12" s="6">
        <v>192</v>
      </c>
      <c r="E12" s="5" t="s">
        <v>111</v>
      </c>
      <c r="F12">
        <v>0.875</v>
      </c>
      <c r="G12">
        <v>0.125</v>
      </c>
      <c r="H12">
        <v>0</v>
      </c>
    </row>
    <row r="13" spans="1:8" x14ac:dyDescent="0.2">
      <c r="A13" t="s">
        <v>49</v>
      </c>
      <c r="B13" s="5">
        <v>10</v>
      </c>
      <c r="C13" s="5" t="s">
        <v>114</v>
      </c>
      <c r="D13" s="6">
        <v>177</v>
      </c>
      <c r="E13" s="5" t="s">
        <v>111</v>
      </c>
      <c r="F13">
        <v>0.86538461538461542</v>
      </c>
      <c r="G13">
        <v>0.13461538461538461</v>
      </c>
      <c r="H13">
        <v>0</v>
      </c>
    </row>
    <row r="14" spans="1:8" x14ac:dyDescent="0.2">
      <c r="A14" t="s">
        <v>55</v>
      </c>
      <c r="B14" s="5">
        <v>10</v>
      </c>
      <c r="C14" s="5" t="s">
        <v>114</v>
      </c>
      <c r="D14" s="6">
        <v>183</v>
      </c>
      <c r="E14" s="5" t="s">
        <v>111</v>
      </c>
      <c r="F14">
        <v>0.87261146496815289</v>
      </c>
      <c r="G14">
        <v>0.12738853503184713</v>
      </c>
      <c r="H14">
        <v>0</v>
      </c>
    </row>
    <row r="15" spans="1:8" x14ac:dyDescent="0.2">
      <c r="A15" t="s">
        <v>58</v>
      </c>
      <c r="B15" s="5">
        <v>1</v>
      </c>
      <c r="C15" s="5" t="s">
        <v>114</v>
      </c>
      <c r="D15" s="6">
        <v>183</v>
      </c>
      <c r="E15" s="5" t="s">
        <v>111</v>
      </c>
      <c r="F15">
        <v>0.93055555555555558</v>
      </c>
      <c r="G15">
        <v>6.9444444444444448E-2</v>
      </c>
      <c r="H15">
        <v>0</v>
      </c>
    </row>
    <row r="16" spans="1:8" x14ac:dyDescent="0.2">
      <c r="A16" t="s">
        <v>64</v>
      </c>
      <c r="B16" s="5">
        <v>21</v>
      </c>
      <c r="C16" s="5" t="s">
        <v>114</v>
      </c>
      <c r="D16" s="6">
        <v>115</v>
      </c>
      <c r="E16" s="5" t="s">
        <v>116</v>
      </c>
      <c r="F16">
        <v>0.88349514563106801</v>
      </c>
      <c r="G16">
        <v>0.11650485436893204</v>
      </c>
      <c r="H16">
        <v>0</v>
      </c>
    </row>
    <row r="17" spans="1:8" x14ac:dyDescent="0.2">
      <c r="A17" t="s">
        <v>67</v>
      </c>
      <c r="B17" s="5">
        <v>21</v>
      </c>
      <c r="C17" s="5" t="s">
        <v>114</v>
      </c>
      <c r="D17" s="6">
        <v>118</v>
      </c>
      <c r="E17" s="5" t="s">
        <v>116</v>
      </c>
      <c r="F17">
        <v>0.8928571428571429</v>
      </c>
      <c r="G17">
        <v>0.10714285714285714</v>
      </c>
      <c r="H17">
        <v>0</v>
      </c>
    </row>
    <row r="18" spans="1:8" x14ac:dyDescent="0.2">
      <c r="A18" t="s">
        <v>71</v>
      </c>
      <c r="B18" s="5">
        <v>1</v>
      </c>
      <c r="C18" s="5" t="s">
        <v>114</v>
      </c>
      <c r="D18" s="6">
        <v>115</v>
      </c>
      <c r="E18" s="5" t="s">
        <v>111</v>
      </c>
      <c r="F18">
        <v>0.75</v>
      </c>
      <c r="G18">
        <v>0.25</v>
      </c>
      <c r="H18">
        <v>0</v>
      </c>
    </row>
    <row r="19" spans="1:8" x14ac:dyDescent="0.2">
      <c r="A19" t="s">
        <v>72</v>
      </c>
      <c r="B19" s="5">
        <v>21</v>
      </c>
      <c r="C19" s="5" t="s">
        <v>114</v>
      </c>
      <c r="D19" s="6">
        <v>102</v>
      </c>
      <c r="E19" s="5" t="s">
        <v>116</v>
      </c>
      <c r="F19">
        <v>0.79861111111111116</v>
      </c>
      <c r="G19">
        <v>0.2013888888888889</v>
      </c>
      <c r="H19">
        <v>0</v>
      </c>
    </row>
    <row r="20" spans="1:8" x14ac:dyDescent="0.2">
      <c r="A20" t="s">
        <v>77</v>
      </c>
      <c r="B20" s="5">
        <v>21</v>
      </c>
      <c r="C20" s="5" t="s">
        <v>114</v>
      </c>
      <c r="D20" s="6">
        <v>107</v>
      </c>
      <c r="E20" s="5" t="s">
        <v>116</v>
      </c>
      <c r="F20">
        <v>0.75167785234899331</v>
      </c>
      <c r="G20">
        <v>0.24832214765100671</v>
      </c>
      <c r="H20">
        <v>0</v>
      </c>
    </row>
    <row r="21" spans="1:8" x14ac:dyDescent="0.2">
      <c r="A21" t="s">
        <v>80</v>
      </c>
      <c r="B21" s="5">
        <v>21</v>
      </c>
      <c r="C21" s="5" t="s">
        <v>114</v>
      </c>
      <c r="D21" s="6">
        <v>189</v>
      </c>
      <c r="E21" s="5" t="s">
        <v>116</v>
      </c>
      <c r="F21">
        <v>0.7142857142857143</v>
      </c>
      <c r="G21">
        <v>0.2857142857142857</v>
      </c>
      <c r="H21">
        <v>0</v>
      </c>
    </row>
    <row r="22" spans="1:8" x14ac:dyDescent="0.2">
      <c r="A22" t="s">
        <v>83</v>
      </c>
      <c r="B22" s="5">
        <v>21</v>
      </c>
      <c r="C22" s="5" t="s">
        <v>114</v>
      </c>
      <c r="D22" s="6">
        <v>192</v>
      </c>
      <c r="E22" s="5" t="s">
        <v>116</v>
      </c>
      <c r="F22">
        <v>0.94974874371859297</v>
      </c>
      <c r="G22">
        <v>5.0251256281407038E-2</v>
      </c>
      <c r="H22">
        <v>0</v>
      </c>
    </row>
    <row r="23" spans="1:8" x14ac:dyDescent="0.2">
      <c r="A23" t="s">
        <v>88</v>
      </c>
      <c r="B23" s="5">
        <v>21</v>
      </c>
      <c r="C23" s="5" t="s">
        <v>114</v>
      </c>
      <c r="D23" s="6">
        <v>177</v>
      </c>
      <c r="E23" s="5" t="s">
        <v>116</v>
      </c>
      <c r="F23">
        <v>0.85057471264367812</v>
      </c>
      <c r="G23">
        <v>0.14942528735632185</v>
      </c>
      <c r="H23">
        <v>0</v>
      </c>
    </row>
    <row r="24" spans="1:8" x14ac:dyDescent="0.2">
      <c r="A24" t="s">
        <v>94</v>
      </c>
      <c r="B24" s="5">
        <v>21</v>
      </c>
      <c r="C24" s="5" t="s">
        <v>114</v>
      </c>
      <c r="D24" s="6">
        <v>183</v>
      </c>
      <c r="E24" s="5" t="s">
        <v>116</v>
      </c>
      <c r="F24">
        <v>0.86046511627906974</v>
      </c>
      <c r="G24">
        <v>0.11627906976744186</v>
      </c>
      <c r="H24">
        <v>2.3255813953488372E-2</v>
      </c>
    </row>
    <row r="25" spans="1:8" x14ac:dyDescent="0.2">
      <c r="A25" s="4" t="s">
        <v>105</v>
      </c>
      <c r="B25" s="4" t="s">
        <v>105</v>
      </c>
      <c r="C25" s="4" t="s">
        <v>105</v>
      </c>
      <c r="D25" s="4" t="s">
        <v>105</v>
      </c>
      <c r="E25" s="4" t="s">
        <v>105</v>
      </c>
      <c r="F25" s="4">
        <f>AVERAGE(F1:F24)</f>
        <v>0.83139409181036772</v>
      </c>
      <c r="G25" s="4">
        <f t="shared" ref="G25:H25" si="0">AVERAGE(G1:G24)</f>
        <v>0.16759478584382848</v>
      </c>
      <c r="H25" s="4">
        <f t="shared" si="0"/>
        <v>1.0111223458038423E-3</v>
      </c>
    </row>
    <row r="26" spans="1:8" x14ac:dyDescent="0.2">
      <c r="A26" s="4" t="s">
        <v>106</v>
      </c>
      <c r="B26" s="4" t="s">
        <v>106</v>
      </c>
      <c r="C26" s="4" t="s">
        <v>106</v>
      </c>
      <c r="D26" s="4" t="s">
        <v>106</v>
      </c>
      <c r="E26" s="4" t="s">
        <v>106</v>
      </c>
      <c r="F26" s="4">
        <f>STDEV(F1:F24)</f>
        <v>0.1400339754319086</v>
      </c>
      <c r="G26" s="4">
        <f t="shared" ref="G26:H26" si="1">STDEV(G1:G24)</f>
        <v>0.14033705742997088</v>
      </c>
      <c r="H26" s="4">
        <f t="shared" si="1"/>
        <v>4.8491724199319708E-3</v>
      </c>
    </row>
    <row r="27" spans="1:8" x14ac:dyDescent="0.2">
      <c r="A27" s="4" t="s">
        <v>107</v>
      </c>
      <c r="B27" s="4" t="s">
        <v>107</v>
      </c>
      <c r="C27" s="4" t="s">
        <v>107</v>
      </c>
      <c r="D27" s="4" t="s">
        <v>107</v>
      </c>
      <c r="E27" s="4" t="s">
        <v>107</v>
      </c>
      <c r="F27" s="4">
        <f>100*F25</f>
        <v>83.139409181036768</v>
      </c>
      <c r="G27" s="4">
        <f t="shared" ref="G27:H27" si="2">100*G25</f>
        <v>16.759478584382848</v>
      </c>
      <c r="H27" s="4">
        <f t="shared" si="2"/>
        <v>0.10111223458038424</v>
      </c>
    </row>
    <row r="28" spans="1:8" x14ac:dyDescent="0.2">
      <c r="F28">
        <f>100*F26</f>
        <v>14.003397543190859</v>
      </c>
      <c r="G28">
        <f t="shared" ref="G28:H28" si="3">100*G26</f>
        <v>14.033705742997087</v>
      </c>
      <c r="H28">
        <f t="shared" si="3"/>
        <v>0.48491724199319708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B984-CD9B-8149-B64C-60E1673681F3}">
  <dimension ref="A1:CU4"/>
  <sheetViews>
    <sheetView workbookViewId="0">
      <selection activeCell="D15" sqref="D15"/>
    </sheetView>
  </sheetViews>
  <sheetFormatPr baseColWidth="10" defaultRowHeight="15" x14ac:dyDescent="0.2"/>
  <cols>
    <col min="1" max="1" width="15.33203125" bestFit="1" customWidth="1"/>
  </cols>
  <sheetData>
    <row r="1" spans="1:99" x14ac:dyDescent="0.2">
      <c r="A1" s="2" t="s">
        <v>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/>
    </row>
    <row r="2" spans="1:99" x14ac:dyDescent="0.2">
      <c r="A2" s="3" t="s">
        <v>98</v>
      </c>
      <c r="B2">
        <f>count!A2/count!A$5</f>
        <v>0.8</v>
      </c>
      <c r="C2">
        <f>count!B2/count!B$5</f>
        <v>0.875</v>
      </c>
      <c r="D2">
        <f>count!C2/count!C$5</f>
        <v>0.95522388059701491</v>
      </c>
      <c r="E2">
        <f>count!D2/count!D$5</f>
        <v>0.72727272727272729</v>
      </c>
      <c r="F2">
        <f>count!E2/count!E$5</f>
        <v>0.94444444444444442</v>
      </c>
      <c r="G2">
        <f>count!F2/count!F$5</f>
        <v>0.87179487179487181</v>
      </c>
      <c r="H2">
        <f>count!G2/count!G$5</f>
        <v>0.65517241379310343</v>
      </c>
      <c r="I2">
        <f>count!H2/count!H$5</f>
        <v>0.33333333333333331</v>
      </c>
      <c r="J2">
        <f>count!I2/count!I$5</f>
        <v>0.95454545454545459</v>
      </c>
      <c r="K2">
        <f>count!J2/count!J$5</f>
        <v>0.87096774193548387</v>
      </c>
      <c r="L2">
        <f>count!K2/count!K$5</f>
        <v>0.87769784172661869</v>
      </c>
      <c r="M2">
        <f>count!L2/count!L$5</f>
        <v>0.95930232558139539</v>
      </c>
      <c r="N2">
        <f>count!M2/count!M$5</f>
        <v>0.78431372549019607</v>
      </c>
      <c r="O2">
        <f>count!N2/count!N$5</f>
        <v>0.95774647887323938</v>
      </c>
      <c r="P2">
        <f>count!O2/count!O$5</f>
        <v>0.69696969696969702</v>
      </c>
      <c r="Q2">
        <f>count!P2/count!P$5</f>
        <v>0.77272727272727271</v>
      </c>
      <c r="R2">
        <f>count!Q2/count!Q$5</f>
        <v>0.84</v>
      </c>
      <c r="S2">
        <f>count!R2/count!R$5</f>
        <v>0.96039603960396036</v>
      </c>
      <c r="T2">
        <f>count!S2/count!S$5</f>
        <v>0.92028985507246375</v>
      </c>
      <c r="U2">
        <f>count!T2/count!T$5</f>
        <v>1</v>
      </c>
      <c r="V2">
        <f>count!U2/count!U$5</f>
        <v>0.8571428571428571</v>
      </c>
      <c r="W2">
        <f>count!V2/count!V$5</f>
        <v>0.85024154589371981</v>
      </c>
      <c r="X2">
        <f>count!W2/count!W$5</f>
        <v>0.94827586206896552</v>
      </c>
      <c r="Y2">
        <f>count!X2/count!X$5</f>
        <v>0.86440677966101698</v>
      </c>
      <c r="Z2">
        <f>count!Y2/count!Y$5</f>
        <v>0.96153846153846156</v>
      </c>
      <c r="AA2">
        <f>count!Z2/count!Z$5</f>
        <v>0.875</v>
      </c>
      <c r="AB2">
        <f>count!AA2/count!AA$5</f>
        <v>0.70588235294117652</v>
      </c>
      <c r="AC2">
        <f>count!AB2/count!AB$5</f>
        <v>0.89473684210526316</v>
      </c>
      <c r="AD2">
        <f>count!AC2/count!AC$5</f>
        <v>0.55813953488372092</v>
      </c>
      <c r="AE2">
        <f>count!AD2/count!AD$5</f>
        <v>0.82795698924731187</v>
      </c>
      <c r="AF2">
        <f>count!AE2/count!AE$5</f>
        <v>0.81730769230769229</v>
      </c>
      <c r="AG2">
        <f>count!AF2/count!AF$5</f>
        <v>0.99099099099099097</v>
      </c>
      <c r="AH2">
        <f>count!AG2/count!AG$5</f>
        <v>0.91111111111111109</v>
      </c>
      <c r="AI2">
        <f>count!AH2/count!AH$5</f>
        <v>0.85806451612903223</v>
      </c>
      <c r="AJ2">
        <f>count!AI2/count!AI$5</f>
        <v>0.98713826366559487</v>
      </c>
      <c r="AK2">
        <f>count!AJ2/count!AJ$5</f>
        <v>0.99333333333333329</v>
      </c>
      <c r="AL2">
        <f>count!AK2/count!AK$5</f>
        <v>0.89473684210526316</v>
      </c>
      <c r="AM2">
        <f>count!AL2/count!AL$5</f>
        <v>0.85365853658536583</v>
      </c>
      <c r="AN2">
        <f>count!AM2/count!AM$5</f>
        <v>0.89090909090909087</v>
      </c>
      <c r="AO2">
        <f>count!AN2/count!AN$5</f>
        <v>0.70873786407766992</v>
      </c>
      <c r="AP2">
        <f>count!AO2/count!AO$5</f>
        <v>0.83838383838383834</v>
      </c>
      <c r="AQ2">
        <f>count!AP2/count!AP$5</f>
        <v>0.78431372549019607</v>
      </c>
      <c r="AR2">
        <f>count!AQ2/count!AQ$5</f>
        <v>0.62980769230769229</v>
      </c>
      <c r="AS2">
        <f>count!AR2/count!AR$5</f>
        <v>0.875</v>
      </c>
      <c r="AT2">
        <f>count!AS2/count!AS$5</f>
        <v>0.90909090909090906</v>
      </c>
      <c r="AU2">
        <f>count!AT2/count!AT$5</f>
        <v>0.76811594202898548</v>
      </c>
      <c r="AV2">
        <f>count!AU2/count!AU$5</f>
        <v>0.71153846153846156</v>
      </c>
      <c r="AW2">
        <f>count!AV2/count!AV$5</f>
        <v>0.80246913580246915</v>
      </c>
      <c r="AX2">
        <f>count!AW2/count!AW$5</f>
        <v>0.84482758620689657</v>
      </c>
      <c r="AY2">
        <f>count!AX2/count!AX$5</f>
        <v>0.86538461538461542</v>
      </c>
      <c r="AZ2">
        <f>count!AY2/count!AY$5</f>
        <v>0.85507246376811596</v>
      </c>
      <c r="BA2">
        <f>count!AZ2/count!AZ$5</f>
        <v>0.80555555555555558</v>
      </c>
      <c r="BB2">
        <f>count!BA2/count!BA$5</f>
        <v>0.9285714285714286</v>
      </c>
      <c r="BC2">
        <f>count!BB2/count!BB$5</f>
        <v>0.78378378378378377</v>
      </c>
      <c r="BD2">
        <f>count!BC2/count!BC$5</f>
        <v>0.77777777777777779</v>
      </c>
      <c r="BE2">
        <f>count!BD2/count!BD$5</f>
        <v>0.87261146496815289</v>
      </c>
      <c r="BF2">
        <f>count!BE2/count!BE$5</f>
        <v>0.80952380952380953</v>
      </c>
      <c r="BG2">
        <f>count!BF2/count!BF$5</f>
        <v>0.9732142857142857</v>
      </c>
      <c r="BH2">
        <f>count!BG2/count!BG$5</f>
        <v>0.93055555555555558</v>
      </c>
      <c r="BI2">
        <f>count!BH2/count!BH$5</f>
        <v>0.99193548387096775</v>
      </c>
      <c r="BJ2">
        <f>count!BI2/count!BI$5</f>
        <v>0.88</v>
      </c>
      <c r="BK2">
        <f>count!BJ2/count!BJ$5</f>
        <v>0.98113207547169812</v>
      </c>
      <c r="BL2">
        <f>count!BK2/count!BK$5</f>
        <v>0.72959183673469385</v>
      </c>
      <c r="BM2">
        <f>count!BL2/count!BL$5</f>
        <v>0.79640718562874246</v>
      </c>
      <c r="BN2">
        <f>count!BM2/count!BM$5</f>
        <v>0.88349514563106801</v>
      </c>
      <c r="BO2">
        <f>count!BN2/count!BN$5</f>
        <v>0.7857142857142857</v>
      </c>
      <c r="BP2">
        <f>count!BO2/count!BO$5</f>
        <v>0.8970588235294118</v>
      </c>
      <c r="BQ2">
        <f>count!BP2/count!BP$5</f>
        <v>0.8928571428571429</v>
      </c>
      <c r="BR2">
        <f>count!BQ2/count!BQ$5</f>
        <v>0.8141025641025641</v>
      </c>
      <c r="BS2">
        <f>count!BR2/count!BR$5</f>
        <v>1</v>
      </c>
      <c r="BT2">
        <f>count!BS2/count!BS$5</f>
        <v>0.83636363636363631</v>
      </c>
      <c r="BU2">
        <f>count!BT2/count!BT$5</f>
        <v>0.75</v>
      </c>
      <c r="BV2">
        <f>count!BU2/count!BU$5</f>
        <v>0.79861111111111116</v>
      </c>
      <c r="BW2">
        <f>count!BV2/count!BV$5</f>
        <v>0.95744680851063835</v>
      </c>
      <c r="BX2">
        <f>count!BW2/count!BW$5</f>
        <v>0.5</v>
      </c>
      <c r="BY2">
        <f>count!BX2/count!BX$5</f>
        <v>1</v>
      </c>
      <c r="BZ2">
        <f>count!BY2/count!BY$5</f>
        <v>0.87820512820512819</v>
      </c>
      <c r="CA2">
        <f>count!BZ2/count!BZ$5</f>
        <v>0.75167785234899331</v>
      </c>
      <c r="CB2">
        <f>count!CA2/count!CA$5</f>
        <v>0.70731707317073167</v>
      </c>
      <c r="CC2">
        <f>count!CB2/count!CB$5</f>
        <v>0.8571428571428571</v>
      </c>
      <c r="CD2">
        <f>count!CC2/count!CC$5</f>
        <v>0.7142857142857143</v>
      </c>
      <c r="CE2">
        <f>count!CD2/count!CD$5</f>
        <v>0.75912408759124084</v>
      </c>
      <c r="CF2">
        <f>count!CE2/count!CE$5</f>
        <v>0.76106194690265483</v>
      </c>
      <c r="CG2">
        <f>count!CF2/count!CF$5</f>
        <v>0.94974874371859297</v>
      </c>
      <c r="CH2">
        <f>count!CG2/count!CG$5</f>
        <v>0.76229508196721307</v>
      </c>
      <c r="CI2">
        <f>count!CH2/count!CH$5</f>
        <v>0.89855072463768115</v>
      </c>
      <c r="CJ2">
        <f>count!CI2/count!CI$5</f>
        <v>1</v>
      </c>
      <c r="CK2">
        <f>count!CJ2/count!CJ$5</f>
        <v>0.86956521739130432</v>
      </c>
      <c r="CL2">
        <f>count!CK2/count!CK$5</f>
        <v>0.85057471264367812</v>
      </c>
      <c r="CM2">
        <f>count!CL2/count!CL$5</f>
        <v>0.95</v>
      </c>
      <c r="CN2">
        <f>count!CM2/count!CM$5</f>
        <v>0.6875</v>
      </c>
      <c r="CO2">
        <f>count!CN2/count!CN$5</f>
        <v>0.8</v>
      </c>
      <c r="CP2">
        <f>count!CO2/count!CO$5</f>
        <v>0.69565217391304346</v>
      </c>
      <c r="CQ2">
        <f>count!CP2/count!CP$5</f>
        <v>0.68493150684931503</v>
      </c>
      <c r="CR2">
        <f>count!CQ2/count!CQ$5</f>
        <v>0.86046511627906974</v>
      </c>
      <c r="CS2">
        <f>count!CR2/count!CR$5</f>
        <v>0.8</v>
      </c>
      <c r="CT2">
        <f>count!CS2/count!CS$5</f>
        <v>1</v>
      </c>
    </row>
    <row r="3" spans="1:99" x14ac:dyDescent="0.2">
      <c r="A3" s="3" t="s">
        <v>99</v>
      </c>
      <c r="B3">
        <f>count!A3/count!A$5</f>
        <v>0.2</v>
      </c>
      <c r="C3">
        <f>count!B3/count!B$5</f>
        <v>0.125</v>
      </c>
      <c r="D3">
        <f>count!C3/count!C$5</f>
        <v>4.4776119402985072E-2</v>
      </c>
      <c r="E3">
        <f>count!D3/count!D$5</f>
        <v>0.27272727272727271</v>
      </c>
      <c r="F3">
        <f>count!E3/count!E$5</f>
        <v>5.5555555555555552E-2</v>
      </c>
      <c r="G3">
        <f>count!F3/count!F$5</f>
        <v>0.12820512820512819</v>
      </c>
      <c r="H3">
        <f>count!G3/count!G$5</f>
        <v>0.34482758620689657</v>
      </c>
      <c r="I3">
        <f>count!H3/count!H$5</f>
        <v>0.66666666666666663</v>
      </c>
      <c r="J3">
        <f>count!I3/count!I$5</f>
        <v>4.5454545454545456E-2</v>
      </c>
      <c r="K3">
        <f>count!J3/count!J$5</f>
        <v>0.12903225806451613</v>
      </c>
      <c r="L3">
        <f>count!K3/count!K$5</f>
        <v>0.1223021582733813</v>
      </c>
      <c r="M3">
        <f>count!L3/count!L$5</f>
        <v>4.0697674418604654E-2</v>
      </c>
      <c r="N3">
        <f>count!M3/count!M$5</f>
        <v>0.21568627450980393</v>
      </c>
      <c r="O3">
        <f>count!N3/count!N$5</f>
        <v>4.2253521126760563E-2</v>
      </c>
      <c r="P3">
        <f>count!O3/count!O$5</f>
        <v>0.30303030303030304</v>
      </c>
      <c r="Q3">
        <f>count!P3/count!P$5</f>
        <v>0.22727272727272727</v>
      </c>
      <c r="R3">
        <f>count!Q3/count!Q$5</f>
        <v>0.16</v>
      </c>
      <c r="S3">
        <f>count!R3/count!R$5</f>
        <v>3.9603960396039604E-2</v>
      </c>
      <c r="T3">
        <f>count!S3/count!S$5</f>
        <v>7.9710144927536225E-2</v>
      </c>
      <c r="U3">
        <f>count!T3/count!T$5</f>
        <v>0</v>
      </c>
      <c r="V3">
        <f>count!U3/count!U$5</f>
        <v>0.14285714285714285</v>
      </c>
      <c r="W3">
        <f>count!V3/count!V$5</f>
        <v>0.14975845410628019</v>
      </c>
      <c r="X3">
        <f>count!W3/count!W$5</f>
        <v>5.1724137931034482E-2</v>
      </c>
      <c r="Y3">
        <f>count!X3/count!X$5</f>
        <v>0.13559322033898305</v>
      </c>
      <c r="Z3">
        <f>count!Y3/count!Y$5</f>
        <v>3.8461538461538464E-2</v>
      </c>
      <c r="AA3">
        <f>count!Z3/count!Z$5</f>
        <v>0.125</v>
      </c>
      <c r="AB3">
        <f>count!AA3/count!AA$5</f>
        <v>0.29411764705882354</v>
      </c>
      <c r="AC3">
        <f>count!AB3/count!AB$5</f>
        <v>0.10526315789473684</v>
      </c>
      <c r="AD3">
        <f>count!AC3/count!AC$5</f>
        <v>0.44186046511627908</v>
      </c>
      <c r="AE3">
        <f>count!AD3/count!AD$5</f>
        <v>0.17204301075268819</v>
      </c>
      <c r="AF3">
        <f>count!AE3/count!AE$5</f>
        <v>0.17307692307692307</v>
      </c>
      <c r="AG3">
        <f>count!AF3/count!AF$5</f>
        <v>9.0090090090090089E-3</v>
      </c>
      <c r="AH3">
        <f>count!AG3/count!AG$5</f>
        <v>8.8888888888888892E-2</v>
      </c>
      <c r="AI3">
        <f>count!AH3/count!AH$5</f>
        <v>0.14193548387096774</v>
      </c>
      <c r="AJ3">
        <f>count!AI3/count!AI$5</f>
        <v>1.2861736334405145E-2</v>
      </c>
      <c r="AK3">
        <f>count!AJ3/count!AJ$5</f>
        <v>6.6666666666666671E-3</v>
      </c>
      <c r="AL3">
        <f>count!AK3/count!AK$5</f>
        <v>0.10526315789473684</v>
      </c>
      <c r="AM3">
        <f>count!AL3/count!AL$5</f>
        <v>0.14634146341463414</v>
      </c>
      <c r="AN3">
        <f>count!AM3/count!AM$5</f>
        <v>0.10909090909090909</v>
      </c>
      <c r="AO3">
        <f>count!AN3/count!AN$5</f>
        <v>0.29126213592233008</v>
      </c>
      <c r="AP3">
        <f>count!AO3/count!AO$5</f>
        <v>0.16161616161616163</v>
      </c>
      <c r="AQ3">
        <f>count!AP3/count!AP$5</f>
        <v>0.21568627450980393</v>
      </c>
      <c r="AR3">
        <f>count!AQ3/count!AQ$5</f>
        <v>0.37019230769230771</v>
      </c>
      <c r="AS3">
        <f>count!AR3/count!AR$5</f>
        <v>0.125</v>
      </c>
      <c r="AT3">
        <f>count!AS3/count!AS$5</f>
        <v>9.0909090909090912E-2</v>
      </c>
      <c r="AU3">
        <f>count!AT3/count!AT$5</f>
        <v>0.2318840579710145</v>
      </c>
      <c r="AV3">
        <f>count!AU3/count!AU$5</f>
        <v>0.28846153846153844</v>
      </c>
      <c r="AW3">
        <f>count!AV3/count!AV$5</f>
        <v>0.19753086419753085</v>
      </c>
      <c r="AX3">
        <f>count!AW3/count!AW$5</f>
        <v>0.15517241379310345</v>
      </c>
      <c r="AY3">
        <f>count!AX3/count!AX$5</f>
        <v>0.13461538461538461</v>
      </c>
      <c r="AZ3">
        <f>count!AY3/count!AY$5</f>
        <v>0.14492753623188406</v>
      </c>
      <c r="BA3">
        <f>count!AZ3/count!AZ$5</f>
        <v>0.19444444444444445</v>
      </c>
      <c r="BB3">
        <f>count!BA3/count!BA$5</f>
        <v>7.1428571428571425E-2</v>
      </c>
      <c r="BC3">
        <f>count!BB3/count!BB$5</f>
        <v>0.21621621621621623</v>
      </c>
      <c r="BD3">
        <f>count!BC3/count!BC$5</f>
        <v>0.22222222222222221</v>
      </c>
      <c r="BE3">
        <f>count!BD3/count!BD$5</f>
        <v>0.12738853503184713</v>
      </c>
      <c r="BF3">
        <f>count!BE3/count!BE$5</f>
        <v>0.19047619047619047</v>
      </c>
      <c r="BG3">
        <f>count!BF3/count!BF$5</f>
        <v>2.6785714285714284E-2</v>
      </c>
      <c r="BH3">
        <f>count!BG3/count!BG$5</f>
        <v>6.9444444444444448E-2</v>
      </c>
      <c r="BI3">
        <f>count!BH3/count!BH$5</f>
        <v>8.0645161290322578E-3</v>
      </c>
      <c r="BJ3">
        <f>count!BI3/count!BI$5</f>
        <v>0.12</v>
      </c>
      <c r="BK3">
        <f>count!BJ3/count!BJ$5</f>
        <v>1.8867924528301886E-2</v>
      </c>
      <c r="BL3">
        <f>count!BK3/count!BK$5</f>
        <v>0.26530612244897961</v>
      </c>
      <c r="BM3">
        <f>count!BL3/count!BL$5</f>
        <v>0.20359281437125748</v>
      </c>
      <c r="BN3">
        <f>count!BM3/count!BM$5</f>
        <v>0.11650485436893204</v>
      </c>
      <c r="BO3">
        <f>count!BN3/count!BN$5</f>
        <v>0.21428571428571427</v>
      </c>
      <c r="BP3">
        <f>count!BO3/count!BO$5</f>
        <v>0.10294117647058823</v>
      </c>
      <c r="BQ3">
        <f>count!BP3/count!BP$5</f>
        <v>0.10714285714285714</v>
      </c>
      <c r="BR3">
        <f>count!BQ3/count!BQ$5</f>
        <v>0.1858974358974359</v>
      </c>
      <c r="BS3">
        <f>count!BR3/count!BR$5</f>
        <v>0</v>
      </c>
      <c r="BT3">
        <f>count!BS3/count!BS$5</f>
        <v>0.16363636363636364</v>
      </c>
      <c r="BU3">
        <f>count!BT3/count!BT$5</f>
        <v>0.25</v>
      </c>
      <c r="BV3">
        <f>count!BU3/count!BU$5</f>
        <v>0.2013888888888889</v>
      </c>
      <c r="BW3">
        <f>count!BV3/count!BV$5</f>
        <v>4.2553191489361701E-2</v>
      </c>
      <c r="BX3">
        <f>count!BW3/count!BW$5</f>
        <v>0.5</v>
      </c>
      <c r="BY3">
        <f>count!BX3/count!BX$5</f>
        <v>0</v>
      </c>
      <c r="BZ3">
        <f>count!BY3/count!BY$5</f>
        <v>0.12179487179487179</v>
      </c>
      <c r="CA3">
        <f>count!BZ3/count!BZ$5</f>
        <v>0.24832214765100671</v>
      </c>
      <c r="CB3">
        <f>count!CA3/count!CA$5</f>
        <v>0.29268292682926828</v>
      </c>
      <c r="CC3">
        <f>count!CB3/count!CB$5</f>
        <v>0.14285714285714285</v>
      </c>
      <c r="CD3">
        <f>count!CC3/count!CC$5</f>
        <v>0.2857142857142857</v>
      </c>
      <c r="CE3">
        <f>count!CD3/count!CD$5</f>
        <v>0.24087591240875914</v>
      </c>
      <c r="CF3">
        <f>count!CE3/count!CE$5</f>
        <v>0.23893805309734514</v>
      </c>
      <c r="CG3">
        <f>count!CF3/count!CF$5</f>
        <v>5.0251256281407038E-2</v>
      </c>
      <c r="CH3">
        <f>count!CG3/count!CG$5</f>
        <v>0.23770491803278687</v>
      </c>
      <c r="CI3">
        <f>count!CH3/count!CH$5</f>
        <v>0.10144927536231885</v>
      </c>
      <c r="CJ3">
        <f>count!CI3/count!CI$5</f>
        <v>0</v>
      </c>
      <c r="CK3">
        <f>count!CJ3/count!CJ$5</f>
        <v>0.13043478260869565</v>
      </c>
      <c r="CL3">
        <f>count!CK3/count!CK$5</f>
        <v>0.14942528735632185</v>
      </c>
      <c r="CM3">
        <f>count!CL3/count!CL$5</f>
        <v>0.05</v>
      </c>
      <c r="CN3">
        <f>count!CM3/count!CM$5</f>
        <v>0.3125</v>
      </c>
      <c r="CO3">
        <f>count!CN3/count!CN$5</f>
        <v>0.2</v>
      </c>
      <c r="CP3">
        <f>count!CO3/count!CO$5</f>
        <v>0.30434782608695654</v>
      </c>
      <c r="CQ3">
        <f>count!CP3/count!CP$5</f>
        <v>0.31506849315068491</v>
      </c>
      <c r="CR3">
        <f>count!CQ3/count!CQ$5</f>
        <v>0.11627906976744186</v>
      </c>
      <c r="CS3">
        <f>count!CR3/count!CR$5</f>
        <v>0.2</v>
      </c>
      <c r="CT3">
        <f>count!CS3/count!CS$5</f>
        <v>0</v>
      </c>
    </row>
    <row r="4" spans="1:99" x14ac:dyDescent="0.2">
      <c r="A4" s="3" t="s">
        <v>100</v>
      </c>
      <c r="B4">
        <f>count!A4/count!A$5</f>
        <v>0</v>
      </c>
      <c r="C4">
        <f>count!B4/count!B$5</f>
        <v>0</v>
      </c>
      <c r="D4">
        <f>count!C4/count!C$5</f>
        <v>0</v>
      </c>
      <c r="E4">
        <f>count!D4/count!D$5</f>
        <v>0</v>
      </c>
      <c r="F4">
        <f>count!E4/count!E$5</f>
        <v>0</v>
      </c>
      <c r="G4">
        <f>count!F4/count!F$5</f>
        <v>0</v>
      </c>
      <c r="H4">
        <f>count!G4/count!G$5</f>
        <v>0</v>
      </c>
      <c r="I4">
        <f>count!H4/count!H$5</f>
        <v>0</v>
      </c>
      <c r="J4">
        <f>count!I4/count!I$5</f>
        <v>0</v>
      </c>
      <c r="K4">
        <f>count!J4/count!J$5</f>
        <v>0</v>
      </c>
      <c r="L4">
        <f>count!K4/count!K$5</f>
        <v>0</v>
      </c>
      <c r="M4">
        <f>count!L4/count!L$5</f>
        <v>0</v>
      </c>
      <c r="N4">
        <f>count!M4/count!M$5</f>
        <v>0</v>
      </c>
      <c r="O4">
        <f>count!N4/count!N$5</f>
        <v>0</v>
      </c>
      <c r="P4">
        <f>count!O4/count!O$5</f>
        <v>0</v>
      </c>
      <c r="Q4">
        <f>count!P4/count!P$5</f>
        <v>0</v>
      </c>
      <c r="R4">
        <f>count!Q4/count!Q$5</f>
        <v>0</v>
      </c>
      <c r="S4">
        <f>count!R4/count!R$5</f>
        <v>0</v>
      </c>
      <c r="T4">
        <f>count!S4/count!S$5</f>
        <v>0</v>
      </c>
      <c r="U4">
        <f>count!T4/count!T$5</f>
        <v>0</v>
      </c>
      <c r="V4">
        <f>count!U4/count!U$5</f>
        <v>0</v>
      </c>
      <c r="W4">
        <f>count!V4/count!V$5</f>
        <v>0</v>
      </c>
      <c r="X4">
        <f>count!W4/count!W$5</f>
        <v>0</v>
      </c>
      <c r="Y4">
        <f>count!X4/count!X$5</f>
        <v>0</v>
      </c>
      <c r="Z4">
        <f>count!Y4/count!Y$5</f>
        <v>0</v>
      </c>
      <c r="AA4">
        <f>count!Z4/count!Z$5</f>
        <v>0</v>
      </c>
      <c r="AB4">
        <f>count!AA4/count!AA$5</f>
        <v>0</v>
      </c>
      <c r="AC4">
        <f>count!AB4/count!AB$5</f>
        <v>0</v>
      </c>
      <c r="AD4">
        <f>count!AC4/count!AC$5</f>
        <v>0</v>
      </c>
      <c r="AE4">
        <f>count!AD4/count!AD$5</f>
        <v>0</v>
      </c>
      <c r="AF4">
        <f>count!AE4/count!AE$5</f>
        <v>9.6153846153846159E-3</v>
      </c>
      <c r="AG4">
        <f>count!AF4/count!AF$5</f>
        <v>0</v>
      </c>
      <c r="AH4">
        <f>count!AG4/count!AG$5</f>
        <v>0</v>
      </c>
      <c r="AI4">
        <f>count!AH4/count!AH$5</f>
        <v>0</v>
      </c>
      <c r="AJ4">
        <f>count!AI4/count!AI$5</f>
        <v>0</v>
      </c>
      <c r="AK4">
        <f>count!AJ4/count!AJ$5</f>
        <v>0</v>
      </c>
      <c r="AL4">
        <f>count!AK4/count!AK$5</f>
        <v>0</v>
      </c>
      <c r="AM4">
        <f>count!AL4/count!AL$5</f>
        <v>0</v>
      </c>
      <c r="AN4">
        <f>count!AM4/count!AM$5</f>
        <v>0</v>
      </c>
      <c r="AO4">
        <f>count!AN4/count!AN$5</f>
        <v>0</v>
      </c>
      <c r="AP4">
        <f>count!AO4/count!AO$5</f>
        <v>0</v>
      </c>
      <c r="AQ4">
        <f>count!AP4/count!AP$5</f>
        <v>0</v>
      </c>
      <c r="AR4">
        <f>count!AQ4/count!AQ$5</f>
        <v>0</v>
      </c>
      <c r="AS4">
        <f>count!AR4/count!AR$5</f>
        <v>0</v>
      </c>
      <c r="AT4">
        <f>count!AS4/count!AS$5</f>
        <v>0</v>
      </c>
      <c r="AU4">
        <f>count!AT4/count!AT$5</f>
        <v>0</v>
      </c>
      <c r="AV4">
        <f>count!AU4/count!AU$5</f>
        <v>0</v>
      </c>
      <c r="AW4">
        <f>count!AV4/count!AV$5</f>
        <v>0</v>
      </c>
      <c r="AX4">
        <f>count!AW4/count!AW$5</f>
        <v>0</v>
      </c>
      <c r="AY4">
        <f>count!AX4/count!AX$5</f>
        <v>0</v>
      </c>
      <c r="AZ4">
        <f>count!AY4/count!AY$5</f>
        <v>0</v>
      </c>
      <c r="BA4">
        <f>count!AZ4/count!AZ$5</f>
        <v>0</v>
      </c>
      <c r="BB4">
        <f>count!BA4/count!BA$5</f>
        <v>0</v>
      </c>
      <c r="BC4">
        <f>count!BB4/count!BB$5</f>
        <v>0</v>
      </c>
      <c r="BD4">
        <f>count!BC4/count!BC$5</f>
        <v>0</v>
      </c>
      <c r="BE4">
        <f>count!BD4/count!BD$5</f>
        <v>0</v>
      </c>
      <c r="BF4">
        <f>count!BE4/count!BE$5</f>
        <v>0</v>
      </c>
      <c r="BG4">
        <f>count!BF4/count!BF$5</f>
        <v>0</v>
      </c>
      <c r="BH4">
        <f>count!BG4/count!BG$5</f>
        <v>0</v>
      </c>
      <c r="BI4">
        <f>count!BH4/count!BH$5</f>
        <v>0</v>
      </c>
      <c r="BJ4">
        <f>count!BI4/count!BI$5</f>
        <v>0</v>
      </c>
      <c r="BK4">
        <f>count!BJ4/count!BJ$5</f>
        <v>0</v>
      </c>
      <c r="BL4">
        <f>count!BK4/count!BK$5</f>
        <v>5.1020408163265302E-3</v>
      </c>
      <c r="BM4">
        <f>count!BL4/count!BL$5</f>
        <v>0</v>
      </c>
      <c r="BN4">
        <f>count!BM4/count!BM$5</f>
        <v>0</v>
      </c>
      <c r="BO4">
        <f>count!BN4/count!BN$5</f>
        <v>0</v>
      </c>
      <c r="BP4">
        <f>count!BO4/count!BO$5</f>
        <v>0</v>
      </c>
      <c r="BQ4">
        <f>count!BP4/count!BP$5</f>
        <v>0</v>
      </c>
      <c r="BR4">
        <f>count!BQ4/count!BQ$5</f>
        <v>0</v>
      </c>
      <c r="BS4">
        <f>count!BR4/count!BR$5</f>
        <v>0</v>
      </c>
      <c r="BT4">
        <f>count!BS4/count!BS$5</f>
        <v>0</v>
      </c>
      <c r="BU4">
        <f>count!BT4/count!BT$5</f>
        <v>0</v>
      </c>
      <c r="BV4">
        <f>count!BU4/count!BU$5</f>
        <v>0</v>
      </c>
      <c r="BW4">
        <f>count!BV4/count!BV$5</f>
        <v>0</v>
      </c>
      <c r="BX4">
        <f>count!BW4/count!BW$5</f>
        <v>0</v>
      </c>
      <c r="BY4">
        <f>count!BX4/count!BX$5</f>
        <v>0</v>
      </c>
      <c r="BZ4">
        <f>count!BY4/count!BY$5</f>
        <v>0</v>
      </c>
      <c r="CA4">
        <f>count!BZ4/count!BZ$5</f>
        <v>0</v>
      </c>
      <c r="CB4">
        <f>count!CA4/count!CA$5</f>
        <v>0</v>
      </c>
      <c r="CC4">
        <f>count!CB4/count!CB$5</f>
        <v>0</v>
      </c>
      <c r="CD4">
        <f>count!CC4/count!CC$5</f>
        <v>0</v>
      </c>
      <c r="CE4">
        <f>count!CD4/count!CD$5</f>
        <v>0</v>
      </c>
      <c r="CF4">
        <f>count!CE4/count!CE$5</f>
        <v>0</v>
      </c>
      <c r="CG4">
        <f>count!CF4/count!CF$5</f>
        <v>0</v>
      </c>
      <c r="CH4">
        <f>count!CG4/count!CG$5</f>
        <v>0</v>
      </c>
      <c r="CI4">
        <f>count!CH4/count!CH$5</f>
        <v>0</v>
      </c>
      <c r="CJ4">
        <f>count!CI4/count!CI$5</f>
        <v>0</v>
      </c>
      <c r="CK4">
        <f>count!CJ4/count!CJ$5</f>
        <v>0</v>
      </c>
      <c r="CL4">
        <f>count!CK4/count!CK$5</f>
        <v>0</v>
      </c>
      <c r="CM4">
        <f>count!CL4/count!CL$5</f>
        <v>0</v>
      </c>
      <c r="CN4">
        <f>count!CM4/count!CM$5</f>
        <v>0</v>
      </c>
      <c r="CO4">
        <f>count!CN4/count!CN$5</f>
        <v>0</v>
      </c>
      <c r="CP4">
        <f>count!CO4/count!CO$5</f>
        <v>0</v>
      </c>
      <c r="CQ4">
        <f>count!CP4/count!CP$5</f>
        <v>0</v>
      </c>
      <c r="CR4">
        <f>count!CQ4/count!CQ$5</f>
        <v>2.3255813953488372E-2</v>
      </c>
      <c r="CS4">
        <f>count!CR4/count!CR$5</f>
        <v>0</v>
      </c>
      <c r="CT4">
        <f>count!CS4/count!CS$5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1B51-DA18-D248-B195-0A1A773E31A2}">
  <dimension ref="A1:P108"/>
  <sheetViews>
    <sheetView topLeftCell="A65" workbookViewId="0">
      <selection activeCell="K95" sqref="K95"/>
    </sheetView>
  </sheetViews>
  <sheetFormatPr baseColWidth="10" defaultRowHeight="15" x14ac:dyDescent="0.2"/>
  <cols>
    <col min="7" max="7" width="12.6640625" bestFit="1" customWidth="1"/>
    <col min="8" max="8" width="12.33203125" bestFit="1" customWidth="1"/>
  </cols>
  <sheetData>
    <row r="1" spans="1:16" s="4" customFormat="1" x14ac:dyDescent="0.2">
      <c r="A1" s="4" t="s">
        <v>101</v>
      </c>
      <c r="B1" s="4" t="s">
        <v>117</v>
      </c>
      <c r="C1" s="4" t="s">
        <v>108</v>
      </c>
      <c r="D1" s="4" t="s">
        <v>109</v>
      </c>
      <c r="E1" s="4" t="s">
        <v>110</v>
      </c>
      <c r="F1" s="4" t="s">
        <v>102</v>
      </c>
      <c r="G1" s="4" t="s">
        <v>103</v>
      </c>
      <c r="H1" s="4" t="s">
        <v>104</v>
      </c>
      <c r="K1" s="5"/>
      <c r="L1" s="5"/>
      <c r="M1" s="5"/>
      <c r="N1" s="6"/>
      <c r="O1" s="5"/>
      <c r="P1"/>
    </row>
    <row r="2" spans="1:16" x14ac:dyDescent="0.2">
      <c r="A2" t="s">
        <v>0</v>
      </c>
      <c r="B2" s="5">
        <v>1</v>
      </c>
      <c r="C2" s="5" t="s">
        <v>114</v>
      </c>
      <c r="D2" s="6">
        <v>118</v>
      </c>
      <c r="E2" s="5" t="s">
        <v>111</v>
      </c>
      <c r="F2">
        <v>0.8</v>
      </c>
      <c r="G2">
        <v>0.2</v>
      </c>
      <c r="H2">
        <v>0</v>
      </c>
      <c r="K2" s="5"/>
      <c r="L2" s="5"/>
      <c r="M2" s="5"/>
      <c r="N2" s="6"/>
      <c r="O2" s="5"/>
    </row>
    <row r="3" spans="1:16" x14ac:dyDescent="0.2">
      <c r="A3" t="s">
        <v>1</v>
      </c>
      <c r="B3" s="5">
        <v>1</v>
      </c>
      <c r="C3" s="5" t="s">
        <v>112</v>
      </c>
      <c r="D3" s="6">
        <v>119</v>
      </c>
      <c r="E3" s="5" t="s">
        <v>111</v>
      </c>
      <c r="F3">
        <v>0.875</v>
      </c>
      <c r="G3">
        <v>0.125</v>
      </c>
      <c r="H3">
        <v>0</v>
      </c>
      <c r="K3" s="5"/>
      <c r="L3" s="5"/>
      <c r="M3" s="5"/>
      <c r="N3" s="6"/>
      <c r="O3" s="5"/>
    </row>
    <row r="4" spans="1:16" x14ac:dyDescent="0.2">
      <c r="A4" t="s">
        <v>2</v>
      </c>
      <c r="B4" s="5">
        <v>1</v>
      </c>
      <c r="C4" s="5" t="s">
        <v>115</v>
      </c>
      <c r="D4" s="6">
        <v>120</v>
      </c>
      <c r="E4" s="5" t="s">
        <v>111</v>
      </c>
      <c r="F4">
        <v>0.95522388059701491</v>
      </c>
      <c r="G4">
        <v>4.4776119402985072E-2</v>
      </c>
      <c r="H4">
        <v>0</v>
      </c>
      <c r="K4" s="5"/>
      <c r="L4" s="5"/>
      <c r="M4" s="5"/>
      <c r="N4" s="6"/>
      <c r="O4" s="5"/>
    </row>
    <row r="5" spans="1:16" x14ac:dyDescent="0.2">
      <c r="A5" t="s">
        <v>3</v>
      </c>
      <c r="B5" s="5">
        <v>1</v>
      </c>
      <c r="C5" s="5" t="s">
        <v>115</v>
      </c>
      <c r="D5" s="6">
        <v>101</v>
      </c>
      <c r="E5" s="5" t="s">
        <v>111</v>
      </c>
      <c r="F5">
        <v>0.72727272727272729</v>
      </c>
      <c r="G5">
        <v>0.27272727272727271</v>
      </c>
      <c r="H5">
        <v>0</v>
      </c>
      <c r="K5" s="5"/>
      <c r="L5" s="5"/>
      <c r="M5" s="5"/>
      <c r="N5" s="6"/>
      <c r="O5" s="5"/>
    </row>
    <row r="6" spans="1:16" x14ac:dyDescent="0.2">
      <c r="A6" t="s">
        <v>4</v>
      </c>
      <c r="B6" s="5">
        <v>1</v>
      </c>
      <c r="C6" s="5" t="s">
        <v>112</v>
      </c>
      <c r="D6" s="6">
        <v>103</v>
      </c>
      <c r="E6" s="5" t="s">
        <v>111</v>
      </c>
      <c r="F6">
        <v>0.94444444444444442</v>
      </c>
      <c r="G6">
        <v>5.5555555555555552E-2</v>
      </c>
      <c r="H6">
        <v>0</v>
      </c>
    </row>
    <row r="7" spans="1:16" x14ac:dyDescent="0.2">
      <c r="A7" t="s">
        <v>5</v>
      </c>
      <c r="B7" s="5">
        <v>1</v>
      </c>
      <c r="C7" s="5" t="s">
        <v>113</v>
      </c>
      <c r="D7" s="6">
        <v>104</v>
      </c>
      <c r="E7" s="5" t="s">
        <v>111</v>
      </c>
      <c r="F7">
        <v>0.87179487179487181</v>
      </c>
      <c r="G7">
        <v>0.12820512820512819</v>
      </c>
      <c r="H7">
        <v>0</v>
      </c>
    </row>
    <row r="8" spans="1:16" x14ac:dyDescent="0.2">
      <c r="A8" t="s">
        <v>6</v>
      </c>
      <c r="B8" s="5">
        <v>1</v>
      </c>
      <c r="C8" s="5" t="s">
        <v>113</v>
      </c>
      <c r="D8" s="6">
        <v>108</v>
      </c>
      <c r="E8" s="5" t="s">
        <v>111</v>
      </c>
      <c r="F8">
        <v>0.65517241379310343</v>
      </c>
      <c r="G8">
        <v>0.34482758620689657</v>
      </c>
      <c r="H8">
        <v>0</v>
      </c>
    </row>
    <row r="9" spans="1:16" x14ac:dyDescent="0.2">
      <c r="A9" t="s">
        <v>7</v>
      </c>
      <c r="B9" s="5">
        <v>1</v>
      </c>
      <c r="C9" s="5" t="s">
        <v>114</v>
      </c>
      <c r="D9" s="6">
        <v>107</v>
      </c>
      <c r="E9" s="5" t="s">
        <v>111</v>
      </c>
      <c r="F9">
        <v>0.33333333333333331</v>
      </c>
      <c r="G9">
        <v>0.66666666666666663</v>
      </c>
      <c r="H9">
        <v>0</v>
      </c>
    </row>
    <row r="10" spans="1:16" x14ac:dyDescent="0.2">
      <c r="A10" t="s">
        <v>8</v>
      </c>
      <c r="B10" s="5">
        <v>1</v>
      </c>
      <c r="C10" s="5" t="s">
        <v>112</v>
      </c>
      <c r="D10" s="6">
        <v>106</v>
      </c>
      <c r="E10" s="5" t="s">
        <v>111</v>
      </c>
      <c r="F10">
        <v>0.95454545454545459</v>
      </c>
      <c r="G10">
        <v>4.5454545454545456E-2</v>
      </c>
      <c r="H10">
        <v>0</v>
      </c>
    </row>
    <row r="11" spans="1:16" x14ac:dyDescent="0.2">
      <c r="A11" t="s">
        <v>9</v>
      </c>
      <c r="B11" s="5">
        <v>1</v>
      </c>
      <c r="C11" s="5" t="s">
        <v>115</v>
      </c>
      <c r="D11" s="6">
        <v>105</v>
      </c>
      <c r="E11" s="5" t="s">
        <v>111</v>
      </c>
      <c r="F11">
        <v>0.87096774193548387</v>
      </c>
      <c r="G11">
        <v>0.12903225806451613</v>
      </c>
      <c r="H11">
        <v>0</v>
      </c>
    </row>
    <row r="12" spans="1:16" x14ac:dyDescent="0.2">
      <c r="A12" t="s">
        <v>10</v>
      </c>
      <c r="B12" s="5">
        <v>1</v>
      </c>
      <c r="C12" s="5" t="s">
        <v>112</v>
      </c>
      <c r="D12" s="6">
        <v>188</v>
      </c>
      <c r="E12" s="5" t="s">
        <v>111</v>
      </c>
      <c r="F12">
        <v>0.87769784172661869</v>
      </c>
      <c r="G12">
        <v>0.1223021582733813</v>
      </c>
      <c r="H12">
        <v>0</v>
      </c>
    </row>
    <row r="13" spans="1:16" x14ac:dyDescent="0.2">
      <c r="A13" t="s">
        <v>11</v>
      </c>
      <c r="B13" s="5">
        <v>1</v>
      </c>
      <c r="C13" s="5" t="s">
        <v>114</v>
      </c>
      <c r="D13" s="6">
        <v>189</v>
      </c>
      <c r="E13" s="5" t="s">
        <v>111</v>
      </c>
      <c r="F13">
        <v>0.95930232558139539</v>
      </c>
      <c r="G13">
        <v>4.0697674418604654E-2</v>
      </c>
      <c r="H13">
        <v>0</v>
      </c>
    </row>
    <row r="14" spans="1:16" x14ac:dyDescent="0.2">
      <c r="A14" t="s">
        <v>12</v>
      </c>
      <c r="B14" s="5">
        <v>1</v>
      </c>
      <c r="C14" s="5" t="s">
        <v>115</v>
      </c>
      <c r="D14" s="6">
        <v>190</v>
      </c>
      <c r="E14" s="5" t="s">
        <v>111</v>
      </c>
      <c r="F14">
        <v>0.78431372549019607</v>
      </c>
      <c r="G14">
        <v>0.21568627450980393</v>
      </c>
      <c r="H14">
        <v>0</v>
      </c>
    </row>
    <row r="15" spans="1:16" x14ac:dyDescent="0.2">
      <c r="A15" t="s">
        <v>13</v>
      </c>
      <c r="B15" s="5">
        <v>1</v>
      </c>
      <c r="C15" s="5" t="s">
        <v>113</v>
      </c>
      <c r="D15" s="6">
        <v>191</v>
      </c>
      <c r="E15" s="5" t="s">
        <v>111</v>
      </c>
      <c r="F15">
        <v>0.95774647887323938</v>
      </c>
      <c r="G15">
        <v>4.2253521126760563E-2</v>
      </c>
      <c r="H15">
        <v>0</v>
      </c>
      <c r="K15" s="5"/>
      <c r="L15" s="5"/>
      <c r="M15" s="5"/>
      <c r="N15" s="6"/>
      <c r="O15" s="5"/>
    </row>
    <row r="16" spans="1:16" x14ac:dyDescent="0.2">
      <c r="A16" t="s">
        <v>14</v>
      </c>
      <c r="B16" s="5">
        <v>1</v>
      </c>
      <c r="C16" s="5" t="s">
        <v>114</v>
      </c>
      <c r="D16" s="6">
        <v>192</v>
      </c>
      <c r="E16" s="5" t="s">
        <v>111</v>
      </c>
      <c r="F16">
        <v>0.69696969696969702</v>
      </c>
      <c r="G16">
        <v>0.30303030303030304</v>
      </c>
      <c r="H16">
        <v>0</v>
      </c>
      <c r="K16" s="5"/>
      <c r="L16" s="5"/>
      <c r="M16" s="5"/>
      <c r="N16" s="6"/>
      <c r="O16" s="5"/>
    </row>
    <row r="17" spans="1:15" x14ac:dyDescent="0.2">
      <c r="A17" t="s">
        <v>15</v>
      </c>
      <c r="B17" s="5">
        <v>1</v>
      </c>
      <c r="C17" s="5" t="s">
        <v>112</v>
      </c>
      <c r="D17" s="6">
        <v>193</v>
      </c>
      <c r="E17" s="5" t="s">
        <v>111</v>
      </c>
      <c r="F17">
        <v>0.77272727272727271</v>
      </c>
      <c r="G17">
        <v>0.22727272727272727</v>
      </c>
      <c r="H17">
        <v>0</v>
      </c>
      <c r="K17" s="5"/>
      <c r="L17" s="5"/>
      <c r="M17" s="5"/>
      <c r="N17" s="6"/>
      <c r="O17" s="5"/>
    </row>
    <row r="18" spans="1:15" x14ac:dyDescent="0.2">
      <c r="A18" t="s">
        <v>16</v>
      </c>
      <c r="B18" s="5">
        <v>1</v>
      </c>
      <c r="C18" s="5" t="s">
        <v>115</v>
      </c>
      <c r="D18" s="6">
        <v>194</v>
      </c>
      <c r="E18" s="5" t="s">
        <v>111</v>
      </c>
      <c r="F18">
        <v>0.84</v>
      </c>
      <c r="G18">
        <v>0.16</v>
      </c>
      <c r="H18">
        <v>0</v>
      </c>
      <c r="K18" s="5"/>
      <c r="L18" s="5"/>
      <c r="M18" s="5"/>
      <c r="N18" s="6"/>
      <c r="O18" s="5"/>
    </row>
    <row r="19" spans="1:15" x14ac:dyDescent="0.2">
      <c r="A19" t="s">
        <v>17</v>
      </c>
      <c r="B19" s="5">
        <v>1</v>
      </c>
      <c r="C19" s="5" t="s">
        <v>113</v>
      </c>
      <c r="D19" s="6">
        <v>195</v>
      </c>
      <c r="E19" s="5" t="s">
        <v>111</v>
      </c>
      <c r="F19">
        <v>0.96039603960396036</v>
      </c>
      <c r="G19">
        <v>3.9603960396039604E-2</v>
      </c>
      <c r="H19">
        <v>0</v>
      </c>
      <c r="K19" s="5"/>
      <c r="L19" s="5"/>
      <c r="M19" s="5"/>
      <c r="N19" s="6"/>
      <c r="O19" s="5"/>
    </row>
    <row r="20" spans="1:15" x14ac:dyDescent="0.2">
      <c r="A20" t="s">
        <v>18</v>
      </c>
      <c r="B20" s="5">
        <v>1</v>
      </c>
      <c r="C20" s="5" t="s">
        <v>115</v>
      </c>
      <c r="D20" s="6">
        <v>176</v>
      </c>
      <c r="E20" s="5" t="s">
        <v>111</v>
      </c>
      <c r="F20">
        <v>0.92028985507246375</v>
      </c>
      <c r="G20">
        <v>7.9710144927536225E-2</v>
      </c>
      <c r="H20">
        <v>0</v>
      </c>
      <c r="K20" s="5"/>
      <c r="L20" s="5"/>
      <c r="M20" s="5"/>
      <c r="N20" s="6"/>
      <c r="O20" s="5"/>
    </row>
    <row r="21" spans="1:15" x14ac:dyDescent="0.2">
      <c r="A21" t="s">
        <v>19</v>
      </c>
      <c r="B21" s="5">
        <v>1</v>
      </c>
      <c r="C21" s="5" t="s">
        <v>114</v>
      </c>
      <c r="D21" s="6">
        <v>177</v>
      </c>
      <c r="E21" s="5" t="s">
        <v>111</v>
      </c>
      <c r="F21">
        <v>1</v>
      </c>
      <c r="G21">
        <v>0</v>
      </c>
      <c r="H21">
        <v>0</v>
      </c>
      <c r="K21" s="5"/>
      <c r="L21" s="5"/>
      <c r="M21" s="5"/>
      <c r="N21" s="6"/>
      <c r="O21" s="5"/>
    </row>
    <row r="22" spans="1:15" x14ac:dyDescent="0.2">
      <c r="A22" t="s">
        <v>24</v>
      </c>
      <c r="B22" s="5">
        <v>1</v>
      </c>
      <c r="C22" s="5" t="s">
        <v>113</v>
      </c>
      <c r="D22" s="6">
        <v>178</v>
      </c>
      <c r="E22" s="5" t="s">
        <v>111</v>
      </c>
      <c r="F22">
        <v>0.96153846153846156</v>
      </c>
      <c r="G22">
        <v>3.8461538461538464E-2</v>
      </c>
      <c r="H22">
        <v>0</v>
      </c>
      <c r="K22" s="5"/>
      <c r="L22" s="5"/>
      <c r="M22" s="5"/>
      <c r="N22" s="6"/>
      <c r="O22" s="5"/>
    </row>
    <row r="23" spans="1:15" x14ac:dyDescent="0.2">
      <c r="A23" t="s">
        <v>35</v>
      </c>
      <c r="B23" s="5">
        <v>1</v>
      </c>
      <c r="C23" s="5" t="s">
        <v>112</v>
      </c>
      <c r="D23" s="6">
        <v>179</v>
      </c>
      <c r="E23" s="5" t="s">
        <v>111</v>
      </c>
      <c r="F23">
        <v>0.99333333333333329</v>
      </c>
      <c r="G23">
        <v>6.6666666666666671E-3</v>
      </c>
      <c r="H23">
        <v>0</v>
      </c>
      <c r="K23" s="5"/>
      <c r="L23" s="5"/>
      <c r="M23" s="5"/>
      <c r="N23" s="6"/>
      <c r="O23" s="5"/>
    </row>
    <row r="24" spans="1:15" x14ac:dyDescent="0.2">
      <c r="A24" t="s">
        <v>46</v>
      </c>
      <c r="B24" s="5">
        <v>1</v>
      </c>
      <c r="C24" s="5" t="s">
        <v>115</v>
      </c>
      <c r="D24" s="6">
        <v>180</v>
      </c>
      <c r="E24" s="5" t="s">
        <v>111</v>
      </c>
      <c r="F24">
        <v>0.71153846153846156</v>
      </c>
      <c r="G24">
        <v>0.28846153846153844</v>
      </c>
      <c r="H24">
        <v>0</v>
      </c>
      <c r="K24" s="5"/>
      <c r="L24" s="5"/>
      <c r="M24" s="5"/>
      <c r="N24" s="6"/>
      <c r="O24" s="5"/>
    </row>
    <row r="25" spans="1:15" x14ac:dyDescent="0.2">
      <c r="A25" t="s">
        <v>56</v>
      </c>
      <c r="B25" s="5">
        <v>1</v>
      </c>
      <c r="C25" s="5" t="s">
        <v>113</v>
      </c>
      <c r="D25" s="6">
        <v>181</v>
      </c>
      <c r="E25" s="5" t="s">
        <v>111</v>
      </c>
      <c r="F25">
        <v>0.80952380952380953</v>
      </c>
      <c r="G25">
        <v>0.19047619047619047</v>
      </c>
      <c r="H25">
        <v>0</v>
      </c>
      <c r="K25" s="5"/>
      <c r="L25" s="5"/>
      <c r="M25" s="5"/>
      <c r="N25" s="6"/>
      <c r="O25" s="5"/>
    </row>
    <row r="26" spans="1:15" x14ac:dyDescent="0.2">
      <c r="A26" t="s">
        <v>57</v>
      </c>
      <c r="B26" s="5">
        <v>1</v>
      </c>
      <c r="C26" s="5" t="s">
        <v>112</v>
      </c>
      <c r="D26" s="6">
        <v>182</v>
      </c>
      <c r="E26" s="5" t="s">
        <v>111</v>
      </c>
      <c r="F26">
        <v>0.9732142857142857</v>
      </c>
      <c r="G26">
        <v>2.6785714285714284E-2</v>
      </c>
      <c r="H26">
        <v>0</v>
      </c>
      <c r="K26" s="5"/>
      <c r="L26" s="5"/>
      <c r="M26" s="5"/>
      <c r="N26" s="6"/>
      <c r="O26" s="5"/>
    </row>
    <row r="27" spans="1:15" x14ac:dyDescent="0.2">
      <c r="A27" t="s">
        <v>58</v>
      </c>
      <c r="B27" s="5">
        <v>1</v>
      </c>
      <c r="C27" s="5" t="s">
        <v>114</v>
      </c>
      <c r="D27" s="6">
        <v>183</v>
      </c>
      <c r="E27" s="5" t="s">
        <v>111</v>
      </c>
      <c r="F27">
        <v>0.93055555555555558</v>
      </c>
      <c r="G27">
        <v>6.9444444444444448E-2</v>
      </c>
      <c r="H27">
        <v>0</v>
      </c>
      <c r="K27" s="5"/>
      <c r="L27" s="5"/>
      <c r="M27" s="5"/>
      <c r="N27" s="6"/>
      <c r="O27" s="5"/>
    </row>
    <row r="28" spans="1:15" x14ac:dyDescent="0.2">
      <c r="A28" t="s">
        <v>59</v>
      </c>
      <c r="B28" s="5">
        <v>1</v>
      </c>
      <c r="C28" s="5" t="s">
        <v>115</v>
      </c>
      <c r="D28" s="6">
        <v>185</v>
      </c>
      <c r="E28" s="5" t="s">
        <v>111</v>
      </c>
      <c r="F28">
        <v>0.99193548387096775</v>
      </c>
      <c r="G28">
        <v>8.0645161290322578E-3</v>
      </c>
      <c r="H28">
        <v>0</v>
      </c>
      <c r="K28" s="5"/>
      <c r="L28" s="5"/>
      <c r="M28" s="5"/>
      <c r="N28" s="6"/>
      <c r="O28" s="5"/>
    </row>
    <row r="29" spans="1:15" x14ac:dyDescent="0.2">
      <c r="A29" t="s">
        <v>60</v>
      </c>
      <c r="B29" s="5">
        <v>1</v>
      </c>
      <c r="C29" s="5" t="s">
        <v>112</v>
      </c>
      <c r="D29" s="6">
        <v>113</v>
      </c>
      <c r="E29" s="5" t="s">
        <v>111</v>
      </c>
      <c r="F29">
        <v>0.88</v>
      </c>
      <c r="G29">
        <v>0.12</v>
      </c>
      <c r="H29">
        <v>0</v>
      </c>
      <c r="K29" s="5"/>
      <c r="L29" s="5"/>
      <c r="M29" s="5"/>
      <c r="N29" s="6"/>
      <c r="O29" s="5"/>
    </row>
    <row r="30" spans="1:15" x14ac:dyDescent="0.2">
      <c r="A30" t="s">
        <v>61</v>
      </c>
      <c r="B30" s="5">
        <v>1</v>
      </c>
      <c r="C30" s="5" t="s">
        <v>113</v>
      </c>
      <c r="D30" s="6">
        <v>114</v>
      </c>
      <c r="E30" s="5" t="s">
        <v>111</v>
      </c>
      <c r="F30">
        <v>0.98113207547169812</v>
      </c>
      <c r="G30">
        <v>1.8867924528301886E-2</v>
      </c>
      <c r="H30">
        <v>0</v>
      </c>
      <c r="K30" s="5"/>
      <c r="L30" s="5"/>
      <c r="M30" s="5"/>
      <c r="N30" s="6"/>
      <c r="O30" s="5"/>
    </row>
    <row r="31" spans="1:15" x14ac:dyDescent="0.2">
      <c r="A31" t="s">
        <v>71</v>
      </c>
      <c r="B31" s="5">
        <v>1</v>
      </c>
      <c r="C31" s="5" t="s">
        <v>114</v>
      </c>
      <c r="D31" s="6">
        <v>115</v>
      </c>
      <c r="E31" s="5" t="s">
        <v>111</v>
      </c>
      <c r="F31">
        <v>0.75</v>
      </c>
      <c r="G31">
        <v>0.25</v>
      </c>
      <c r="H31">
        <v>0</v>
      </c>
      <c r="K31" s="5"/>
      <c r="L31" s="5"/>
      <c r="M31" s="5"/>
      <c r="N31" s="6"/>
      <c r="O31" s="5"/>
    </row>
    <row r="32" spans="1:15" x14ac:dyDescent="0.2">
      <c r="A32" t="s">
        <v>95</v>
      </c>
      <c r="B32" s="5">
        <v>1</v>
      </c>
      <c r="C32" s="5" t="s">
        <v>115</v>
      </c>
      <c r="D32" s="6">
        <v>116</v>
      </c>
      <c r="E32" s="5" t="s">
        <v>111</v>
      </c>
      <c r="F32">
        <v>0.8</v>
      </c>
      <c r="G32">
        <v>0.2</v>
      </c>
      <c r="H32">
        <v>0</v>
      </c>
      <c r="K32" s="5"/>
      <c r="L32" s="5"/>
      <c r="M32" s="5"/>
      <c r="N32" s="6"/>
      <c r="O32" s="5"/>
    </row>
    <row r="33" spans="1:15" x14ac:dyDescent="0.2">
      <c r="A33" t="s">
        <v>96</v>
      </c>
      <c r="B33" s="5">
        <v>1</v>
      </c>
      <c r="C33" s="5" t="s">
        <v>113</v>
      </c>
      <c r="D33" s="6">
        <v>117</v>
      </c>
      <c r="E33" s="5" t="s">
        <v>111</v>
      </c>
      <c r="F33">
        <v>1</v>
      </c>
      <c r="G33">
        <v>0</v>
      </c>
      <c r="H33">
        <v>0</v>
      </c>
    </row>
    <row r="34" spans="1:15" x14ac:dyDescent="0.2">
      <c r="A34" t="s">
        <v>20</v>
      </c>
      <c r="B34" s="5">
        <v>10</v>
      </c>
      <c r="C34" s="5" t="s">
        <v>112</v>
      </c>
      <c r="D34" s="6">
        <v>113</v>
      </c>
      <c r="E34" s="5" t="s">
        <v>111</v>
      </c>
      <c r="F34">
        <v>0.8571428571428571</v>
      </c>
      <c r="G34">
        <v>0.14285714285714285</v>
      </c>
      <c r="H34">
        <v>0</v>
      </c>
    </row>
    <row r="35" spans="1:15" x14ac:dyDescent="0.2">
      <c r="A35" t="s">
        <v>21</v>
      </c>
      <c r="B35" s="5">
        <v>10</v>
      </c>
      <c r="C35" s="5" t="s">
        <v>113</v>
      </c>
      <c r="D35" s="6">
        <v>114</v>
      </c>
      <c r="E35" s="5" t="s">
        <v>111</v>
      </c>
      <c r="F35">
        <v>0.85024154589371981</v>
      </c>
      <c r="G35">
        <v>0.14975845410628019</v>
      </c>
      <c r="H35">
        <v>0</v>
      </c>
    </row>
    <row r="36" spans="1:15" x14ac:dyDescent="0.2">
      <c r="A36" t="s">
        <v>22</v>
      </c>
      <c r="B36" s="5">
        <v>10</v>
      </c>
      <c r="C36" s="5" t="s">
        <v>114</v>
      </c>
      <c r="D36" s="6">
        <v>115</v>
      </c>
      <c r="E36" s="5" t="s">
        <v>111</v>
      </c>
      <c r="F36">
        <v>0.94827586206896552</v>
      </c>
      <c r="G36">
        <v>5.1724137931034482E-2</v>
      </c>
      <c r="H36">
        <v>0</v>
      </c>
    </row>
    <row r="37" spans="1:15" x14ac:dyDescent="0.2">
      <c r="A37" t="s">
        <v>23</v>
      </c>
      <c r="B37" s="5">
        <v>10</v>
      </c>
      <c r="C37" s="5" t="s">
        <v>115</v>
      </c>
      <c r="D37" s="6">
        <v>116</v>
      </c>
      <c r="E37" s="5" t="s">
        <v>111</v>
      </c>
      <c r="F37">
        <v>0.86440677966101698</v>
      </c>
      <c r="G37">
        <v>0.13559322033898305</v>
      </c>
      <c r="H37">
        <v>0</v>
      </c>
    </row>
    <row r="38" spans="1:15" x14ac:dyDescent="0.2">
      <c r="A38" t="s">
        <v>25</v>
      </c>
      <c r="B38" s="5">
        <v>10</v>
      </c>
      <c r="C38" s="5" t="s">
        <v>113</v>
      </c>
      <c r="D38" s="6">
        <v>117</v>
      </c>
      <c r="E38" s="5" t="s">
        <v>111</v>
      </c>
      <c r="F38">
        <v>0.875</v>
      </c>
      <c r="G38">
        <v>0.125</v>
      </c>
      <c r="H38">
        <v>0</v>
      </c>
    </row>
    <row r="39" spans="1:15" x14ac:dyDescent="0.2">
      <c r="A39" t="s">
        <v>26</v>
      </c>
      <c r="B39" s="5">
        <v>10</v>
      </c>
      <c r="C39" s="5" t="s">
        <v>114</v>
      </c>
      <c r="D39" s="6">
        <v>118</v>
      </c>
      <c r="E39" s="5" t="s">
        <v>111</v>
      </c>
      <c r="F39">
        <v>0.70588235294117652</v>
      </c>
      <c r="G39">
        <v>0.29411764705882354</v>
      </c>
      <c r="H39">
        <v>0</v>
      </c>
      <c r="K39" s="5"/>
      <c r="L39" s="5"/>
      <c r="M39" s="5"/>
      <c r="N39" s="6"/>
      <c r="O39" s="5"/>
    </row>
    <row r="40" spans="1:15" x14ac:dyDescent="0.2">
      <c r="A40" t="s">
        <v>27</v>
      </c>
      <c r="B40" s="5">
        <v>10</v>
      </c>
      <c r="C40" s="5" t="s">
        <v>112</v>
      </c>
      <c r="D40" s="6">
        <v>119</v>
      </c>
      <c r="E40" s="5" t="s">
        <v>111</v>
      </c>
      <c r="F40">
        <v>0.89473684210526316</v>
      </c>
      <c r="G40">
        <v>0.10526315789473684</v>
      </c>
      <c r="H40">
        <v>0</v>
      </c>
    </row>
    <row r="41" spans="1:15" x14ac:dyDescent="0.2">
      <c r="A41" t="s">
        <v>28</v>
      </c>
      <c r="B41" s="5">
        <v>10</v>
      </c>
      <c r="C41" s="5" t="s">
        <v>115</v>
      </c>
      <c r="D41" s="6">
        <v>120</v>
      </c>
      <c r="E41" s="5" t="s">
        <v>111</v>
      </c>
      <c r="F41">
        <v>0.55813953488372092</v>
      </c>
      <c r="G41">
        <v>0.44186046511627908</v>
      </c>
      <c r="H41">
        <v>0</v>
      </c>
    </row>
    <row r="42" spans="1:15" x14ac:dyDescent="0.2">
      <c r="A42" t="s">
        <v>29</v>
      </c>
      <c r="B42" s="5">
        <v>10</v>
      </c>
      <c r="C42" s="5" t="s">
        <v>115</v>
      </c>
      <c r="D42" s="6">
        <v>123</v>
      </c>
      <c r="E42" s="5" t="s">
        <v>111</v>
      </c>
      <c r="F42">
        <v>0.82795698924731187</v>
      </c>
      <c r="G42">
        <v>0.17204301075268819</v>
      </c>
      <c r="H42">
        <v>0</v>
      </c>
    </row>
    <row r="43" spans="1:15" x14ac:dyDescent="0.2">
      <c r="A43" t="s">
        <v>30</v>
      </c>
      <c r="B43" s="5">
        <v>10</v>
      </c>
      <c r="C43" s="5" t="s">
        <v>115</v>
      </c>
      <c r="D43" s="6">
        <v>101</v>
      </c>
      <c r="E43" s="5" t="s">
        <v>111</v>
      </c>
      <c r="F43">
        <v>0.81730769230769229</v>
      </c>
      <c r="G43">
        <v>0.17307692307692307</v>
      </c>
      <c r="H43">
        <v>9.6153846153846159E-3</v>
      </c>
    </row>
    <row r="44" spans="1:15" x14ac:dyDescent="0.2">
      <c r="A44" t="s">
        <v>31</v>
      </c>
      <c r="B44" s="5">
        <v>10</v>
      </c>
      <c r="C44" s="5" t="s">
        <v>114</v>
      </c>
      <c r="D44" s="6">
        <v>102</v>
      </c>
      <c r="E44" s="5" t="s">
        <v>111</v>
      </c>
      <c r="F44">
        <v>0.99099099099099097</v>
      </c>
      <c r="G44">
        <v>9.0090090090090089E-3</v>
      </c>
      <c r="H44">
        <v>0</v>
      </c>
    </row>
    <row r="45" spans="1:15" x14ac:dyDescent="0.2">
      <c r="A45" t="s">
        <v>32</v>
      </c>
      <c r="B45" s="5">
        <v>10</v>
      </c>
      <c r="C45" s="5" t="s">
        <v>112</v>
      </c>
      <c r="D45" s="6">
        <v>103</v>
      </c>
      <c r="E45" s="5" t="s">
        <v>111</v>
      </c>
      <c r="F45">
        <v>0.91111111111111109</v>
      </c>
      <c r="G45">
        <v>8.8888888888888892E-2</v>
      </c>
      <c r="H45">
        <v>0</v>
      </c>
    </row>
    <row r="46" spans="1:15" x14ac:dyDescent="0.2">
      <c r="A46" t="s">
        <v>33</v>
      </c>
      <c r="B46" s="5">
        <v>10</v>
      </c>
      <c r="C46" s="5" t="s">
        <v>113</v>
      </c>
      <c r="D46" s="6">
        <v>104</v>
      </c>
      <c r="E46" s="5" t="s">
        <v>111</v>
      </c>
      <c r="F46">
        <v>0.85806451612903223</v>
      </c>
      <c r="G46">
        <v>0.14193548387096774</v>
      </c>
      <c r="H46">
        <v>0</v>
      </c>
    </row>
    <row r="47" spans="1:15" x14ac:dyDescent="0.2">
      <c r="A47" t="s">
        <v>34</v>
      </c>
      <c r="B47" s="5">
        <v>10</v>
      </c>
      <c r="C47" s="5" t="s">
        <v>115</v>
      </c>
      <c r="D47" s="6">
        <v>105</v>
      </c>
      <c r="E47" s="5" t="s">
        <v>111</v>
      </c>
      <c r="F47">
        <v>0.98713826366559487</v>
      </c>
      <c r="G47">
        <v>1.2861736334405145E-2</v>
      </c>
      <c r="H47">
        <v>0</v>
      </c>
    </row>
    <row r="48" spans="1:15" x14ac:dyDescent="0.2">
      <c r="A48" t="s">
        <v>36</v>
      </c>
      <c r="B48" s="5">
        <v>10</v>
      </c>
      <c r="C48" s="5" t="s">
        <v>112</v>
      </c>
      <c r="D48" s="6">
        <v>106</v>
      </c>
      <c r="E48" s="5" t="s">
        <v>111</v>
      </c>
      <c r="F48">
        <v>0.89473684210526316</v>
      </c>
      <c r="G48">
        <v>0.10526315789473684</v>
      </c>
      <c r="H48">
        <v>0</v>
      </c>
    </row>
    <row r="49" spans="1:8" x14ac:dyDescent="0.2">
      <c r="A49" t="s">
        <v>37</v>
      </c>
      <c r="B49" s="5">
        <v>10</v>
      </c>
      <c r="C49" s="5" t="s">
        <v>114</v>
      </c>
      <c r="D49" s="6">
        <v>107</v>
      </c>
      <c r="E49" s="5" t="s">
        <v>111</v>
      </c>
      <c r="F49">
        <v>0.85365853658536583</v>
      </c>
      <c r="G49">
        <v>0.14634146341463414</v>
      </c>
      <c r="H49">
        <v>0</v>
      </c>
    </row>
    <row r="50" spans="1:8" x14ac:dyDescent="0.2">
      <c r="A50" t="s">
        <v>38</v>
      </c>
      <c r="B50" s="5">
        <v>10</v>
      </c>
      <c r="C50" s="5" t="s">
        <v>113</v>
      </c>
      <c r="D50" s="6">
        <v>108</v>
      </c>
      <c r="E50" s="5" t="s">
        <v>111</v>
      </c>
      <c r="F50">
        <v>0.89090909090909087</v>
      </c>
      <c r="G50">
        <v>0.10909090909090909</v>
      </c>
      <c r="H50">
        <v>0</v>
      </c>
    </row>
    <row r="51" spans="1:8" x14ac:dyDescent="0.2">
      <c r="A51" t="s">
        <v>39</v>
      </c>
      <c r="B51" s="5">
        <v>10</v>
      </c>
      <c r="C51" s="5" t="s">
        <v>112</v>
      </c>
      <c r="D51" s="6">
        <v>188</v>
      </c>
      <c r="E51" s="5" t="s">
        <v>111</v>
      </c>
      <c r="F51">
        <v>0.70873786407766992</v>
      </c>
      <c r="G51">
        <v>0.29126213592233008</v>
      </c>
      <c r="H51">
        <v>0</v>
      </c>
    </row>
    <row r="52" spans="1:8" x14ac:dyDescent="0.2">
      <c r="A52" t="s">
        <v>40</v>
      </c>
      <c r="B52" s="5">
        <v>10</v>
      </c>
      <c r="C52" s="5" t="s">
        <v>114</v>
      </c>
      <c r="D52" s="6">
        <v>189</v>
      </c>
      <c r="E52" s="5" t="s">
        <v>111</v>
      </c>
      <c r="F52">
        <v>0.83838383838383834</v>
      </c>
      <c r="G52">
        <v>0.16161616161616163</v>
      </c>
      <c r="H52">
        <v>0</v>
      </c>
    </row>
    <row r="53" spans="1:8" x14ac:dyDescent="0.2">
      <c r="A53" t="s">
        <v>41</v>
      </c>
      <c r="B53" s="5">
        <v>10</v>
      </c>
      <c r="C53" s="5" t="s">
        <v>115</v>
      </c>
      <c r="D53" s="6">
        <v>190</v>
      </c>
      <c r="E53" s="5" t="s">
        <v>111</v>
      </c>
      <c r="F53">
        <v>0.78431372549019607</v>
      </c>
      <c r="G53">
        <v>0.21568627450980393</v>
      </c>
      <c r="H53">
        <v>0</v>
      </c>
    </row>
    <row r="54" spans="1:8" x14ac:dyDescent="0.2">
      <c r="A54" t="s">
        <v>42</v>
      </c>
      <c r="B54" s="5">
        <v>10</v>
      </c>
      <c r="C54" s="5" t="s">
        <v>113</v>
      </c>
      <c r="D54" s="6">
        <v>191</v>
      </c>
      <c r="E54" s="5" t="s">
        <v>111</v>
      </c>
      <c r="F54">
        <v>0.62980769230769229</v>
      </c>
      <c r="G54">
        <v>0.37019230769230771</v>
      </c>
      <c r="H54">
        <v>0</v>
      </c>
    </row>
    <row r="55" spans="1:8" x14ac:dyDescent="0.2">
      <c r="A55" t="s">
        <v>43</v>
      </c>
      <c r="B55" s="5">
        <v>10</v>
      </c>
      <c r="C55" s="5" t="s">
        <v>114</v>
      </c>
      <c r="D55" s="6">
        <v>192</v>
      </c>
      <c r="E55" s="5" t="s">
        <v>111</v>
      </c>
      <c r="F55">
        <v>0.875</v>
      </c>
      <c r="G55">
        <v>0.125</v>
      </c>
      <c r="H55">
        <v>0</v>
      </c>
    </row>
    <row r="56" spans="1:8" x14ac:dyDescent="0.2">
      <c r="A56" t="s">
        <v>44</v>
      </c>
      <c r="B56" s="5">
        <v>10</v>
      </c>
      <c r="C56" s="5" t="s">
        <v>112</v>
      </c>
      <c r="D56" s="6">
        <v>193</v>
      </c>
      <c r="E56" s="5" t="s">
        <v>111</v>
      </c>
      <c r="F56">
        <v>0.90909090909090906</v>
      </c>
      <c r="G56">
        <v>9.0909090909090912E-2</v>
      </c>
      <c r="H56">
        <v>0</v>
      </c>
    </row>
    <row r="57" spans="1:8" x14ac:dyDescent="0.2">
      <c r="A57" t="s">
        <v>45</v>
      </c>
      <c r="B57" s="5">
        <v>10</v>
      </c>
      <c r="C57" s="5" t="s">
        <v>115</v>
      </c>
      <c r="D57" s="6">
        <v>194</v>
      </c>
      <c r="E57" s="5" t="s">
        <v>111</v>
      </c>
      <c r="F57">
        <v>0.76811594202898548</v>
      </c>
      <c r="G57">
        <v>0.2318840579710145</v>
      </c>
      <c r="H57">
        <v>0</v>
      </c>
    </row>
    <row r="58" spans="1:8" x14ac:dyDescent="0.2">
      <c r="A58" t="s">
        <v>47</v>
      </c>
      <c r="B58" s="5">
        <v>10</v>
      </c>
      <c r="C58" s="5" t="s">
        <v>113</v>
      </c>
      <c r="D58" s="6">
        <v>195</v>
      </c>
      <c r="E58" s="5" t="s">
        <v>111</v>
      </c>
      <c r="F58">
        <v>0.80246913580246915</v>
      </c>
      <c r="G58">
        <v>0.19753086419753085</v>
      </c>
      <c r="H58">
        <v>0</v>
      </c>
    </row>
    <row r="59" spans="1:8" x14ac:dyDescent="0.2">
      <c r="A59" t="s">
        <v>48</v>
      </c>
      <c r="B59" s="5">
        <v>10</v>
      </c>
      <c r="C59" s="5" t="s">
        <v>115</v>
      </c>
      <c r="D59" s="6">
        <v>176</v>
      </c>
      <c r="E59" s="5" t="s">
        <v>111</v>
      </c>
      <c r="F59">
        <v>0.84482758620689657</v>
      </c>
      <c r="G59">
        <v>0.15517241379310345</v>
      </c>
      <c r="H59">
        <v>0</v>
      </c>
    </row>
    <row r="60" spans="1:8" x14ac:dyDescent="0.2">
      <c r="A60" t="s">
        <v>49</v>
      </c>
      <c r="B60" s="5">
        <v>10</v>
      </c>
      <c r="C60" s="5" t="s">
        <v>114</v>
      </c>
      <c r="D60" s="6">
        <v>177</v>
      </c>
      <c r="E60" s="5" t="s">
        <v>111</v>
      </c>
      <c r="F60">
        <v>0.86538461538461542</v>
      </c>
      <c r="G60">
        <v>0.13461538461538461</v>
      </c>
      <c r="H60">
        <v>0</v>
      </c>
    </row>
    <row r="61" spans="1:8" x14ac:dyDescent="0.2">
      <c r="A61" t="s">
        <v>50</v>
      </c>
      <c r="B61" s="5">
        <v>10</v>
      </c>
      <c r="C61" s="5" t="s">
        <v>113</v>
      </c>
      <c r="D61" s="6">
        <v>178</v>
      </c>
      <c r="E61" s="5" t="s">
        <v>111</v>
      </c>
      <c r="F61">
        <v>0.85507246376811596</v>
      </c>
      <c r="G61">
        <v>0.14492753623188406</v>
      </c>
      <c r="H61">
        <v>0</v>
      </c>
    </row>
    <row r="62" spans="1:8" x14ac:dyDescent="0.2">
      <c r="A62" t="s">
        <v>51</v>
      </c>
      <c r="B62" s="5">
        <v>10</v>
      </c>
      <c r="C62" s="5" t="s">
        <v>112</v>
      </c>
      <c r="D62" s="6">
        <v>179</v>
      </c>
      <c r="E62" s="5" t="s">
        <v>111</v>
      </c>
      <c r="F62">
        <v>0.80555555555555558</v>
      </c>
      <c r="G62">
        <v>0.19444444444444445</v>
      </c>
      <c r="H62">
        <v>0</v>
      </c>
    </row>
    <row r="63" spans="1:8" x14ac:dyDescent="0.2">
      <c r="A63" t="s">
        <v>52</v>
      </c>
      <c r="B63" s="5">
        <v>10</v>
      </c>
      <c r="C63" s="5" t="s">
        <v>115</v>
      </c>
      <c r="D63" s="6">
        <v>180</v>
      </c>
      <c r="E63" s="5" t="s">
        <v>111</v>
      </c>
      <c r="F63">
        <v>0.9285714285714286</v>
      </c>
      <c r="G63">
        <v>7.1428571428571425E-2</v>
      </c>
      <c r="H63">
        <v>0</v>
      </c>
    </row>
    <row r="64" spans="1:8" x14ac:dyDescent="0.2">
      <c r="A64" t="s">
        <v>53</v>
      </c>
      <c r="B64" s="5">
        <v>10</v>
      </c>
      <c r="C64" s="5" t="s">
        <v>113</v>
      </c>
      <c r="D64" s="6">
        <v>181</v>
      </c>
      <c r="E64" s="5" t="s">
        <v>111</v>
      </c>
      <c r="F64">
        <v>0.78378378378378377</v>
      </c>
      <c r="G64">
        <v>0.21621621621621623</v>
      </c>
      <c r="H64">
        <v>0</v>
      </c>
    </row>
    <row r="65" spans="1:15" x14ac:dyDescent="0.2">
      <c r="A65" t="s">
        <v>54</v>
      </c>
      <c r="B65" s="5">
        <v>10</v>
      </c>
      <c r="C65" s="5" t="s">
        <v>112</v>
      </c>
      <c r="D65" s="6">
        <v>182</v>
      </c>
      <c r="E65" s="5" t="s">
        <v>111</v>
      </c>
      <c r="F65">
        <v>0.77777777777777779</v>
      </c>
      <c r="G65">
        <v>0.22222222222222221</v>
      </c>
      <c r="H65">
        <v>0</v>
      </c>
    </row>
    <row r="66" spans="1:15" x14ac:dyDescent="0.2">
      <c r="A66" t="s">
        <v>55</v>
      </c>
      <c r="B66" s="5">
        <v>10</v>
      </c>
      <c r="C66" s="5" t="s">
        <v>114</v>
      </c>
      <c r="D66" s="6">
        <v>183</v>
      </c>
      <c r="E66" s="5" t="s">
        <v>111</v>
      </c>
      <c r="F66">
        <v>0.87261146496815289</v>
      </c>
      <c r="G66">
        <v>0.12738853503184713</v>
      </c>
      <c r="H66">
        <v>0</v>
      </c>
    </row>
    <row r="67" spans="1:15" x14ac:dyDescent="0.2">
      <c r="A67" t="s">
        <v>62</v>
      </c>
      <c r="B67" s="5">
        <v>21</v>
      </c>
      <c r="C67" s="5" t="s">
        <v>112</v>
      </c>
      <c r="D67" s="6">
        <v>113</v>
      </c>
      <c r="E67" s="5" t="s">
        <v>116</v>
      </c>
      <c r="F67">
        <v>0.72959183673469385</v>
      </c>
      <c r="G67">
        <v>0.26530612244897961</v>
      </c>
      <c r="H67">
        <v>5.1020408163265302E-3</v>
      </c>
    </row>
    <row r="68" spans="1:15" x14ac:dyDescent="0.2">
      <c r="A68" t="s">
        <v>63</v>
      </c>
      <c r="B68" s="5">
        <v>21</v>
      </c>
      <c r="C68" s="5" t="s">
        <v>113</v>
      </c>
      <c r="D68" s="6">
        <v>114</v>
      </c>
      <c r="E68" s="5" t="s">
        <v>116</v>
      </c>
      <c r="F68">
        <v>0.79640718562874246</v>
      </c>
      <c r="G68">
        <v>0.20359281437125748</v>
      </c>
      <c r="H68">
        <v>0</v>
      </c>
    </row>
    <row r="69" spans="1:15" x14ac:dyDescent="0.2">
      <c r="A69" t="s">
        <v>64</v>
      </c>
      <c r="B69" s="5">
        <v>21</v>
      </c>
      <c r="C69" s="5" t="s">
        <v>114</v>
      </c>
      <c r="D69" s="6">
        <v>115</v>
      </c>
      <c r="E69" s="5" t="s">
        <v>116</v>
      </c>
      <c r="F69">
        <v>0.88349514563106801</v>
      </c>
      <c r="G69">
        <v>0.11650485436893204</v>
      </c>
      <c r="H69">
        <v>0</v>
      </c>
    </row>
    <row r="70" spans="1:15" x14ac:dyDescent="0.2">
      <c r="A70" t="s">
        <v>65</v>
      </c>
      <c r="B70" s="5">
        <v>21</v>
      </c>
      <c r="C70" s="5" t="s">
        <v>115</v>
      </c>
      <c r="D70" s="6">
        <v>116</v>
      </c>
      <c r="E70" s="5" t="s">
        <v>116</v>
      </c>
      <c r="F70">
        <v>0.7857142857142857</v>
      </c>
      <c r="G70">
        <v>0.21428571428571427</v>
      </c>
      <c r="H70">
        <v>0</v>
      </c>
    </row>
    <row r="71" spans="1:15" x14ac:dyDescent="0.2">
      <c r="A71" t="s">
        <v>66</v>
      </c>
      <c r="B71" s="5">
        <v>21</v>
      </c>
      <c r="C71" s="5" t="s">
        <v>113</v>
      </c>
      <c r="D71" s="6">
        <v>117</v>
      </c>
      <c r="E71" s="5" t="s">
        <v>116</v>
      </c>
      <c r="F71">
        <v>0.8970588235294118</v>
      </c>
      <c r="G71">
        <v>0.10294117647058823</v>
      </c>
      <c r="H71">
        <v>0</v>
      </c>
    </row>
    <row r="72" spans="1:15" x14ac:dyDescent="0.2">
      <c r="A72" t="s">
        <v>67</v>
      </c>
      <c r="B72" s="5">
        <v>21</v>
      </c>
      <c r="C72" s="5" t="s">
        <v>114</v>
      </c>
      <c r="D72" s="6">
        <v>118</v>
      </c>
      <c r="E72" s="5" t="s">
        <v>116</v>
      </c>
      <c r="F72">
        <v>0.8928571428571429</v>
      </c>
      <c r="G72">
        <v>0.10714285714285714</v>
      </c>
      <c r="H72">
        <v>0</v>
      </c>
    </row>
    <row r="73" spans="1:15" x14ac:dyDescent="0.2">
      <c r="A73" t="s">
        <v>68</v>
      </c>
      <c r="B73" s="5">
        <v>21</v>
      </c>
      <c r="C73" s="5" t="s">
        <v>112</v>
      </c>
      <c r="D73" s="6">
        <v>119</v>
      </c>
      <c r="E73" s="5" t="s">
        <v>116</v>
      </c>
      <c r="F73">
        <v>0.8141025641025641</v>
      </c>
      <c r="G73">
        <v>0.1858974358974359</v>
      </c>
      <c r="H73">
        <v>0</v>
      </c>
      <c r="K73" s="5"/>
      <c r="L73" s="5"/>
      <c r="M73" s="5"/>
      <c r="N73" s="6"/>
      <c r="O73" s="5"/>
    </row>
    <row r="74" spans="1:15" x14ac:dyDescent="0.2">
      <c r="A74" t="s">
        <v>69</v>
      </c>
      <c r="B74" s="5">
        <v>21</v>
      </c>
      <c r="C74" s="5" t="s">
        <v>115</v>
      </c>
      <c r="D74" s="6">
        <v>120</v>
      </c>
      <c r="E74" s="5" t="s">
        <v>116</v>
      </c>
      <c r="F74">
        <v>1</v>
      </c>
      <c r="G74">
        <v>0</v>
      </c>
      <c r="H74">
        <v>0</v>
      </c>
    </row>
    <row r="75" spans="1:15" x14ac:dyDescent="0.2">
      <c r="A75" t="s">
        <v>70</v>
      </c>
      <c r="B75" s="5">
        <v>21</v>
      </c>
      <c r="C75" s="5" t="s">
        <v>115</v>
      </c>
      <c r="D75" s="6">
        <v>101</v>
      </c>
      <c r="E75" s="5" t="s">
        <v>116</v>
      </c>
      <c r="F75">
        <v>0.83636363636363631</v>
      </c>
      <c r="G75">
        <v>0.16363636363636364</v>
      </c>
      <c r="H75">
        <v>0</v>
      </c>
    </row>
    <row r="76" spans="1:15" x14ac:dyDescent="0.2">
      <c r="A76" t="s">
        <v>72</v>
      </c>
      <c r="B76" s="5">
        <v>21</v>
      </c>
      <c r="C76" s="5" t="s">
        <v>114</v>
      </c>
      <c r="D76" s="6">
        <v>102</v>
      </c>
      <c r="E76" s="5" t="s">
        <v>116</v>
      </c>
      <c r="F76">
        <v>0.79861111111111116</v>
      </c>
      <c r="G76">
        <v>0.2013888888888889</v>
      </c>
      <c r="H76">
        <v>0</v>
      </c>
    </row>
    <row r="77" spans="1:15" x14ac:dyDescent="0.2">
      <c r="A77" t="s">
        <v>73</v>
      </c>
      <c r="B77" s="5">
        <v>21</v>
      </c>
      <c r="C77" s="5" t="s">
        <v>112</v>
      </c>
      <c r="D77" s="6">
        <v>103</v>
      </c>
      <c r="E77" s="5" t="s">
        <v>116</v>
      </c>
      <c r="F77">
        <v>0.95744680851063835</v>
      </c>
      <c r="G77">
        <v>4.2553191489361701E-2</v>
      </c>
      <c r="H77">
        <v>0</v>
      </c>
    </row>
    <row r="78" spans="1:15" x14ac:dyDescent="0.2">
      <c r="A78" t="s">
        <v>74</v>
      </c>
      <c r="B78" s="5">
        <v>21</v>
      </c>
      <c r="C78" s="5" t="s">
        <v>113</v>
      </c>
      <c r="D78" s="6">
        <v>104</v>
      </c>
      <c r="E78" s="5" t="s">
        <v>116</v>
      </c>
      <c r="F78">
        <v>0.5</v>
      </c>
      <c r="G78">
        <v>0.5</v>
      </c>
      <c r="H78">
        <v>0</v>
      </c>
    </row>
    <row r="79" spans="1:15" x14ac:dyDescent="0.2">
      <c r="A79" t="s">
        <v>75</v>
      </c>
      <c r="B79" s="5">
        <v>21</v>
      </c>
      <c r="C79" s="5" t="s">
        <v>115</v>
      </c>
      <c r="D79" s="6">
        <v>105</v>
      </c>
      <c r="E79" s="5" t="s">
        <v>116</v>
      </c>
      <c r="F79">
        <v>1</v>
      </c>
      <c r="G79">
        <v>0</v>
      </c>
      <c r="H79">
        <v>0</v>
      </c>
    </row>
    <row r="80" spans="1:15" x14ac:dyDescent="0.2">
      <c r="A80" t="s">
        <v>76</v>
      </c>
      <c r="B80" s="5">
        <v>21</v>
      </c>
      <c r="C80" s="5" t="s">
        <v>112</v>
      </c>
      <c r="D80" s="6">
        <v>106</v>
      </c>
      <c r="E80" s="5" t="s">
        <v>116</v>
      </c>
      <c r="F80">
        <v>0.87820512820512819</v>
      </c>
      <c r="G80">
        <v>0.12179487179487179</v>
      </c>
      <c r="H80">
        <v>0</v>
      </c>
    </row>
    <row r="81" spans="1:15" x14ac:dyDescent="0.2">
      <c r="A81" t="s">
        <v>77</v>
      </c>
      <c r="B81" s="5">
        <v>21</v>
      </c>
      <c r="C81" s="5" t="s">
        <v>114</v>
      </c>
      <c r="D81" s="6">
        <v>107</v>
      </c>
      <c r="E81" s="5" t="s">
        <v>116</v>
      </c>
      <c r="F81">
        <v>0.75167785234899331</v>
      </c>
      <c r="G81">
        <v>0.24832214765100671</v>
      </c>
      <c r="H81">
        <v>0</v>
      </c>
    </row>
    <row r="82" spans="1:15" x14ac:dyDescent="0.2">
      <c r="A82" t="s">
        <v>78</v>
      </c>
      <c r="B82" s="5">
        <v>21</v>
      </c>
      <c r="C82" s="5" t="s">
        <v>113</v>
      </c>
      <c r="D82" s="6">
        <v>108</v>
      </c>
      <c r="E82" s="5" t="s">
        <v>116</v>
      </c>
      <c r="F82">
        <v>0.70731707317073167</v>
      </c>
      <c r="G82">
        <v>0.29268292682926828</v>
      </c>
      <c r="H82">
        <v>0</v>
      </c>
    </row>
    <row r="83" spans="1:15" x14ac:dyDescent="0.2">
      <c r="A83" t="s">
        <v>79</v>
      </c>
      <c r="B83" s="5">
        <v>21</v>
      </c>
      <c r="C83" s="5" t="s">
        <v>112</v>
      </c>
      <c r="D83" s="6">
        <v>188</v>
      </c>
      <c r="E83" s="5" t="s">
        <v>116</v>
      </c>
      <c r="F83">
        <v>0.8571428571428571</v>
      </c>
      <c r="G83">
        <v>0.14285714285714285</v>
      </c>
      <c r="H83">
        <v>0</v>
      </c>
      <c r="K83" s="5"/>
      <c r="L83" s="5"/>
      <c r="M83" s="5"/>
      <c r="N83" s="6"/>
      <c r="O83" s="5"/>
    </row>
    <row r="84" spans="1:15" x14ac:dyDescent="0.2">
      <c r="A84" t="s">
        <v>80</v>
      </c>
      <c r="B84" s="5">
        <v>21</v>
      </c>
      <c r="C84" s="5" t="s">
        <v>114</v>
      </c>
      <c r="D84" s="6">
        <v>189</v>
      </c>
      <c r="E84" s="5" t="s">
        <v>116</v>
      </c>
      <c r="F84">
        <v>0.7142857142857143</v>
      </c>
      <c r="G84">
        <v>0.2857142857142857</v>
      </c>
      <c r="H84">
        <v>0</v>
      </c>
      <c r="K84" s="5"/>
      <c r="L84" s="5"/>
      <c r="M84" s="5"/>
      <c r="N84" s="6"/>
      <c r="O84" s="5"/>
    </row>
    <row r="85" spans="1:15" x14ac:dyDescent="0.2">
      <c r="A85" t="s">
        <v>81</v>
      </c>
      <c r="B85" s="5">
        <v>21</v>
      </c>
      <c r="C85" s="5" t="s">
        <v>115</v>
      </c>
      <c r="D85" s="6">
        <v>190</v>
      </c>
      <c r="E85" s="5" t="s">
        <v>116</v>
      </c>
      <c r="F85">
        <v>0.75912408759124084</v>
      </c>
      <c r="G85">
        <v>0.24087591240875914</v>
      </c>
      <c r="H85">
        <v>0</v>
      </c>
      <c r="K85" s="5"/>
      <c r="L85" s="5"/>
      <c r="M85" s="5"/>
      <c r="N85" s="6"/>
      <c r="O85" s="5"/>
    </row>
    <row r="86" spans="1:15" x14ac:dyDescent="0.2">
      <c r="A86" t="s">
        <v>82</v>
      </c>
      <c r="B86" s="5">
        <v>21</v>
      </c>
      <c r="C86" s="5" t="s">
        <v>113</v>
      </c>
      <c r="D86" s="6">
        <v>191</v>
      </c>
      <c r="E86" s="5" t="s">
        <v>116</v>
      </c>
      <c r="F86">
        <v>0.76106194690265483</v>
      </c>
      <c r="G86">
        <v>0.23893805309734514</v>
      </c>
      <c r="H86">
        <v>0</v>
      </c>
      <c r="K86" s="5"/>
      <c r="L86" s="5"/>
      <c r="M86" s="5"/>
      <c r="N86" s="6"/>
      <c r="O86" s="5"/>
    </row>
    <row r="87" spans="1:15" x14ac:dyDescent="0.2">
      <c r="A87" t="s">
        <v>83</v>
      </c>
      <c r="B87" s="5">
        <v>21</v>
      </c>
      <c r="C87" s="5" t="s">
        <v>114</v>
      </c>
      <c r="D87" s="6">
        <v>192</v>
      </c>
      <c r="E87" s="5" t="s">
        <v>116</v>
      </c>
      <c r="F87">
        <v>0.94974874371859297</v>
      </c>
      <c r="G87">
        <v>5.0251256281407038E-2</v>
      </c>
      <c r="H87">
        <v>0</v>
      </c>
      <c r="K87" s="5"/>
      <c r="L87" s="5"/>
      <c r="M87" s="5"/>
      <c r="N87" s="6"/>
      <c r="O87" s="5"/>
    </row>
    <row r="88" spans="1:15" x14ac:dyDescent="0.2">
      <c r="A88" t="s">
        <v>84</v>
      </c>
      <c r="B88" s="5">
        <v>21</v>
      </c>
      <c r="C88" s="5" t="s">
        <v>112</v>
      </c>
      <c r="D88" s="6">
        <v>193</v>
      </c>
      <c r="E88" s="5" t="s">
        <v>116</v>
      </c>
      <c r="F88">
        <v>0.76229508196721307</v>
      </c>
      <c r="G88">
        <v>0.23770491803278687</v>
      </c>
      <c r="H88">
        <v>0</v>
      </c>
      <c r="K88" s="5"/>
      <c r="L88" s="5"/>
      <c r="M88" s="5"/>
      <c r="N88" s="6"/>
      <c r="O88" s="5"/>
    </row>
    <row r="89" spans="1:15" x14ac:dyDescent="0.2">
      <c r="A89" t="s">
        <v>85</v>
      </c>
      <c r="B89" s="5">
        <v>21</v>
      </c>
      <c r="C89" s="5" t="s">
        <v>115</v>
      </c>
      <c r="D89" s="6">
        <v>194</v>
      </c>
      <c r="E89" s="5" t="s">
        <v>116</v>
      </c>
      <c r="F89">
        <v>0.89855072463768115</v>
      </c>
      <c r="G89">
        <v>0.10144927536231885</v>
      </c>
      <c r="H89">
        <v>0</v>
      </c>
      <c r="K89" s="5"/>
      <c r="L89" s="5"/>
      <c r="M89" s="5"/>
      <c r="N89" s="6"/>
      <c r="O89" s="5"/>
    </row>
    <row r="90" spans="1:15" x14ac:dyDescent="0.2">
      <c r="A90" t="s">
        <v>86</v>
      </c>
      <c r="B90" s="5">
        <v>21</v>
      </c>
      <c r="C90" s="5" t="s">
        <v>113</v>
      </c>
      <c r="D90" s="6">
        <v>195</v>
      </c>
      <c r="E90" s="5" t="s">
        <v>116</v>
      </c>
      <c r="F90">
        <v>1</v>
      </c>
      <c r="G90">
        <v>0</v>
      </c>
      <c r="H90">
        <v>0</v>
      </c>
      <c r="K90" s="5"/>
      <c r="L90" s="5"/>
      <c r="M90" s="5"/>
      <c r="N90" s="6"/>
      <c r="O90" s="5"/>
    </row>
    <row r="91" spans="1:15" x14ac:dyDescent="0.2">
      <c r="A91" t="s">
        <v>87</v>
      </c>
      <c r="B91" s="5">
        <v>21</v>
      </c>
      <c r="C91" s="5" t="s">
        <v>115</v>
      </c>
      <c r="D91" s="6">
        <v>176</v>
      </c>
      <c r="E91" s="5" t="s">
        <v>116</v>
      </c>
      <c r="F91">
        <v>0.86956521739130432</v>
      </c>
      <c r="G91">
        <v>0.13043478260869565</v>
      </c>
      <c r="H91">
        <v>0</v>
      </c>
      <c r="K91" s="5"/>
      <c r="L91" s="5"/>
      <c r="M91" s="5"/>
      <c r="N91" s="6"/>
      <c r="O91" s="5"/>
    </row>
    <row r="92" spans="1:15" x14ac:dyDescent="0.2">
      <c r="A92" t="s">
        <v>88</v>
      </c>
      <c r="B92" s="5">
        <v>21</v>
      </c>
      <c r="C92" s="5" t="s">
        <v>114</v>
      </c>
      <c r="D92" s="6">
        <v>177</v>
      </c>
      <c r="E92" s="5" t="s">
        <v>116</v>
      </c>
      <c r="F92">
        <v>0.85057471264367812</v>
      </c>
      <c r="G92">
        <v>0.14942528735632185</v>
      </c>
      <c r="H92">
        <v>0</v>
      </c>
      <c r="K92" s="5"/>
      <c r="L92" s="5"/>
      <c r="M92" s="5"/>
      <c r="N92" s="6"/>
      <c r="O92" s="5"/>
    </row>
    <row r="93" spans="1:15" x14ac:dyDescent="0.2">
      <c r="A93" t="s">
        <v>89</v>
      </c>
      <c r="B93" s="5">
        <v>21</v>
      </c>
      <c r="C93" s="5" t="s">
        <v>113</v>
      </c>
      <c r="D93" s="6">
        <v>178</v>
      </c>
      <c r="E93" s="5" t="s">
        <v>116</v>
      </c>
      <c r="F93">
        <v>0.95</v>
      </c>
      <c r="G93">
        <v>0.05</v>
      </c>
      <c r="H93">
        <v>0</v>
      </c>
      <c r="K93" s="5"/>
      <c r="L93" s="5"/>
      <c r="M93" s="5"/>
      <c r="N93" s="6"/>
      <c r="O93" s="5"/>
    </row>
    <row r="94" spans="1:15" x14ac:dyDescent="0.2">
      <c r="A94" t="s">
        <v>90</v>
      </c>
      <c r="B94" s="5">
        <v>21</v>
      </c>
      <c r="C94" s="5" t="s">
        <v>112</v>
      </c>
      <c r="D94" s="6">
        <v>179</v>
      </c>
      <c r="E94" s="5" t="s">
        <v>116</v>
      </c>
      <c r="F94">
        <v>0.6875</v>
      </c>
      <c r="G94">
        <v>0.3125</v>
      </c>
      <c r="H94">
        <v>0</v>
      </c>
      <c r="K94" s="5"/>
      <c r="L94" s="5"/>
      <c r="M94" s="5"/>
      <c r="N94" s="6"/>
      <c r="O94" s="5"/>
    </row>
    <row r="95" spans="1:15" x14ac:dyDescent="0.2">
      <c r="A95" t="s">
        <v>91</v>
      </c>
      <c r="B95" s="5">
        <v>21</v>
      </c>
      <c r="C95" s="5" t="s">
        <v>115</v>
      </c>
      <c r="D95" s="6">
        <v>180</v>
      </c>
      <c r="E95" s="5" t="s">
        <v>116</v>
      </c>
      <c r="F95">
        <v>0.8</v>
      </c>
      <c r="G95">
        <v>0.2</v>
      </c>
      <c r="H95">
        <v>0</v>
      </c>
      <c r="K95" s="5"/>
      <c r="L95" s="5"/>
      <c r="M95" s="5"/>
      <c r="N95" s="6"/>
      <c r="O95" s="5"/>
    </row>
    <row r="96" spans="1:15" x14ac:dyDescent="0.2">
      <c r="A96" t="s">
        <v>92</v>
      </c>
      <c r="B96" s="5">
        <v>21</v>
      </c>
      <c r="C96" s="5" t="s">
        <v>113</v>
      </c>
      <c r="D96" s="6">
        <v>181</v>
      </c>
      <c r="E96" s="5" t="s">
        <v>116</v>
      </c>
      <c r="F96">
        <v>0.69565217391304346</v>
      </c>
      <c r="G96">
        <v>0.30434782608695654</v>
      </c>
      <c r="H96">
        <v>0</v>
      </c>
      <c r="K96" s="5"/>
      <c r="L96" s="5"/>
      <c r="M96" s="5"/>
      <c r="N96" s="6"/>
      <c r="O96" s="5"/>
    </row>
    <row r="97" spans="1:15" x14ac:dyDescent="0.2">
      <c r="A97" t="s">
        <v>93</v>
      </c>
      <c r="B97" s="5">
        <v>21</v>
      </c>
      <c r="C97" s="5" t="s">
        <v>112</v>
      </c>
      <c r="D97" s="6">
        <v>182</v>
      </c>
      <c r="E97" s="5" t="s">
        <v>116</v>
      </c>
      <c r="F97">
        <v>0.68493150684931503</v>
      </c>
      <c r="G97">
        <v>0.31506849315068491</v>
      </c>
      <c r="H97">
        <v>0</v>
      </c>
      <c r="K97" s="5"/>
      <c r="L97" s="5"/>
      <c r="M97" s="5"/>
      <c r="N97" s="6"/>
      <c r="O97" s="5"/>
    </row>
    <row r="98" spans="1:15" x14ac:dyDescent="0.2">
      <c r="A98" t="s">
        <v>94</v>
      </c>
      <c r="B98" s="5">
        <v>21</v>
      </c>
      <c r="C98" s="5" t="s">
        <v>114</v>
      </c>
      <c r="D98" s="6">
        <v>183</v>
      </c>
      <c r="E98" s="5" t="s">
        <v>116</v>
      </c>
      <c r="F98">
        <v>0.86046511627906974</v>
      </c>
      <c r="G98">
        <v>0.11627906976744186</v>
      </c>
      <c r="H98">
        <v>2.3255813953488372E-2</v>
      </c>
      <c r="K98" s="5"/>
      <c r="L98" s="5"/>
      <c r="M98" s="5"/>
      <c r="N98" s="6"/>
      <c r="O98" s="5"/>
    </row>
    <row r="99" spans="1:15" x14ac:dyDescent="0.2">
      <c r="A99" s="4" t="s">
        <v>105</v>
      </c>
      <c r="B99" s="4"/>
      <c r="C99" s="4"/>
      <c r="D99" s="4"/>
      <c r="E99" s="4"/>
      <c r="F99" s="4">
        <f>AVERAGE(F2:F98)</f>
        <v>0.84025690348953186</v>
      </c>
      <c r="G99" s="4">
        <f>AVERAGE(G2:G98)</f>
        <v>0.15935161981577506</v>
      </c>
      <c r="H99" s="4">
        <f>AVERAGE(H2:H98)</f>
        <v>3.9147669469277854E-4</v>
      </c>
      <c r="K99" s="5"/>
      <c r="L99" s="5"/>
      <c r="M99" s="5"/>
      <c r="N99" s="6"/>
      <c r="O99" s="5"/>
    </row>
    <row r="100" spans="1:15" x14ac:dyDescent="0.2">
      <c r="A100" s="4" t="s">
        <v>106</v>
      </c>
      <c r="B100" s="4"/>
      <c r="C100" s="4"/>
      <c r="D100" s="4"/>
      <c r="E100" s="4"/>
      <c r="F100" s="4">
        <f>STDEV(F2:F98)</f>
        <v>0.11507190740550569</v>
      </c>
      <c r="G100" s="4">
        <f>STDEV(G2:G98)</f>
        <v>0.11507253220338497</v>
      </c>
      <c r="H100" s="4">
        <f>STDEV(H2:H98)</f>
        <v>2.5909572036524253E-3</v>
      </c>
      <c r="K100" s="5"/>
      <c r="L100" s="5"/>
      <c r="M100" s="5"/>
      <c r="N100" s="6"/>
      <c r="O100" s="5"/>
    </row>
    <row r="101" spans="1:15" x14ac:dyDescent="0.2">
      <c r="A101" s="4" t="s">
        <v>107</v>
      </c>
      <c r="B101" s="4"/>
      <c r="C101" s="4"/>
      <c r="D101" s="4"/>
      <c r="E101" s="4"/>
      <c r="F101" s="4">
        <f>100*F99</f>
        <v>84.025690348953191</v>
      </c>
      <c r="G101" s="4">
        <f>100*G99</f>
        <v>15.935161981577506</v>
      </c>
      <c r="H101" s="4">
        <f>100*H99</f>
        <v>3.9147669469277856E-2</v>
      </c>
      <c r="K101" s="5"/>
      <c r="L101" s="5"/>
      <c r="M101" s="5"/>
      <c r="N101" s="6"/>
      <c r="O101" s="5"/>
    </row>
    <row r="102" spans="1:15" x14ac:dyDescent="0.2">
      <c r="F102">
        <f>F100*100</f>
        <v>11.507190740550568</v>
      </c>
      <c r="G102">
        <f>G100*100</f>
        <v>11.507253220338496</v>
      </c>
      <c r="H102">
        <f>H100*100</f>
        <v>0.25909572036524253</v>
      </c>
      <c r="K102" s="5"/>
      <c r="L102" s="5"/>
      <c r="M102" s="5"/>
      <c r="N102" s="6"/>
      <c r="O102" s="5"/>
    </row>
    <row r="103" spans="1:15" x14ac:dyDescent="0.2">
      <c r="K103" s="5"/>
      <c r="L103" s="5"/>
      <c r="M103" s="5"/>
      <c r="N103" s="6"/>
      <c r="O103" s="5"/>
    </row>
    <row r="104" spans="1:15" x14ac:dyDescent="0.2">
      <c r="K104" s="5"/>
      <c r="L104" s="5"/>
      <c r="M104" s="5"/>
      <c r="N104" s="6"/>
      <c r="O104" s="5"/>
    </row>
    <row r="105" spans="1:15" x14ac:dyDescent="0.2">
      <c r="K105" s="5"/>
      <c r="L105" s="5"/>
      <c r="M105" s="5"/>
      <c r="N105" s="6"/>
      <c r="O105" s="5"/>
    </row>
    <row r="106" spans="1:15" x14ac:dyDescent="0.2">
      <c r="K106" s="5"/>
      <c r="L106" s="5"/>
      <c r="M106" s="5"/>
      <c r="N106" s="6"/>
      <c r="O106" s="5"/>
    </row>
    <row r="107" spans="1:15" x14ac:dyDescent="0.2">
      <c r="K107" s="5"/>
      <c r="L107" s="5"/>
      <c r="M107" s="5"/>
      <c r="N107" s="5"/>
      <c r="O107" s="5"/>
    </row>
    <row r="108" spans="1:15" x14ac:dyDescent="0.2">
      <c r="K108" s="5"/>
      <c r="L108" s="5"/>
      <c r="M108" s="5"/>
      <c r="N108" s="5"/>
      <c r="O108" s="5"/>
    </row>
  </sheetData>
  <sortState xmlns:xlrd2="http://schemas.microsoft.com/office/spreadsheetml/2017/richdata2" ref="A2:H108">
    <sortCondition ref="B1:B1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9888-C2CE-984D-B365-C81C2900FBC9}">
  <dimension ref="A1:H37"/>
  <sheetViews>
    <sheetView workbookViewId="0">
      <selection activeCell="F36" sqref="F36"/>
    </sheetView>
  </sheetViews>
  <sheetFormatPr baseColWidth="10" defaultRowHeight="15" x14ac:dyDescent="0.2"/>
  <sheetData>
    <row r="1" spans="1:8" x14ac:dyDescent="0.2">
      <c r="A1" s="4" t="s">
        <v>101</v>
      </c>
      <c r="B1" s="4" t="s">
        <v>117</v>
      </c>
      <c r="C1" s="4" t="s">
        <v>108</v>
      </c>
      <c r="D1" s="4" t="s">
        <v>109</v>
      </c>
      <c r="E1" s="4" t="s">
        <v>110</v>
      </c>
      <c r="F1" s="4" t="s">
        <v>102</v>
      </c>
      <c r="G1" s="4" t="s">
        <v>103</v>
      </c>
      <c r="H1" s="4" t="s">
        <v>104</v>
      </c>
    </row>
    <row r="2" spans="1:8" x14ac:dyDescent="0.2">
      <c r="A2" t="s">
        <v>0</v>
      </c>
      <c r="B2" s="5">
        <v>1</v>
      </c>
      <c r="C2" s="5" t="s">
        <v>114</v>
      </c>
      <c r="D2" s="6">
        <v>118</v>
      </c>
      <c r="E2" s="5" t="s">
        <v>111</v>
      </c>
      <c r="F2">
        <v>0.8</v>
      </c>
      <c r="G2">
        <v>0.2</v>
      </c>
      <c r="H2">
        <v>0</v>
      </c>
    </row>
    <row r="3" spans="1:8" x14ac:dyDescent="0.2">
      <c r="A3" t="s">
        <v>1</v>
      </c>
      <c r="B3" s="5">
        <v>1</v>
      </c>
      <c r="C3" s="5" t="s">
        <v>112</v>
      </c>
      <c r="D3" s="6">
        <v>119</v>
      </c>
      <c r="E3" s="5" t="s">
        <v>111</v>
      </c>
      <c r="F3">
        <v>0.875</v>
      </c>
      <c r="G3">
        <v>0.125</v>
      </c>
      <c r="H3">
        <v>0</v>
      </c>
    </row>
    <row r="4" spans="1:8" x14ac:dyDescent="0.2">
      <c r="A4" t="s">
        <v>2</v>
      </c>
      <c r="B4" s="5">
        <v>1</v>
      </c>
      <c r="C4" s="5" t="s">
        <v>115</v>
      </c>
      <c r="D4" s="6">
        <v>120</v>
      </c>
      <c r="E4" s="5" t="s">
        <v>111</v>
      </c>
      <c r="F4">
        <v>0.95522388059701491</v>
      </c>
      <c r="G4">
        <v>4.4776119402985072E-2</v>
      </c>
      <c r="H4">
        <v>0</v>
      </c>
    </row>
    <row r="5" spans="1:8" x14ac:dyDescent="0.2">
      <c r="A5" t="s">
        <v>3</v>
      </c>
      <c r="B5" s="5">
        <v>1</v>
      </c>
      <c r="C5" s="5" t="s">
        <v>115</v>
      </c>
      <c r="D5" s="6">
        <v>101</v>
      </c>
      <c r="E5" s="5" t="s">
        <v>111</v>
      </c>
      <c r="F5">
        <v>0.72727272727272729</v>
      </c>
      <c r="G5">
        <v>0.27272727272727271</v>
      </c>
      <c r="H5">
        <v>0</v>
      </c>
    </row>
    <row r="6" spans="1:8" x14ac:dyDescent="0.2">
      <c r="A6" t="s">
        <v>4</v>
      </c>
      <c r="B6" s="5">
        <v>1</v>
      </c>
      <c r="C6" s="5" t="s">
        <v>112</v>
      </c>
      <c r="D6" s="6">
        <v>103</v>
      </c>
      <c r="E6" s="5" t="s">
        <v>111</v>
      </c>
      <c r="F6">
        <v>0.94444444444444442</v>
      </c>
      <c r="G6">
        <v>5.5555555555555552E-2</v>
      </c>
      <c r="H6">
        <v>0</v>
      </c>
    </row>
    <row r="7" spans="1:8" x14ac:dyDescent="0.2">
      <c r="A7" t="s">
        <v>5</v>
      </c>
      <c r="B7" s="5">
        <v>1</v>
      </c>
      <c r="C7" s="5" t="s">
        <v>113</v>
      </c>
      <c r="D7" s="6">
        <v>104</v>
      </c>
      <c r="E7" s="5" t="s">
        <v>111</v>
      </c>
      <c r="F7">
        <v>0.87179487179487181</v>
      </c>
      <c r="G7">
        <v>0.12820512820512819</v>
      </c>
      <c r="H7">
        <v>0</v>
      </c>
    </row>
    <row r="8" spans="1:8" x14ac:dyDescent="0.2">
      <c r="A8" t="s">
        <v>6</v>
      </c>
      <c r="B8" s="5">
        <v>1</v>
      </c>
      <c r="C8" s="5" t="s">
        <v>113</v>
      </c>
      <c r="D8" s="6">
        <v>108</v>
      </c>
      <c r="E8" s="5" t="s">
        <v>111</v>
      </c>
      <c r="F8">
        <v>0.65517241379310343</v>
      </c>
      <c r="G8">
        <v>0.34482758620689657</v>
      </c>
      <c r="H8">
        <v>0</v>
      </c>
    </row>
    <row r="9" spans="1:8" x14ac:dyDescent="0.2">
      <c r="A9" t="s">
        <v>7</v>
      </c>
      <c r="B9" s="5">
        <v>1</v>
      </c>
      <c r="C9" s="5" t="s">
        <v>114</v>
      </c>
      <c r="D9" s="6">
        <v>107</v>
      </c>
      <c r="E9" s="5" t="s">
        <v>111</v>
      </c>
      <c r="F9">
        <v>0.33333333333333331</v>
      </c>
      <c r="G9">
        <v>0.66666666666666663</v>
      </c>
      <c r="H9">
        <v>0</v>
      </c>
    </row>
    <row r="10" spans="1:8" x14ac:dyDescent="0.2">
      <c r="A10" t="s">
        <v>8</v>
      </c>
      <c r="B10" s="5">
        <v>1</v>
      </c>
      <c r="C10" s="5" t="s">
        <v>112</v>
      </c>
      <c r="D10" s="6">
        <v>106</v>
      </c>
      <c r="E10" s="5" t="s">
        <v>111</v>
      </c>
      <c r="F10">
        <v>0.95454545454545459</v>
      </c>
      <c r="G10">
        <v>4.5454545454545456E-2</v>
      </c>
      <c r="H10">
        <v>0</v>
      </c>
    </row>
    <row r="11" spans="1:8" x14ac:dyDescent="0.2">
      <c r="A11" t="s">
        <v>9</v>
      </c>
      <c r="B11" s="5">
        <v>1</v>
      </c>
      <c r="C11" s="5" t="s">
        <v>115</v>
      </c>
      <c r="D11" s="6">
        <v>105</v>
      </c>
      <c r="E11" s="5" t="s">
        <v>111</v>
      </c>
      <c r="F11">
        <v>0.87096774193548387</v>
      </c>
      <c r="G11">
        <v>0.12903225806451613</v>
      </c>
      <c r="H11">
        <v>0</v>
      </c>
    </row>
    <row r="12" spans="1:8" x14ac:dyDescent="0.2">
      <c r="A12" t="s">
        <v>10</v>
      </c>
      <c r="B12" s="5">
        <v>1</v>
      </c>
      <c r="C12" s="5" t="s">
        <v>112</v>
      </c>
      <c r="D12" s="6">
        <v>188</v>
      </c>
      <c r="E12" s="5" t="s">
        <v>111</v>
      </c>
      <c r="F12">
        <v>0.87769784172661869</v>
      </c>
      <c r="G12">
        <v>0.1223021582733813</v>
      </c>
      <c r="H12">
        <v>0</v>
      </c>
    </row>
    <row r="13" spans="1:8" x14ac:dyDescent="0.2">
      <c r="A13" t="s">
        <v>11</v>
      </c>
      <c r="B13" s="5">
        <v>1</v>
      </c>
      <c r="C13" s="5" t="s">
        <v>114</v>
      </c>
      <c r="D13" s="6">
        <v>189</v>
      </c>
      <c r="E13" s="5" t="s">
        <v>111</v>
      </c>
      <c r="F13">
        <v>0.95930232558139539</v>
      </c>
      <c r="G13">
        <v>4.0697674418604654E-2</v>
      </c>
      <c r="H13">
        <v>0</v>
      </c>
    </row>
    <row r="14" spans="1:8" x14ac:dyDescent="0.2">
      <c r="A14" t="s">
        <v>12</v>
      </c>
      <c r="B14" s="5">
        <v>1</v>
      </c>
      <c r="C14" s="5" t="s">
        <v>115</v>
      </c>
      <c r="D14" s="6">
        <v>190</v>
      </c>
      <c r="E14" s="5" t="s">
        <v>111</v>
      </c>
      <c r="F14">
        <v>0.78431372549019607</v>
      </c>
      <c r="G14">
        <v>0.21568627450980393</v>
      </c>
      <c r="H14">
        <v>0</v>
      </c>
    </row>
    <row r="15" spans="1:8" x14ac:dyDescent="0.2">
      <c r="A15" t="s">
        <v>13</v>
      </c>
      <c r="B15" s="5">
        <v>1</v>
      </c>
      <c r="C15" s="5" t="s">
        <v>113</v>
      </c>
      <c r="D15" s="6">
        <v>191</v>
      </c>
      <c r="E15" s="5" t="s">
        <v>111</v>
      </c>
      <c r="F15">
        <v>0.95774647887323938</v>
      </c>
      <c r="G15">
        <v>4.2253521126760563E-2</v>
      </c>
      <c r="H15">
        <v>0</v>
      </c>
    </row>
    <row r="16" spans="1:8" x14ac:dyDescent="0.2">
      <c r="A16" t="s">
        <v>14</v>
      </c>
      <c r="B16" s="5">
        <v>1</v>
      </c>
      <c r="C16" s="5" t="s">
        <v>114</v>
      </c>
      <c r="D16" s="6">
        <v>192</v>
      </c>
      <c r="E16" s="5" t="s">
        <v>111</v>
      </c>
      <c r="F16">
        <v>0.69696969696969702</v>
      </c>
      <c r="G16">
        <v>0.30303030303030304</v>
      </c>
      <c r="H16">
        <v>0</v>
      </c>
    </row>
    <row r="17" spans="1:8" x14ac:dyDescent="0.2">
      <c r="A17" t="s">
        <v>15</v>
      </c>
      <c r="B17" s="5">
        <v>1</v>
      </c>
      <c r="C17" s="5" t="s">
        <v>112</v>
      </c>
      <c r="D17" s="6">
        <v>193</v>
      </c>
      <c r="E17" s="5" t="s">
        <v>111</v>
      </c>
      <c r="F17">
        <v>0.77272727272727271</v>
      </c>
      <c r="G17">
        <v>0.22727272727272727</v>
      </c>
      <c r="H17">
        <v>0</v>
      </c>
    </row>
    <row r="18" spans="1:8" x14ac:dyDescent="0.2">
      <c r="A18" t="s">
        <v>16</v>
      </c>
      <c r="B18" s="5">
        <v>1</v>
      </c>
      <c r="C18" s="5" t="s">
        <v>115</v>
      </c>
      <c r="D18" s="6">
        <v>194</v>
      </c>
      <c r="E18" s="5" t="s">
        <v>111</v>
      </c>
      <c r="F18">
        <v>0.84</v>
      </c>
      <c r="G18">
        <v>0.16</v>
      </c>
      <c r="H18">
        <v>0</v>
      </c>
    </row>
    <row r="19" spans="1:8" x14ac:dyDescent="0.2">
      <c r="A19" t="s">
        <v>17</v>
      </c>
      <c r="B19" s="5">
        <v>1</v>
      </c>
      <c r="C19" s="5" t="s">
        <v>113</v>
      </c>
      <c r="D19" s="6">
        <v>195</v>
      </c>
      <c r="E19" s="5" t="s">
        <v>111</v>
      </c>
      <c r="F19">
        <v>0.96039603960396036</v>
      </c>
      <c r="G19">
        <v>3.9603960396039604E-2</v>
      </c>
      <c r="H19">
        <v>0</v>
      </c>
    </row>
    <row r="20" spans="1:8" x14ac:dyDescent="0.2">
      <c r="A20" t="s">
        <v>18</v>
      </c>
      <c r="B20" s="5">
        <v>1</v>
      </c>
      <c r="C20" s="5" t="s">
        <v>115</v>
      </c>
      <c r="D20" s="6">
        <v>176</v>
      </c>
      <c r="E20" s="5" t="s">
        <v>111</v>
      </c>
      <c r="F20">
        <v>0.92028985507246375</v>
      </c>
      <c r="G20">
        <v>7.9710144927536225E-2</v>
      </c>
      <c r="H20">
        <v>0</v>
      </c>
    </row>
    <row r="21" spans="1:8" x14ac:dyDescent="0.2">
      <c r="A21" t="s">
        <v>19</v>
      </c>
      <c r="B21" s="5">
        <v>1</v>
      </c>
      <c r="C21" s="5" t="s">
        <v>114</v>
      </c>
      <c r="D21" s="6">
        <v>177</v>
      </c>
      <c r="E21" s="5" t="s">
        <v>111</v>
      </c>
      <c r="F21">
        <v>1</v>
      </c>
      <c r="G21">
        <v>0</v>
      </c>
      <c r="H21">
        <v>0</v>
      </c>
    </row>
    <row r="22" spans="1:8" x14ac:dyDescent="0.2">
      <c r="A22" t="s">
        <v>24</v>
      </c>
      <c r="B22" s="5">
        <v>1</v>
      </c>
      <c r="C22" s="5" t="s">
        <v>113</v>
      </c>
      <c r="D22" s="6">
        <v>178</v>
      </c>
      <c r="E22" s="5" t="s">
        <v>111</v>
      </c>
      <c r="F22">
        <v>0.96153846153846156</v>
      </c>
      <c r="G22">
        <v>3.8461538461538464E-2</v>
      </c>
      <c r="H22">
        <v>0</v>
      </c>
    </row>
    <row r="23" spans="1:8" x14ac:dyDescent="0.2">
      <c r="A23" t="s">
        <v>35</v>
      </c>
      <c r="B23" s="5">
        <v>1</v>
      </c>
      <c r="C23" s="5" t="s">
        <v>112</v>
      </c>
      <c r="D23" s="6">
        <v>179</v>
      </c>
      <c r="E23" s="5" t="s">
        <v>111</v>
      </c>
      <c r="F23">
        <v>0.99333333333333329</v>
      </c>
      <c r="G23">
        <v>6.6666666666666671E-3</v>
      </c>
      <c r="H23">
        <v>0</v>
      </c>
    </row>
    <row r="24" spans="1:8" x14ac:dyDescent="0.2">
      <c r="A24" t="s">
        <v>46</v>
      </c>
      <c r="B24" s="5">
        <v>1</v>
      </c>
      <c r="C24" s="5" t="s">
        <v>115</v>
      </c>
      <c r="D24" s="6">
        <v>180</v>
      </c>
      <c r="E24" s="5" t="s">
        <v>111</v>
      </c>
      <c r="F24">
        <v>0.71153846153846156</v>
      </c>
      <c r="G24">
        <v>0.28846153846153844</v>
      </c>
      <c r="H24">
        <v>0</v>
      </c>
    </row>
    <row r="25" spans="1:8" x14ac:dyDescent="0.2">
      <c r="A25" t="s">
        <v>56</v>
      </c>
      <c r="B25" s="5">
        <v>1</v>
      </c>
      <c r="C25" s="5" t="s">
        <v>113</v>
      </c>
      <c r="D25" s="6">
        <v>181</v>
      </c>
      <c r="E25" s="5" t="s">
        <v>111</v>
      </c>
      <c r="F25">
        <v>0.80952380952380953</v>
      </c>
      <c r="G25">
        <v>0.19047619047619047</v>
      </c>
      <c r="H25">
        <v>0</v>
      </c>
    </row>
    <row r="26" spans="1:8" x14ac:dyDescent="0.2">
      <c r="A26" t="s">
        <v>57</v>
      </c>
      <c r="B26" s="5">
        <v>1</v>
      </c>
      <c r="C26" s="5" t="s">
        <v>112</v>
      </c>
      <c r="D26" s="6">
        <v>182</v>
      </c>
      <c r="E26" s="5" t="s">
        <v>111</v>
      </c>
      <c r="F26">
        <v>0.9732142857142857</v>
      </c>
      <c r="G26">
        <v>2.6785714285714284E-2</v>
      </c>
      <c r="H26">
        <v>0</v>
      </c>
    </row>
    <row r="27" spans="1:8" x14ac:dyDescent="0.2">
      <c r="A27" t="s">
        <v>58</v>
      </c>
      <c r="B27" s="5">
        <v>1</v>
      </c>
      <c r="C27" s="5" t="s">
        <v>114</v>
      </c>
      <c r="D27" s="6">
        <v>183</v>
      </c>
      <c r="E27" s="5" t="s">
        <v>111</v>
      </c>
      <c r="F27">
        <v>0.93055555555555558</v>
      </c>
      <c r="G27">
        <v>6.9444444444444448E-2</v>
      </c>
      <c r="H27">
        <v>0</v>
      </c>
    </row>
    <row r="28" spans="1:8" x14ac:dyDescent="0.2">
      <c r="A28" t="s">
        <v>59</v>
      </c>
      <c r="B28" s="5">
        <v>1</v>
      </c>
      <c r="C28" s="5" t="s">
        <v>115</v>
      </c>
      <c r="D28" s="6">
        <v>185</v>
      </c>
      <c r="E28" s="5" t="s">
        <v>111</v>
      </c>
      <c r="F28">
        <v>0.99193548387096775</v>
      </c>
      <c r="G28">
        <v>8.0645161290322578E-3</v>
      </c>
      <c r="H28">
        <v>0</v>
      </c>
    </row>
    <row r="29" spans="1:8" x14ac:dyDescent="0.2">
      <c r="A29" t="s">
        <v>60</v>
      </c>
      <c r="B29" s="5">
        <v>1</v>
      </c>
      <c r="C29" s="5" t="s">
        <v>112</v>
      </c>
      <c r="D29" s="6">
        <v>113</v>
      </c>
      <c r="E29" s="5" t="s">
        <v>111</v>
      </c>
      <c r="F29">
        <v>0.88</v>
      </c>
      <c r="G29">
        <v>0.12</v>
      </c>
      <c r="H29">
        <v>0</v>
      </c>
    </row>
    <row r="30" spans="1:8" x14ac:dyDescent="0.2">
      <c r="A30" t="s">
        <v>61</v>
      </c>
      <c r="B30" s="5">
        <v>1</v>
      </c>
      <c r="C30" s="5" t="s">
        <v>113</v>
      </c>
      <c r="D30" s="6">
        <v>114</v>
      </c>
      <c r="E30" s="5" t="s">
        <v>111</v>
      </c>
      <c r="F30">
        <v>0.98113207547169812</v>
      </c>
      <c r="G30">
        <v>1.8867924528301886E-2</v>
      </c>
      <c r="H30">
        <v>0</v>
      </c>
    </row>
    <row r="31" spans="1:8" x14ac:dyDescent="0.2">
      <c r="A31" t="s">
        <v>71</v>
      </c>
      <c r="B31" s="5">
        <v>1</v>
      </c>
      <c r="C31" s="5" t="s">
        <v>114</v>
      </c>
      <c r="D31" s="6">
        <v>115</v>
      </c>
      <c r="E31" s="5" t="s">
        <v>111</v>
      </c>
      <c r="F31">
        <v>0.75</v>
      </c>
      <c r="G31">
        <v>0.25</v>
      </c>
      <c r="H31">
        <v>0</v>
      </c>
    </row>
    <row r="32" spans="1:8" x14ac:dyDescent="0.2">
      <c r="A32" t="s">
        <v>95</v>
      </c>
      <c r="B32" s="5">
        <v>1</v>
      </c>
      <c r="C32" s="5" t="s">
        <v>115</v>
      </c>
      <c r="D32" s="6">
        <v>116</v>
      </c>
      <c r="E32" s="5" t="s">
        <v>111</v>
      </c>
      <c r="F32">
        <v>0.8</v>
      </c>
      <c r="G32">
        <v>0.2</v>
      </c>
      <c r="H32">
        <v>0</v>
      </c>
    </row>
    <row r="33" spans="1:8" x14ac:dyDescent="0.2">
      <c r="A33" t="s">
        <v>96</v>
      </c>
      <c r="B33" s="5">
        <v>1</v>
      </c>
      <c r="C33" s="5" t="s">
        <v>113</v>
      </c>
      <c r="D33" s="6">
        <v>117</v>
      </c>
      <c r="E33" s="5" t="s">
        <v>111</v>
      </c>
      <c r="F33">
        <v>1</v>
      </c>
      <c r="G33">
        <v>0</v>
      </c>
      <c r="H33">
        <v>0</v>
      </c>
    </row>
    <row r="34" spans="1:8" x14ac:dyDescent="0.2">
      <c r="A34" s="4" t="s">
        <v>105</v>
      </c>
      <c r="B34" s="4" t="s">
        <v>105</v>
      </c>
      <c r="C34" s="4" t="s">
        <v>105</v>
      </c>
      <c r="D34" s="4" t="s">
        <v>105</v>
      </c>
      <c r="E34" s="4" t="s">
        <v>105</v>
      </c>
      <c r="F34" s="4">
        <f>AVERAGE(F2:F33)</f>
        <v>0.8606240490721202</v>
      </c>
      <c r="G34" s="4">
        <f t="shared" ref="G34:H34" si="0">AVERAGE(G2:G33)</f>
        <v>0.13937595092787972</v>
      </c>
      <c r="H34" s="4">
        <f t="shared" si="0"/>
        <v>0</v>
      </c>
    </row>
    <row r="35" spans="1:8" x14ac:dyDescent="0.2">
      <c r="A35" s="4" t="s">
        <v>106</v>
      </c>
      <c r="B35" s="4" t="s">
        <v>106</v>
      </c>
      <c r="C35" s="4" t="s">
        <v>106</v>
      </c>
      <c r="D35" s="4" t="s">
        <v>106</v>
      </c>
      <c r="E35" s="4" t="s">
        <v>106</v>
      </c>
      <c r="F35" s="4">
        <f>STDEV(F2:F33)</f>
        <v>0.13886364920746203</v>
      </c>
      <c r="G35" s="4">
        <f>STDEV(G2:G33)</f>
        <v>0.13886364920746083</v>
      </c>
      <c r="H35" s="4">
        <f t="shared" ref="G35:H35" si="1">STDEV(H2:H33)</f>
        <v>0</v>
      </c>
    </row>
    <row r="36" spans="1:8" x14ac:dyDescent="0.2">
      <c r="A36" s="4" t="s">
        <v>107</v>
      </c>
      <c r="B36" s="4" t="s">
        <v>107</v>
      </c>
      <c r="C36" s="4" t="s">
        <v>107</v>
      </c>
      <c r="D36" s="4" t="s">
        <v>107</v>
      </c>
      <c r="E36" s="4" t="s">
        <v>107</v>
      </c>
      <c r="F36" s="4">
        <f>100*F34</f>
        <v>86.062404907212027</v>
      </c>
      <c r="G36" s="4">
        <f t="shared" ref="G36:H36" si="2">100*G34</f>
        <v>13.937595092787971</v>
      </c>
      <c r="H36" s="4">
        <f t="shared" si="2"/>
        <v>0</v>
      </c>
    </row>
    <row r="37" spans="1:8" x14ac:dyDescent="0.2">
      <c r="F37">
        <f>100*F35</f>
        <v>13.886364920746203</v>
      </c>
      <c r="G37">
        <f>100*G35</f>
        <v>13.886364920746082</v>
      </c>
      <c r="H37">
        <f t="shared" ref="G36:H37" si="3">100*H35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DAFB-B3D4-A445-80EB-BCB44D7DE418}">
  <dimension ref="A1:H38"/>
  <sheetViews>
    <sheetView zoomScale="101" workbookViewId="0">
      <selection activeCell="F37" sqref="F37"/>
    </sheetView>
  </sheetViews>
  <sheetFormatPr baseColWidth="10" defaultRowHeight="15" x14ac:dyDescent="0.2"/>
  <sheetData>
    <row r="1" spans="1:8" x14ac:dyDescent="0.2">
      <c r="A1" s="4" t="s">
        <v>101</v>
      </c>
      <c r="B1" s="4" t="s">
        <v>117</v>
      </c>
      <c r="C1" s="4" t="s">
        <v>108</v>
      </c>
      <c r="D1" s="4" t="s">
        <v>109</v>
      </c>
      <c r="E1" s="4" t="s">
        <v>110</v>
      </c>
      <c r="F1" s="4" t="s">
        <v>102</v>
      </c>
      <c r="G1" s="4" t="s">
        <v>103</v>
      </c>
      <c r="H1" s="4" t="s">
        <v>104</v>
      </c>
    </row>
    <row r="2" spans="1:8" x14ac:dyDescent="0.2">
      <c r="A2" t="s">
        <v>20</v>
      </c>
      <c r="B2" s="5">
        <v>10</v>
      </c>
      <c r="C2" s="5" t="s">
        <v>112</v>
      </c>
      <c r="D2" s="6">
        <v>113</v>
      </c>
      <c r="E2" s="5" t="s">
        <v>111</v>
      </c>
      <c r="F2">
        <v>0.8571428571428571</v>
      </c>
      <c r="G2">
        <v>0.14285714285714285</v>
      </c>
      <c r="H2">
        <v>0</v>
      </c>
    </row>
    <row r="3" spans="1:8" x14ac:dyDescent="0.2">
      <c r="A3" t="s">
        <v>21</v>
      </c>
      <c r="B3" s="5">
        <v>10</v>
      </c>
      <c r="C3" s="5" t="s">
        <v>113</v>
      </c>
      <c r="D3" s="6">
        <v>114</v>
      </c>
      <c r="E3" s="5" t="s">
        <v>111</v>
      </c>
      <c r="F3">
        <v>0.85024154589371981</v>
      </c>
      <c r="G3">
        <v>0.14975845410628019</v>
      </c>
      <c r="H3">
        <v>0</v>
      </c>
    </row>
    <row r="4" spans="1:8" x14ac:dyDescent="0.2">
      <c r="A4" t="s">
        <v>22</v>
      </c>
      <c r="B4" s="5">
        <v>10</v>
      </c>
      <c r="C4" s="5" t="s">
        <v>114</v>
      </c>
      <c r="D4" s="6">
        <v>115</v>
      </c>
      <c r="E4" s="5" t="s">
        <v>111</v>
      </c>
      <c r="F4">
        <v>0.94827586206896552</v>
      </c>
      <c r="G4">
        <v>5.1724137931034482E-2</v>
      </c>
      <c r="H4">
        <v>0</v>
      </c>
    </row>
    <row r="5" spans="1:8" x14ac:dyDescent="0.2">
      <c r="A5" t="s">
        <v>23</v>
      </c>
      <c r="B5" s="5">
        <v>10</v>
      </c>
      <c r="C5" s="5" t="s">
        <v>115</v>
      </c>
      <c r="D5" s="6">
        <v>116</v>
      </c>
      <c r="E5" s="5" t="s">
        <v>111</v>
      </c>
      <c r="F5">
        <v>0.86440677966101698</v>
      </c>
      <c r="G5">
        <v>0.13559322033898305</v>
      </c>
      <c r="H5">
        <v>0</v>
      </c>
    </row>
    <row r="6" spans="1:8" x14ac:dyDescent="0.2">
      <c r="A6" t="s">
        <v>25</v>
      </c>
      <c r="B6" s="5">
        <v>10</v>
      </c>
      <c r="C6" s="5" t="s">
        <v>113</v>
      </c>
      <c r="D6" s="6">
        <v>117</v>
      </c>
      <c r="E6" s="5" t="s">
        <v>111</v>
      </c>
      <c r="F6">
        <v>0.875</v>
      </c>
      <c r="G6">
        <v>0.125</v>
      </c>
      <c r="H6">
        <v>0</v>
      </c>
    </row>
    <row r="7" spans="1:8" x14ac:dyDescent="0.2">
      <c r="A7" t="s">
        <v>26</v>
      </c>
      <c r="B7" s="5">
        <v>10</v>
      </c>
      <c r="C7" s="5" t="s">
        <v>114</v>
      </c>
      <c r="D7" s="6">
        <v>118</v>
      </c>
      <c r="E7" s="5" t="s">
        <v>111</v>
      </c>
      <c r="F7">
        <v>0.70588235294117652</v>
      </c>
      <c r="G7">
        <v>0.29411764705882354</v>
      </c>
      <c r="H7">
        <v>0</v>
      </c>
    </row>
    <row r="8" spans="1:8" x14ac:dyDescent="0.2">
      <c r="A8" t="s">
        <v>27</v>
      </c>
      <c r="B8" s="5">
        <v>10</v>
      </c>
      <c r="C8" s="5" t="s">
        <v>112</v>
      </c>
      <c r="D8" s="6">
        <v>119</v>
      </c>
      <c r="E8" s="5" t="s">
        <v>111</v>
      </c>
      <c r="F8">
        <v>0.89473684210526316</v>
      </c>
      <c r="G8">
        <v>0.10526315789473684</v>
      </c>
      <c r="H8">
        <v>0</v>
      </c>
    </row>
    <row r="9" spans="1:8" x14ac:dyDescent="0.2">
      <c r="A9" t="s">
        <v>28</v>
      </c>
      <c r="B9" s="5">
        <v>10</v>
      </c>
      <c r="C9" s="5" t="s">
        <v>115</v>
      </c>
      <c r="D9" s="6">
        <v>120</v>
      </c>
      <c r="E9" s="5" t="s">
        <v>111</v>
      </c>
      <c r="F9">
        <v>0.55813953488372092</v>
      </c>
      <c r="G9">
        <v>0.44186046511627908</v>
      </c>
      <c r="H9">
        <v>0</v>
      </c>
    </row>
    <row r="10" spans="1:8" x14ac:dyDescent="0.2">
      <c r="A10" t="s">
        <v>29</v>
      </c>
      <c r="B10" s="5">
        <v>10</v>
      </c>
      <c r="C10" s="5" t="s">
        <v>115</v>
      </c>
      <c r="D10" s="6">
        <v>123</v>
      </c>
      <c r="E10" s="5" t="s">
        <v>111</v>
      </c>
      <c r="F10">
        <v>0.82795698924731187</v>
      </c>
      <c r="G10">
        <v>0.17204301075268819</v>
      </c>
      <c r="H10">
        <v>0</v>
      </c>
    </row>
    <row r="11" spans="1:8" x14ac:dyDescent="0.2">
      <c r="A11" t="s">
        <v>30</v>
      </c>
      <c r="B11" s="5">
        <v>10</v>
      </c>
      <c r="C11" s="5" t="s">
        <v>115</v>
      </c>
      <c r="D11" s="6">
        <v>101</v>
      </c>
      <c r="E11" s="5" t="s">
        <v>111</v>
      </c>
      <c r="F11">
        <v>0.81730769230769229</v>
      </c>
      <c r="G11">
        <v>0.17307692307692307</v>
      </c>
      <c r="H11">
        <v>9.6153846153846159E-3</v>
      </c>
    </row>
    <row r="12" spans="1:8" x14ac:dyDescent="0.2">
      <c r="A12" t="s">
        <v>31</v>
      </c>
      <c r="B12" s="5">
        <v>10</v>
      </c>
      <c r="C12" s="5" t="s">
        <v>114</v>
      </c>
      <c r="D12" s="6">
        <v>102</v>
      </c>
      <c r="E12" s="5" t="s">
        <v>111</v>
      </c>
      <c r="F12">
        <v>0.99099099099099097</v>
      </c>
      <c r="G12">
        <v>9.0090090090090089E-3</v>
      </c>
      <c r="H12">
        <v>0</v>
      </c>
    </row>
    <row r="13" spans="1:8" x14ac:dyDescent="0.2">
      <c r="A13" t="s">
        <v>32</v>
      </c>
      <c r="B13" s="5">
        <v>10</v>
      </c>
      <c r="C13" s="5" t="s">
        <v>112</v>
      </c>
      <c r="D13" s="6">
        <v>103</v>
      </c>
      <c r="E13" s="5" t="s">
        <v>111</v>
      </c>
      <c r="F13">
        <v>0.91111111111111109</v>
      </c>
      <c r="G13">
        <v>8.8888888888888892E-2</v>
      </c>
      <c r="H13">
        <v>0</v>
      </c>
    </row>
    <row r="14" spans="1:8" x14ac:dyDescent="0.2">
      <c r="A14" t="s">
        <v>33</v>
      </c>
      <c r="B14" s="5">
        <v>10</v>
      </c>
      <c r="C14" s="5" t="s">
        <v>113</v>
      </c>
      <c r="D14" s="6">
        <v>104</v>
      </c>
      <c r="E14" s="5" t="s">
        <v>111</v>
      </c>
      <c r="F14">
        <v>0.85806451612903223</v>
      </c>
      <c r="G14">
        <v>0.14193548387096774</v>
      </c>
      <c r="H14">
        <v>0</v>
      </c>
    </row>
    <row r="15" spans="1:8" x14ac:dyDescent="0.2">
      <c r="A15" t="s">
        <v>34</v>
      </c>
      <c r="B15" s="5">
        <v>10</v>
      </c>
      <c r="C15" s="5" t="s">
        <v>115</v>
      </c>
      <c r="D15" s="6">
        <v>105</v>
      </c>
      <c r="E15" s="5" t="s">
        <v>111</v>
      </c>
      <c r="F15">
        <v>0.98713826366559487</v>
      </c>
      <c r="G15">
        <v>1.2861736334405145E-2</v>
      </c>
      <c r="H15">
        <v>0</v>
      </c>
    </row>
    <row r="16" spans="1:8" x14ac:dyDescent="0.2">
      <c r="A16" t="s">
        <v>36</v>
      </c>
      <c r="B16" s="5">
        <v>10</v>
      </c>
      <c r="C16" s="5" t="s">
        <v>112</v>
      </c>
      <c r="D16" s="6">
        <v>106</v>
      </c>
      <c r="E16" s="5" t="s">
        <v>111</v>
      </c>
      <c r="F16">
        <v>0.89473684210526316</v>
      </c>
      <c r="G16">
        <v>0.10526315789473684</v>
      </c>
      <c r="H16">
        <v>0</v>
      </c>
    </row>
    <row r="17" spans="1:8" x14ac:dyDescent="0.2">
      <c r="A17" t="s">
        <v>37</v>
      </c>
      <c r="B17" s="5">
        <v>10</v>
      </c>
      <c r="C17" s="5" t="s">
        <v>114</v>
      </c>
      <c r="D17" s="6">
        <v>107</v>
      </c>
      <c r="E17" s="5" t="s">
        <v>111</v>
      </c>
      <c r="F17">
        <v>0.85365853658536583</v>
      </c>
      <c r="G17">
        <v>0.14634146341463414</v>
      </c>
      <c r="H17">
        <v>0</v>
      </c>
    </row>
    <row r="18" spans="1:8" x14ac:dyDescent="0.2">
      <c r="A18" t="s">
        <v>38</v>
      </c>
      <c r="B18" s="5">
        <v>10</v>
      </c>
      <c r="C18" s="5" t="s">
        <v>113</v>
      </c>
      <c r="D18" s="6">
        <v>108</v>
      </c>
      <c r="E18" s="5" t="s">
        <v>111</v>
      </c>
      <c r="F18">
        <v>0.89090909090909087</v>
      </c>
      <c r="G18">
        <v>0.10909090909090909</v>
      </c>
      <c r="H18">
        <v>0</v>
      </c>
    </row>
    <row r="19" spans="1:8" x14ac:dyDescent="0.2">
      <c r="A19" t="s">
        <v>39</v>
      </c>
      <c r="B19" s="5">
        <v>10</v>
      </c>
      <c r="C19" s="5" t="s">
        <v>112</v>
      </c>
      <c r="D19" s="6">
        <v>188</v>
      </c>
      <c r="E19" s="5" t="s">
        <v>111</v>
      </c>
      <c r="F19">
        <v>0.70873786407766992</v>
      </c>
      <c r="G19">
        <v>0.29126213592233008</v>
      </c>
      <c r="H19">
        <v>0</v>
      </c>
    </row>
    <row r="20" spans="1:8" x14ac:dyDescent="0.2">
      <c r="A20" t="s">
        <v>40</v>
      </c>
      <c r="B20" s="5">
        <v>10</v>
      </c>
      <c r="C20" s="5" t="s">
        <v>114</v>
      </c>
      <c r="D20" s="6">
        <v>189</v>
      </c>
      <c r="E20" s="5" t="s">
        <v>111</v>
      </c>
      <c r="F20">
        <v>0.83838383838383834</v>
      </c>
      <c r="G20">
        <v>0.16161616161616163</v>
      </c>
      <c r="H20">
        <v>0</v>
      </c>
    </row>
    <row r="21" spans="1:8" x14ac:dyDescent="0.2">
      <c r="A21" t="s">
        <v>41</v>
      </c>
      <c r="B21" s="5">
        <v>10</v>
      </c>
      <c r="C21" s="5" t="s">
        <v>115</v>
      </c>
      <c r="D21" s="6">
        <v>190</v>
      </c>
      <c r="E21" s="5" t="s">
        <v>111</v>
      </c>
      <c r="F21">
        <v>0.78431372549019607</v>
      </c>
      <c r="G21">
        <v>0.21568627450980393</v>
      </c>
      <c r="H21">
        <v>0</v>
      </c>
    </row>
    <row r="22" spans="1:8" x14ac:dyDescent="0.2">
      <c r="A22" t="s">
        <v>42</v>
      </c>
      <c r="B22" s="5">
        <v>10</v>
      </c>
      <c r="C22" s="5" t="s">
        <v>113</v>
      </c>
      <c r="D22" s="6">
        <v>191</v>
      </c>
      <c r="E22" s="5" t="s">
        <v>111</v>
      </c>
      <c r="F22">
        <v>0.62980769230769229</v>
      </c>
      <c r="G22">
        <v>0.37019230769230771</v>
      </c>
      <c r="H22">
        <v>0</v>
      </c>
    </row>
    <row r="23" spans="1:8" x14ac:dyDescent="0.2">
      <c r="A23" t="s">
        <v>43</v>
      </c>
      <c r="B23" s="5">
        <v>10</v>
      </c>
      <c r="C23" s="5" t="s">
        <v>114</v>
      </c>
      <c r="D23" s="6">
        <v>192</v>
      </c>
      <c r="E23" s="5" t="s">
        <v>111</v>
      </c>
      <c r="F23">
        <v>0.875</v>
      </c>
      <c r="G23">
        <v>0.125</v>
      </c>
      <c r="H23">
        <v>0</v>
      </c>
    </row>
    <row r="24" spans="1:8" x14ac:dyDescent="0.2">
      <c r="A24" t="s">
        <v>44</v>
      </c>
      <c r="B24" s="5">
        <v>10</v>
      </c>
      <c r="C24" s="5" t="s">
        <v>112</v>
      </c>
      <c r="D24" s="6">
        <v>193</v>
      </c>
      <c r="E24" s="5" t="s">
        <v>111</v>
      </c>
      <c r="F24">
        <v>0.90909090909090906</v>
      </c>
      <c r="G24">
        <v>9.0909090909090912E-2</v>
      </c>
      <c r="H24">
        <v>0</v>
      </c>
    </row>
    <row r="25" spans="1:8" x14ac:dyDescent="0.2">
      <c r="A25" t="s">
        <v>45</v>
      </c>
      <c r="B25" s="5">
        <v>10</v>
      </c>
      <c r="C25" s="5" t="s">
        <v>115</v>
      </c>
      <c r="D25" s="6">
        <v>194</v>
      </c>
      <c r="E25" s="5" t="s">
        <v>111</v>
      </c>
      <c r="F25">
        <v>0.76811594202898548</v>
      </c>
      <c r="G25">
        <v>0.2318840579710145</v>
      </c>
      <c r="H25">
        <v>0</v>
      </c>
    </row>
    <row r="26" spans="1:8" x14ac:dyDescent="0.2">
      <c r="A26" t="s">
        <v>47</v>
      </c>
      <c r="B26" s="5">
        <v>10</v>
      </c>
      <c r="C26" s="5" t="s">
        <v>113</v>
      </c>
      <c r="D26" s="6">
        <v>195</v>
      </c>
      <c r="E26" s="5" t="s">
        <v>111</v>
      </c>
      <c r="F26">
        <v>0.80246913580246915</v>
      </c>
      <c r="G26">
        <v>0.19753086419753085</v>
      </c>
      <c r="H26">
        <v>0</v>
      </c>
    </row>
    <row r="27" spans="1:8" x14ac:dyDescent="0.2">
      <c r="A27" t="s">
        <v>48</v>
      </c>
      <c r="B27" s="5">
        <v>10</v>
      </c>
      <c r="C27" s="5" t="s">
        <v>115</v>
      </c>
      <c r="D27" s="6">
        <v>176</v>
      </c>
      <c r="E27" s="5" t="s">
        <v>111</v>
      </c>
      <c r="F27">
        <v>0.84482758620689657</v>
      </c>
      <c r="G27">
        <v>0.15517241379310345</v>
      </c>
      <c r="H27">
        <v>0</v>
      </c>
    </row>
    <row r="28" spans="1:8" x14ac:dyDescent="0.2">
      <c r="A28" t="s">
        <v>49</v>
      </c>
      <c r="B28" s="5">
        <v>10</v>
      </c>
      <c r="C28" s="5" t="s">
        <v>114</v>
      </c>
      <c r="D28" s="6">
        <v>177</v>
      </c>
      <c r="E28" s="5" t="s">
        <v>111</v>
      </c>
      <c r="F28">
        <v>0.86538461538461542</v>
      </c>
      <c r="G28">
        <v>0.13461538461538461</v>
      </c>
      <c r="H28">
        <v>0</v>
      </c>
    </row>
    <row r="29" spans="1:8" x14ac:dyDescent="0.2">
      <c r="A29" t="s">
        <v>50</v>
      </c>
      <c r="B29" s="5">
        <v>10</v>
      </c>
      <c r="C29" s="5" t="s">
        <v>113</v>
      </c>
      <c r="D29" s="6">
        <v>178</v>
      </c>
      <c r="E29" s="5" t="s">
        <v>111</v>
      </c>
      <c r="F29">
        <v>0.85507246376811596</v>
      </c>
      <c r="G29">
        <v>0.14492753623188406</v>
      </c>
      <c r="H29">
        <v>0</v>
      </c>
    </row>
    <row r="30" spans="1:8" x14ac:dyDescent="0.2">
      <c r="A30" t="s">
        <v>51</v>
      </c>
      <c r="B30" s="5">
        <v>10</v>
      </c>
      <c r="C30" s="5" t="s">
        <v>112</v>
      </c>
      <c r="D30" s="6">
        <v>179</v>
      </c>
      <c r="E30" s="5" t="s">
        <v>111</v>
      </c>
      <c r="F30">
        <v>0.80555555555555558</v>
      </c>
      <c r="G30">
        <v>0.19444444444444445</v>
      </c>
      <c r="H30">
        <v>0</v>
      </c>
    </row>
    <row r="31" spans="1:8" x14ac:dyDescent="0.2">
      <c r="A31" t="s">
        <v>52</v>
      </c>
      <c r="B31" s="5">
        <v>10</v>
      </c>
      <c r="C31" s="5" t="s">
        <v>115</v>
      </c>
      <c r="D31" s="6">
        <v>180</v>
      </c>
      <c r="E31" s="5" t="s">
        <v>111</v>
      </c>
      <c r="F31">
        <v>0.9285714285714286</v>
      </c>
      <c r="G31">
        <v>7.1428571428571425E-2</v>
      </c>
      <c r="H31">
        <v>0</v>
      </c>
    </row>
    <row r="32" spans="1:8" x14ac:dyDescent="0.2">
      <c r="A32" t="s">
        <v>53</v>
      </c>
      <c r="B32" s="5">
        <v>10</v>
      </c>
      <c r="C32" s="5" t="s">
        <v>113</v>
      </c>
      <c r="D32" s="6">
        <v>181</v>
      </c>
      <c r="E32" s="5" t="s">
        <v>111</v>
      </c>
      <c r="F32">
        <v>0.78378378378378377</v>
      </c>
      <c r="G32">
        <v>0.21621621621621623</v>
      </c>
      <c r="H32">
        <v>0</v>
      </c>
    </row>
    <row r="33" spans="1:8" x14ac:dyDescent="0.2">
      <c r="A33" t="s">
        <v>54</v>
      </c>
      <c r="B33" s="5">
        <v>10</v>
      </c>
      <c r="C33" s="5" t="s">
        <v>112</v>
      </c>
      <c r="D33" s="6">
        <v>182</v>
      </c>
      <c r="E33" s="5" t="s">
        <v>111</v>
      </c>
      <c r="F33">
        <v>0.77777777777777779</v>
      </c>
      <c r="G33">
        <v>0.22222222222222221</v>
      </c>
      <c r="H33">
        <v>0</v>
      </c>
    </row>
    <row r="34" spans="1:8" x14ac:dyDescent="0.2">
      <c r="A34" t="s">
        <v>55</v>
      </c>
      <c r="B34" s="5">
        <v>10</v>
      </c>
      <c r="C34" s="5" t="s">
        <v>114</v>
      </c>
      <c r="D34" s="6">
        <v>183</v>
      </c>
      <c r="E34" s="5" t="s">
        <v>111</v>
      </c>
      <c r="F34">
        <v>0.87261146496815289</v>
      </c>
      <c r="G34">
        <v>0.12738853503184713</v>
      </c>
      <c r="H34">
        <v>0</v>
      </c>
    </row>
    <row r="35" spans="1:8" x14ac:dyDescent="0.2">
      <c r="A35" s="4" t="s">
        <v>105</v>
      </c>
      <c r="B35" s="4" t="s">
        <v>105</v>
      </c>
      <c r="C35" s="4" t="s">
        <v>105</v>
      </c>
      <c r="D35" s="4" t="s">
        <v>105</v>
      </c>
      <c r="E35" s="4" t="s">
        <v>105</v>
      </c>
      <c r="F35" s="4">
        <f>AVERAGE(F2:F34)</f>
        <v>0.8374304118468564</v>
      </c>
      <c r="G35" s="4">
        <f t="shared" ref="G35:H35" si="0">AVERAGE(G2:G34)</f>
        <v>0.16227821286176836</v>
      </c>
      <c r="H35" s="4">
        <f t="shared" si="0"/>
        <v>2.9137529137529138E-4</v>
      </c>
    </row>
    <row r="36" spans="1:8" x14ac:dyDescent="0.2">
      <c r="A36" s="4" t="s">
        <v>106</v>
      </c>
      <c r="B36" s="4" t="s">
        <v>106</v>
      </c>
      <c r="C36" s="4" t="s">
        <v>106</v>
      </c>
      <c r="D36" s="4" t="s">
        <v>106</v>
      </c>
      <c r="E36" s="4" t="s">
        <v>106</v>
      </c>
      <c r="F36" s="4">
        <f>STDEV(F2:F34)</f>
        <v>9.1092293447322517E-2</v>
      </c>
      <c r="G36" s="4">
        <f t="shared" ref="G36:H36" si="1">STDEV(G2:G34)</f>
        <v>9.1041279815778448E-2</v>
      </c>
      <c r="H36" s="4">
        <f t="shared" si="1"/>
        <v>1.6738236149586331E-3</v>
      </c>
    </row>
    <row r="37" spans="1:8" x14ac:dyDescent="0.2">
      <c r="A37" s="4" t="s">
        <v>107</v>
      </c>
      <c r="B37" s="4" t="s">
        <v>107</v>
      </c>
      <c r="C37" s="4" t="s">
        <v>107</v>
      </c>
      <c r="D37" s="4" t="s">
        <v>107</v>
      </c>
      <c r="E37" s="4" t="s">
        <v>107</v>
      </c>
      <c r="F37" s="4">
        <f>100*F35</f>
        <v>83.743041184685637</v>
      </c>
      <c r="G37" s="4">
        <f t="shared" ref="G37:H37" si="2">100*G35</f>
        <v>16.227821286176834</v>
      </c>
      <c r="H37" s="4">
        <f t="shared" si="2"/>
        <v>2.9137529137529136E-2</v>
      </c>
    </row>
    <row r="38" spans="1:8" x14ac:dyDescent="0.2">
      <c r="F38">
        <f>100*F36</f>
        <v>9.1092293447322525</v>
      </c>
      <c r="G38">
        <f t="shared" ref="G37:H38" si="3">100*G36</f>
        <v>9.1041279815778449</v>
      </c>
      <c r="H38">
        <f t="shared" si="3"/>
        <v>0.1673823614958633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E85-44EA-4646-81F5-9C03B332C883}">
  <dimension ref="A1:H37"/>
  <sheetViews>
    <sheetView tabSelected="1" topLeftCell="A30" workbookViewId="0">
      <selection activeCell="I40" sqref="I40"/>
    </sheetView>
  </sheetViews>
  <sheetFormatPr baseColWidth="10" defaultRowHeight="15" x14ac:dyDescent="0.2"/>
  <cols>
    <col min="7" max="7" width="12.6640625" bestFit="1" customWidth="1"/>
    <col min="8" max="8" width="12.33203125" bestFit="1" customWidth="1"/>
  </cols>
  <sheetData>
    <row r="1" spans="1:8" x14ac:dyDescent="0.2">
      <c r="A1" s="4" t="s">
        <v>101</v>
      </c>
      <c r="B1" s="4" t="s">
        <v>117</v>
      </c>
      <c r="C1" s="4" t="s">
        <v>108</v>
      </c>
      <c r="D1" s="4" t="s">
        <v>109</v>
      </c>
      <c r="E1" s="4" t="s">
        <v>110</v>
      </c>
      <c r="F1" s="4" t="s">
        <v>102</v>
      </c>
      <c r="G1" s="4" t="s">
        <v>103</v>
      </c>
      <c r="H1" s="4" t="s">
        <v>104</v>
      </c>
    </row>
    <row r="2" spans="1:8" x14ac:dyDescent="0.2">
      <c r="A2" t="s">
        <v>62</v>
      </c>
      <c r="B2" s="5">
        <v>21</v>
      </c>
      <c r="C2" s="5" t="s">
        <v>112</v>
      </c>
      <c r="D2" s="6">
        <v>113</v>
      </c>
      <c r="E2" s="5" t="s">
        <v>116</v>
      </c>
      <c r="F2">
        <v>0.72959183673469385</v>
      </c>
      <c r="G2">
        <v>0.26530612244897961</v>
      </c>
      <c r="H2">
        <v>5.1020408163265302E-3</v>
      </c>
    </row>
    <row r="3" spans="1:8" x14ac:dyDescent="0.2">
      <c r="A3" t="s">
        <v>63</v>
      </c>
      <c r="B3" s="5">
        <v>21</v>
      </c>
      <c r="C3" s="5" t="s">
        <v>113</v>
      </c>
      <c r="D3" s="6">
        <v>114</v>
      </c>
      <c r="E3" s="5" t="s">
        <v>116</v>
      </c>
      <c r="F3">
        <v>0.79640718562874246</v>
      </c>
      <c r="G3">
        <v>0.20359281437125748</v>
      </c>
      <c r="H3">
        <v>0</v>
      </c>
    </row>
    <row r="4" spans="1:8" x14ac:dyDescent="0.2">
      <c r="A4" t="s">
        <v>64</v>
      </c>
      <c r="B4" s="5">
        <v>21</v>
      </c>
      <c r="C4" s="5" t="s">
        <v>114</v>
      </c>
      <c r="D4" s="6">
        <v>115</v>
      </c>
      <c r="E4" s="5" t="s">
        <v>116</v>
      </c>
      <c r="F4">
        <v>0.88349514563106801</v>
      </c>
      <c r="G4">
        <v>0.11650485436893204</v>
      </c>
      <c r="H4">
        <v>0</v>
      </c>
    </row>
    <row r="5" spans="1:8" x14ac:dyDescent="0.2">
      <c r="A5" t="s">
        <v>65</v>
      </c>
      <c r="B5" s="5">
        <v>21</v>
      </c>
      <c r="C5" s="5" t="s">
        <v>115</v>
      </c>
      <c r="D5" s="6">
        <v>116</v>
      </c>
      <c r="E5" s="5" t="s">
        <v>116</v>
      </c>
      <c r="F5">
        <v>0.7857142857142857</v>
      </c>
      <c r="G5">
        <v>0.21428571428571427</v>
      </c>
      <c r="H5">
        <v>0</v>
      </c>
    </row>
    <row r="6" spans="1:8" x14ac:dyDescent="0.2">
      <c r="A6" t="s">
        <v>66</v>
      </c>
      <c r="B6" s="5">
        <v>21</v>
      </c>
      <c r="C6" s="5" t="s">
        <v>113</v>
      </c>
      <c r="D6" s="6">
        <v>117</v>
      </c>
      <c r="E6" s="5" t="s">
        <v>116</v>
      </c>
      <c r="F6">
        <v>0.8970588235294118</v>
      </c>
      <c r="G6">
        <v>0.10294117647058823</v>
      </c>
      <c r="H6">
        <v>0</v>
      </c>
    </row>
    <row r="7" spans="1:8" x14ac:dyDescent="0.2">
      <c r="A7" t="s">
        <v>67</v>
      </c>
      <c r="B7" s="5">
        <v>21</v>
      </c>
      <c r="C7" s="5" t="s">
        <v>114</v>
      </c>
      <c r="D7" s="6">
        <v>118</v>
      </c>
      <c r="E7" s="5" t="s">
        <v>116</v>
      </c>
      <c r="F7">
        <v>0.8928571428571429</v>
      </c>
      <c r="G7">
        <v>0.10714285714285714</v>
      </c>
      <c r="H7">
        <v>0</v>
      </c>
    </row>
    <row r="8" spans="1:8" x14ac:dyDescent="0.2">
      <c r="A8" t="s">
        <v>68</v>
      </c>
      <c r="B8" s="5">
        <v>21</v>
      </c>
      <c r="C8" s="5" t="s">
        <v>112</v>
      </c>
      <c r="D8" s="6">
        <v>119</v>
      </c>
      <c r="E8" s="5" t="s">
        <v>116</v>
      </c>
      <c r="F8">
        <v>0.8141025641025641</v>
      </c>
      <c r="G8">
        <v>0.1858974358974359</v>
      </c>
      <c r="H8">
        <v>0</v>
      </c>
    </row>
    <row r="9" spans="1:8" x14ac:dyDescent="0.2">
      <c r="A9" t="s">
        <v>69</v>
      </c>
      <c r="B9" s="5">
        <v>21</v>
      </c>
      <c r="C9" s="5" t="s">
        <v>115</v>
      </c>
      <c r="D9" s="6">
        <v>120</v>
      </c>
      <c r="E9" s="5" t="s">
        <v>116</v>
      </c>
      <c r="F9">
        <v>1</v>
      </c>
      <c r="G9">
        <v>0</v>
      </c>
      <c r="H9">
        <v>0</v>
      </c>
    </row>
    <row r="10" spans="1:8" x14ac:dyDescent="0.2">
      <c r="A10" t="s">
        <v>70</v>
      </c>
      <c r="B10" s="5">
        <v>21</v>
      </c>
      <c r="C10" s="5" t="s">
        <v>115</v>
      </c>
      <c r="D10" s="6">
        <v>101</v>
      </c>
      <c r="E10" s="5" t="s">
        <v>116</v>
      </c>
      <c r="F10">
        <v>0.83636363636363631</v>
      </c>
      <c r="G10">
        <v>0.16363636363636364</v>
      </c>
      <c r="H10">
        <v>0</v>
      </c>
    </row>
    <row r="11" spans="1:8" x14ac:dyDescent="0.2">
      <c r="A11" t="s">
        <v>72</v>
      </c>
      <c r="B11" s="5">
        <v>21</v>
      </c>
      <c r="C11" s="5" t="s">
        <v>114</v>
      </c>
      <c r="D11" s="6">
        <v>102</v>
      </c>
      <c r="E11" s="5" t="s">
        <v>116</v>
      </c>
      <c r="F11">
        <v>0.79861111111111116</v>
      </c>
      <c r="G11">
        <v>0.2013888888888889</v>
      </c>
      <c r="H11">
        <v>0</v>
      </c>
    </row>
    <row r="12" spans="1:8" x14ac:dyDescent="0.2">
      <c r="A12" t="s">
        <v>73</v>
      </c>
      <c r="B12" s="5">
        <v>21</v>
      </c>
      <c r="C12" s="5" t="s">
        <v>112</v>
      </c>
      <c r="D12" s="6">
        <v>103</v>
      </c>
      <c r="E12" s="5" t="s">
        <v>116</v>
      </c>
      <c r="F12">
        <v>0.95744680851063835</v>
      </c>
      <c r="G12">
        <v>4.2553191489361701E-2</v>
      </c>
      <c r="H12">
        <v>0</v>
      </c>
    </row>
    <row r="13" spans="1:8" x14ac:dyDescent="0.2">
      <c r="A13" t="s">
        <v>74</v>
      </c>
      <c r="B13" s="5">
        <v>21</v>
      </c>
      <c r="C13" s="5" t="s">
        <v>113</v>
      </c>
      <c r="D13" s="6">
        <v>104</v>
      </c>
      <c r="E13" s="5" t="s">
        <v>116</v>
      </c>
      <c r="F13">
        <v>0.5</v>
      </c>
      <c r="G13">
        <v>0.5</v>
      </c>
      <c r="H13">
        <v>0</v>
      </c>
    </row>
    <row r="14" spans="1:8" x14ac:dyDescent="0.2">
      <c r="A14" t="s">
        <v>75</v>
      </c>
      <c r="B14" s="5">
        <v>21</v>
      </c>
      <c r="C14" s="5" t="s">
        <v>115</v>
      </c>
      <c r="D14" s="6">
        <v>105</v>
      </c>
      <c r="E14" s="5" t="s">
        <v>116</v>
      </c>
      <c r="F14">
        <v>1</v>
      </c>
      <c r="G14">
        <v>0</v>
      </c>
      <c r="H14">
        <v>0</v>
      </c>
    </row>
    <row r="15" spans="1:8" x14ac:dyDescent="0.2">
      <c r="A15" t="s">
        <v>76</v>
      </c>
      <c r="B15" s="5">
        <v>21</v>
      </c>
      <c r="C15" s="5" t="s">
        <v>112</v>
      </c>
      <c r="D15" s="6">
        <v>106</v>
      </c>
      <c r="E15" s="5" t="s">
        <v>116</v>
      </c>
      <c r="F15">
        <v>0.87820512820512819</v>
      </c>
      <c r="G15">
        <v>0.12179487179487179</v>
      </c>
      <c r="H15">
        <v>0</v>
      </c>
    </row>
    <row r="16" spans="1:8" x14ac:dyDescent="0.2">
      <c r="A16" t="s">
        <v>77</v>
      </c>
      <c r="B16" s="5">
        <v>21</v>
      </c>
      <c r="C16" s="5" t="s">
        <v>114</v>
      </c>
      <c r="D16" s="6">
        <v>107</v>
      </c>
      <c r="E16" s="5" t="s">
        <v>116</v>
      </c>
      <c r="F16">
        <v>0.75167785234899331</v>
      </c>
      <c r="G16">
        <v>0.24832214765100671</v>
      </c>
      <c r="H16">
        <v>0</v>
      </c>
    </row>
    <row r="17" spans="1:8" x14ac:dyDescent="0.2">
      <c r="A17" t="s">
        <v>78</v>
      </c>
      <c r="B17" s="5">
        <v>21</v>
      </c>
      <c r="C17" s="5" t="s">
        <v>113</v>
      </c>
      <c r="D17" s="6">
        <v>108</v>
      </c>
      <c r="E17" s="5" t="s">
        <v>116</v>
      </c>
      <c r="F17">
        <v>0.70731707317073167</v>
      </c>
      <c r="G17">
        <v>0.29268292682926828</v>
      </c>
      <c r="H17">
        <v>0</v>
      </c>
    </row>
    <row r="18" spans="1:8" x14ac:dyDescent="0.2">
      <c r="A18" t="s">
        <v>79</v>
      </c>
      <c r="B18" s="5">
        <v>21</v>
      </c>
      <c r="C18" s="5" t="s">
        <v>112</v>
      </c>
      <c r="D18" s="6">
        <v>188</v>
      </c>
      <c r="E18" s="5" t="s">
        <v>116</v>
      </c>
      <c r="F18">
        <v>0.8571428571428571</v>
      </c>
      <c r="G18">
        <v>0.14285714285714285</v>
      </c>
      <c r="H18">
        <v>0</v>
      </c>
    </row>
    <row r="19" spans="1:8" x14ac:dyDescent="0.2">
      <c r="A19" t="s">
        <v>80</v>
      </c>
      <c r="B19" s="5">
        <v>21</v>
      </c>
      <c r="C19" s="5" t="s">
        <v>114</v>
      </c>
      <c r="D19" s="6">
        <v>189</v>
      </c>
      <c r="E19" s="5" t="s">
        <v>116</v>
      </c>
      <c r="F19">
        <v>0.7142857142857143</v>
      </c>
      <c r="G19">
        <v>0.2857142857142857</v>
      </c>
      <c r="H19">
        <v>0</v>
      </c>
    </row>
    <row r="20" spans="1:8" x14ac:dyDescent="0.2">
      <c r="A20" t="s">
        <v>81</v>
      </c>
      <c r="B20" s="5">
        <v>21</v>
      </c>
      <c r="C20" s="5" t="s">
        <v>115</v>
      </c>
      <c r="D20" s="6">
        <v>190</v>
      </c>
      <c r="E20" s="5" t="s">
        <v>116</v>
      </c>
      <c r="F20">
        <v>0.75912408759124084</v>
      </c>
      <c r="G20">
        <v>0.24087591240875914</v>
      </c>
      <c r="H20">
        <v>0</v>
      </c>
    </row>
    <row r="21" spans="1:8" x14ac:dyDescent="0.2">
      <c r="A21" t="s">
        <v>82</v>
      </c>
      <c r="B21" s="5">
        <v>21</v>
      </c>
      <c r="C21" s="5" t="s">
        <v>113</v>
      </c>
      <c r="D21" s="6">
        <v>191</v>
      </c>
      <c r="E21" s="5" t="s">
        <v>116</v>
      </c>
      <c r="F21">
        <v>0.76106194690265483</v>
      </c>
      <c r="G21">
        <v>0.23893805309734514</v>
      </c>
      <c r="H21">
        <v>0</v>
      </c>
    </row>
    <row r="22" spans="1:8" x14ac:dyDescent="0.2">
      <c r="A22" t="s">
        <v>83</v>
      </c>
      <c r="B22" s="5">
        <v>21</v>
      </c>
      <c r="C22" s="5" t="s">
        <v>114</v>
      </c>
      <c r="D22" s="6">
        <v>192</v>
      </c>
      <c r="E22" s="5" t="s">
        <v>116</v>
      </c>
      <c r="F22">
        <v>0.94974874371859297</v>
      </c>
      <c r="G22">
        <v>5.0251256281407038E-2</v>
      </c>
      <c r="H22">
        <v>0</v>
      </c>
    </row>
    <row r="23" spans="1:8" x14ac:dyDescent="0.2">
      <c r="A23" t="s">
        <v>84</v>
      </c>
      <c r="B23" s="5">
        <v>21</v>
      </c>
      <c r="C23" s="5" t="s">
        <v>112</v>
      </c>
      <c r="D23" s="6">
        <v>193</v>
      </c>
      <c r="E23" s="5" t="s">
        <v>116</v>
      </c>
      <c r="F23">
        <v>0.76229508196721307</v>
      </c>
      <c r="G23">
        <v>0.23770491803278687</v>
      </c>
      <c r="H23">
        <v>0</v>
      </c>
    </row>
    <row r="24" spans="1:8" x14ac:dyDescent="0.2">
      <c r="A24" t="s">
        <v>85</v>
      </c>
      <c r="B24" s="5">
        <v>21</v>
      </c>
      <c r="C24" s="5" t="s">
        <v>115</v>
      </c>
      <c r="D24" s="6">
        <v>194</v>
      </c>
      <c r="E24" s="5" t="s">
        <v>116</v>
      </c>
      <c r="F24">
        <v>0.89855072463768115</v>
      </c>
      <c r="G24">
        <v>0.10144927536231885</v>
      </c>
      <c r="H24">
        <v>0</v>
      </c>
    </row>
    <row r="25" spans="1:8" x14ac:dyDescent="0.2">
      <c r="A25" t="s">
        <v>86</v>
      </c>
      <c r="B25" s="5">
        <v>21</v>
      </c>
      <c r="C25" s="5" t="s">
        <v>113</v>
      </c>
      <c r="D25" s="6">
        <v>195</v>
      </c>
      <c r="E25" s="5" t="s">
        <v>116</v>
      </c>
      <c r="F25">
        <v>1</v>
      </c>
      <c r="G25">
        <v>0</v>
      </c>
      <c r="H25">
        <v>0</v>
      </c>
    </row>
    <row r="26" spans="1:8" x14ac:dyDescent="0.2">
      <c r="A26" t="s">
        <v>87</v>
      </c>
      <c r="B26" s="5">
        <v>21</v>
      </c>
      <c r="C26" s="5" t="s">
        <v>115</v>
      </c>
      <c r="D26" s="6">
        <v>176</v>
      </c>
      <c r="E26" s="5" t="s">
        <v>116</v>
      </c>
      <c r="F26">
        <v>0.86956521739130432</v>
      </c>
      <c r="G26">
        <v>0.13043478260869565</v>
      </c>
      <c r="H26">
        <v>0</v>
      </c>
    </row>
    <row r="27" spans="1:8" x14ac:dyDescent="0.2">
      <c r="A27" t="s">
        <v>88</v>
      </c>
      <c r="B27" s="5">
        <v>21</v>
      </c>
      <c r="C27" s="5" t="s">
        <v>114</v>
      </c>
      <c r="D27" s="6">
        <v>177</v>
      </c>
      <c r="E27" s="5" t="s">
        <v>116</v>
      </c>
      <c r="F27">
        <v>0.85057471264367812</v>
      </c>
      <c r="G27">
        <v>0.14942528735632185</v>
      </c>
      <c r="H27">
        <v>0</v>
      </c>
    </row>
    <row r="28" spans="1:8" x14ac:dyDescent="0.2">
      <c r="A28" t="s">
        <v>89</v>
      </c>
      <c r="B28" s="5">
        <v>21</v>
      </c>
      <c r="C28" s="5" t="s">
        <v>113</v>
      </c>
      <c r="D28" s="6">
        <v>178</v>
      </c>
      <c r="E28" s="5" t="s">
        <v>116</v>
      </c>
      <c r="F28">
        <v>0.95</v>
      </c>
      <c r="G28">
        <v>0.05</v>
      </c>
      <c r="H28">
        <v>0</v>
      </c>
    </row>
    <row r="29" spans="1:8" x14ac:dyDescent="0.2">
      <c r="A29" t="s">
        <v>90</v>
      </c>
      <c r="B29" s="5">
        <v>21</v>
      </c>
      <c r="C29" s="5" t="s">
        <v>112</v>
      </c>
      <c r="D29" s="6">
        <v>179</v>
      </c>
      <c r="E29" s="5" t="s">
        <v>116</v>
      </c>
      <c r="F29">
        <v>0.6875</v>
      </c>
      <c r="G29">
        <v>0.3125</v>
      </c>
      <c r="H29">
        <v>0</v>
      </c>
    </row>
    <row r="30" spans="1:8" x14ac:dyDescent="0.2">
      <c r="A30" t="s">
        <v>91</v>
      </c>
      <c r="B30" s="5">
        <v>21</v>
      </c>
      <c r="C30" s="5" t="s">
        <v>115</v>
      </c>
      <c r="D30" s="6">
        <v>180</v>
      </c>
      <c r="E30" s="5" t="s">
        <v>116</v>
      </c>
      <c r="F30">
        <v>0.8</v>
      </c>
      <c r="G30">
        <v>0.2</v>
      </c>
      <c r="H30">
        <v>0</v>
      </c>
    </row>
    <row r="31" spans="1:8" x14ac:dyDescent="0.2">
      <c r="A31" t="s">
        <v>92</v>
      </c>
      <c r="B31" s="5">
        <v>21</v>
      </c>
      <c r="C31" s="5" t="s">
        <v>113</v>
      </c>
      <c r="D31" s="6">
        <v>181</v>
      </c>
      <c r="E31" s="5" t="s">
        <v>116</v>
      </c>
      <c r="F31">
        <v>0.69565217391304346</v>
      </c>
      <c r="G31">
        <v>0.30434782608695654</v>
      </c>
      <c r="H31">
        <v>0</v>
      </c>
    </row>
    <row r="32" spans="1:8" x14ac:dyDescent="0.2">
      <c r="A32" t="s">
        <v>93</v>
      </c>
      <c r="B32" s="5">
        <v>21</v>
      </c>
      <c r="C32" s="5" t="s">
        <v>112</v>
      </c>
      <c r="D32" s="6">
        <v>182</v>
      </c>
      <c r="E32" s="5" t="s">
        <v>116</v>
      </c>
      <c r="F32">
        <v>0.68493150684931503</v>
      </c>
      <c r="G32">
        <v>0.31506849315068491</v>
      </c>
      <c r="H32">
        <v>0</v>
      </c>
    </row>
    <row r="33" spans="1:8" x14ac:dyDescent="0.2">
      <c r="A33" t="s">
        <v>94</v>
      </c>
      <c r="B33" s="5">
        <v>21</v>
      </c>
      <c r="C33" s="5" t="s">
        <v>114</v>
      </c>
      <c r="D33" s="6">
        <v>183</v>
      </c>
      <c r="E33" s="5" t="s">
        <v>116</v>
      </c>
      <c r="F33">
        <v>0.86046511627906974</v>
      </c>
      <c r="G33">
        <v>0.11627906976744186</v>
      </c>
      <c r="H33">
        <v>2.3255813953488372E-2</v>
      </c>
    </row>
    <row r="34" spans="1:8" x14ac:dyDescent="0.2">
      <c r="A34" s="4" t="s">
        <v>105</v>
      </c>
      <c r="B34" s="4" t="s">
        <v>105</v>
      </c>
      <c r="C34" s="4" t="s">
        <v>105</v>
      </c>
      <c r="D34" s="4" t="s">
        <v>105</v>
      </c>
      <c r="E34" s="4" t="s">
        <v>105</v>
      </c>
      <c r="F34" s="4">
        <f>AVERAGE(F2:F33)</f>
        <v>0.82280457741345348</v>
      </c>
      <c r="G34" s="4">
        <f t="shared" ref="G34:H34" si="0">AVERAGE(G2:G33)</f>
        <v>0.17630923962498973</v>
      </c>
      <c r="H34" s="4">
        <f t="shared" si="0"/>
        <v>8.8618296155671566E-4</v>
      </c>
    </row>
    <row r="35" spans="1:8" x14ac:dyDescent="0.2">
      <c r="A35" s="4" t="s">
        <v>106</v>
      </c>
      <c r="B35" s="4" t="s">
        <v>106</v>
      </c>
      <c r="C35" s="4" t="s">
        <v>106</v>
      </c>
      <c r="D35" s="4" t="s">
        <v>106</v>
      </c>
      <c r="E35" s="4" t="s">
        <v>106</v>
      </c>
      <c r="F35" s="4">
        <f>STDEV(F2:F33)</f>
        <v>0.11138386697783097</v>
      </c>
      <c r="G35" s="4">
        <f t="shared" ref="G35:H35" si="1">STDEV(G2:G33)</f>
        <v>0.11157806127894358</v>
      </c>
      <c r="H35" s="4">
        <f t="shared" si="1"/>
        <v>4.1803436168666745E-3</v>
      </c>
    </row>
    <row r="36" spans="1:8" x14ac:dyDescent="0.2">
      <c r="A36" s="4" t="s">
        <v>107</v>
      </c>
      <c r="B36" s="4" t="s">
        <v>107</v>
      </c>
      <c r="C36" s="4" t="s">
        <v>107</v>
      </c>
      <c r="D36" s="4" t="s">
        <v>107</v>
      </c>
      <c r="E36" s="4" t="s">
        <v>107</v>
      </c>
      <c r="F36" s="4">
        <f>100*F34</f>
        <v>82.280457741345344</v>
      </c>
      <c r="G36" s="4">
        <f t="shared" ref="G36:H36" si="2">100*G34</f>
        <v>17.630923962498972</v>
      </c>
      <c r="H36" s="4">
        <f t="shared" si="2"/>
        <v>8.8618296155671572E-2</v>
      </c>
    </row>
    <row r="37" spans="1:8" x14ac:dyDescent="0.2">
      <c r="F37">
        <f>100*F35</f>
        <v>11.138386697783096</v>
      </c>
      <c r="G37">
        <f t="shared" ref="G36:H37" si="3">100*G35</f>
        <v>11.157806127894359</v>
      </c>
      <c r="H37">
        <f t="shared" si="3"/>
        <v>0.41803436168666747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E3E9-4E76-3444-847E-3EBD3BC5FF96}">
  <dimension ref="A1:O101"/>
  <sheetViews>
    <sheetView workbookViewId="0">
      <selection activeCell="H30" sqref="H30:H31"/>
    </sheetView>
  </sheetViews>
  <sheetFormatPr baseColWidth="10" defaultRowHeight="15" x14ac:dyDescent="0.2"/>
  <sheetData>
    <row r="1" spans="1:8" x14ac:dyDescent="0.2">
      <c r="A1" s="4" t="s">
        <v>101</v>
      </c>
      <c r="B1" s="4" t="s">
        <v>117</v>
      </c>
      <c r="C1" s="4" t="s">
        <v>108</v>
      </c>
      <c r="D1" s="4" t="s">
        <v>109</v>
      </c>
      <c r="E1" s="4" t="s">
        <v>110</v>
      </c>
      <c r="F1" s="4" t="s">
        <v>102</v>
      </c>
      <c r="G1" s="4" t="s">
        <v>103</v>
      </c>
      <c r="H1" s="4" t="s">
        <v>104</v>
      </c>
    </row>
    <row r="2" spans="1:8" x14ac:dyDescent="0.2">
      <c r="A2" t="s">
        <v>2</v>
      </c>
      <c r="B2" s="5">
        <v>1</v>
      </c>
      <c r="C2" s="5" t="s">
        <v>115</v>
      </c>
      <c r="D2" s="6">
        <v>120</v>
      </c>
      <c r="E2" s="5" t="s">
        <v>111</v>
      </c>
      <c r="F2">
        <v>0.95522388059701491</v>
      </c>
      <c r="G2">
        <v>4.4776119402985072E-2</v>
      </c>
      <c r="H2">
        <v>0</v>
      </c>
    </row>
    <row r="3" spans="1:8" x14ac:dyDescent="0.2">
      <c r="A3" t="s">
        <v>3</v>
      </c>
      <c r="B3" s="5">
        <v>1</v>
      </c>
      <c r="C3" s="5" t="s">
        <v>115</v>
      </c>
      <c r="D3" s="6">
        <v>101</v>
      </c>
      <c r="E3" s="5" t="s">
        <v>111</v>
      </c>
      <c r="F3">
        <v>0.72727272727272729</v>
      </c>
      <c r="G3">
        <v>0.27272727272727271</v>
      </c>
      <c r="H3">
        <v>0</v>
      </c>
    </row>
    <row r="4" spans="1:8" x14ac:dyDescent="0.2">
      <c r="A4" t="s">
        <v>9</v>
      </c>
      <c r="B4" s="5">
        <v>1</v>
      </c>
      <c r="C4" s="5" t="s">
        <v>115</v>
      </c>
      <c r="D4" s="6">
        <v>105</v>
      </c>
      <c r="E4" s="5" t="s">
        <v>111</v>
      </c>
      <c r="F4">
        <v>0.87096774193548387</v>
      </c>
      <c r="G4">
        <v>0.12903225806451613</v>
      </c>
      <c r="H4">
        <v>0</v>
      </c>
    </row>
    <row r="5" spans="1:8" x14ac:dyDescent="0.2">
      <c r="A5" t="s">
        <v>12</v>
      </c>
      <c r="B5" s="5">
        <v>1</v>
      </c>
      <c r="C5" s="5" t="s">
        <v>115</v>
      </c>
      <c r="D5" s="6">
        <v>190</v>
      </c>
      <c r="E5" s="5" t="s">
        <v>111</v>
      </c>
      <c r="F5">
        <v>0.78431372549019607</v>
      </c>
      <c r="G5">
        <v>0.21568627450980393</v>
      </c>
      <c r="H5">
        <v>0</v>
      </c>
    </row>
    <row r="6" spans="1:8" x14ac:dyDescent="0.2">
      <c r="A6" t="s">
        <v>16</v>
      </c>
      <c r="B6" s="5">
        <v>1</v>
      </c>
      <c r="C6" s="5" t="s">
        <v>115</v>
      </c>
      <c r="D6" s="6">
        <v>194</v>
      </c>
      <c r="E6" s="5" t="s">
        <v>111</v>
      </c>
      <c r="F6">
        <v>0.84</v>
      </c>
      <c r="G6">
        <v>0.16</v>
      </c>
      <c r="H6">
        <v>0</v>
      </c>
    </row>
    <row r="7" spans="1:8" x14ac:dyDescent="0.2">
      <c r="A7" t="s">
        <v>18</v>
      </c>
      <c r="B7" s="5">
        <v>1</v>
      </c>
      <c r="C7" s="5" t="s">
        <v>115</v>
      </c>
      <c r="D7" s="6">
        <v>176</v>
      </c>
      <c r="E7" s="5" t="s">
        <v>111</v>
      </c>
      <c r="F7">
        <v>0.92028985507246375</v>
      </c>
      <c r="G7">
        <v>7.9710144927536225E-2</v>
      </c>
      <c r="H7">
        <v>0</v>
      </c>
    </row>
    <row r="8" spans="1:8" x14ac:dyDescent="0.2">
      <c r="A8" t="s">
        <v>23</v>
      </c>
      <c r="B8" s="5">
        <v>10</v>
      </c>
      <c r="C8" s="5" t="s">
        <v>115</v>
      </c>
      <c r="D8" s="6">
        <v>116</v>
      </c>
      <c r="E8" s="5" t="s">
        <v>111</v>
      </c>
      <c r="F8">
        <v>0.86440677966101698</v>
      </c>
      <c r="G8">
        <v>0.13559322033898305</v>
      </c>
      <c r="H8">
        <v>0</v>
      </c>
    </row>
    <row r="9" spans="1:8" x14ac:dyDescent="0.2">
      <c r="A9" t="s">
        <v>28</v>
      </c>
      <c r="B9" s="5">
        <v>10</v>
      </c>
      <c r="C9" s="5" t="s">
        <v>115</v>
      </c>
      <c r="D9" s="6">
        <v>120</v>
      </c>
      <c r="E9" s="5" t="s">
        <v>111</v>
      </c>
      <c r="F9">
        <v>0.55813953488372092</v>
      </c>
      <c r="G9">
        <v>0.44186046511627908</v>
      </c>
      <c r="H9">
        <v>0</v>
      </c>
    </row>
    <row r="10" spans="1:8" x14ac:dyDescent="0.2">
      <c r="A10" t="s">
        <v>29</v>
      </c>
      <c r="B10" s="5">
        <v>10</v>
      </c>
      <c r="C10" s="5" t="s">
        <v>115</v>
      </c>
      <c r="D10" s="6">
        <v>123</v>
      </c>
      <c r="E10" s="5" t="s">
        <v>111</v>
      </c>
      <c r="F10">
        <v>0.82795698924731187</v>
      </c>
      <c r="G10">
        <v>0.17204301075268819</v>
      </c>
      <c r="H10">
        <v>0</v>
      </c>
    </row>
    <row r="11" spans="1:8" x14ac:dyDescent="0.2">
      <c r="A11" t="s">
        <v>30</v>
      </c>
      <c r="B11" s="5">
        <v>10</v>
      </c>
      <c r="C11" s="5" t="s">
        <v>115</v>
      </c>
      <c r="D11" s="6">
        <v>101</v>
      </c>
      <c r="E11" s="5" t="s">
        <v>111</v>
      </c>
      <c r="F11">
        <v>0.81730769230769229</v>
      </c>
      <c r="G11">
        <v>0.17307692307692307</v>
      </c>
      <c r="H11">
        <v>9.6153846153846159E-3</v>
      </c>
    </row>
    <row r="12" spans="1:8" x14ac:dyDescent="0.2">
      <c r="A12" t="s">
        <v>34</v>
      </c>
      <c r="B12" s="5">
        <v>10</v>
      </c>
      <c r="C12" s="5" t="s">
        <v>115</v>
      </c>
      <c r="D12" s="6">
        <v>105</v>
      </c>
      <c r="E12" s="5" t="s">
        <v>111</v>
      </c>
      <c r="F12">
        <v>0.98713826366559487</v>
      </c>
      <c r="G12">
        <v>1.2861736334405145E-2</v>
      </c>
      <c r="H12">
        <v>0</v>
      </c>
    </row>
    <row r="13" spans="1:8" x14ac:dyDescent="0.2">
      <c r="A13" t="s">
        <v>41</v>
      </c>
      <c r="B13" s="5">
        <v>10</v>
      </c>
      <c r="C13" s="5" t="s">
        <v>115</v>
      </c>
      <c r="D13" s="6">
        <v>190</v>
      </c>
      <c r="E13" s="5" t="s">
        <v>111</v>
      </c>
      <c r="F13">
        <v>0.78431372549019607</v>
      </c>
      <c r="G13">
        <v>0.21568627450980393</v>
      </c>
      <c r="H13">
        <v>0</v>
      </c>
    </row>
    <row r="14" spans="1:8" x14ac:dyDescent="0.2">
      <c r="A14" t="s">
        <v>45</v>
      </c>
      <c r="B14" s="5">
        <v>10</v>
      </c>
      <c r="C14" s="5" t="s">
        <v>115</v>
      </c>
      <c r="D14" s="6">
        <v>194</v>
      </c>
      <c r="E14" s="5" t="s">
        <v>111</v>
      </c>
      <c r="F14">
        <v>0.76811594202898548</v>
      </c>
      <c r="G14">
        <v>0.2318840579710145</v>
      </c>
      <c r="H14">
        <v>0</v>
      </c>
    </row>
    <row r="15" spans="1:8" x14ac:dyDescent="0.2">
      <c r="A15" t="s">
        <v>46</v>
      </c>
      <c r="B15" s="5">
        <v>1</v>
      </c>
      <c r="C15" s="5" t="s">
        <v>115</v>
      </c>
      <c r="D15" s="6">
        <v>180</v>
      </c>
      <c r="E15" s="5" t="s">
        <v>111</v>
      </c>
      <c r="F15">
        <v>0.71153846153846156</v>
      </c>
      <c r="G15">
        <v>0.28846153846153844</v>
      </c>
      <c r="H15">
        <v>0</v>
      </c>
    </row>
    <row r="16" spans="1:8" x14ac:dyDescent="0.2">
      <c r="A16" t="s">
        <v>48</v>
      </c>
      <c r="B16" s="5">
        <v>10</v>
      </c>
      <c r="C16" s="5" t="s">
        <v>115</v>
      </c>
      <c r="D16" s="6">
        <v>176</v>
      </c>
      <c r="E16" s="5" t="s">
        <v>111</v>
      </c>
      <c r="F16">
        <v>0.84482758620689657</v>
      </c>
      <c r="G16">
        <v>0.15517241379310345</v>
      </c>
      <c r="H16">
        <v>0</v>
      </c>
    </row>
    <row r="17" spans="1:15" x14ac:dyDescent="0.2">
      <c r="A17" t="s">
        <v>52</v>
      </c>
      <c r="B17" s="5">
        <v>10</v>
      </c>
      <c r="C17" s="5" t="s">
        <v>115</v>
      </c>
      <c r="D17" s="6">
        <v>180</v>
      </c>
      <c r="E17" s="5" t="s">
        <v>111</v>
      </c>
      <c r="F17">
        <v>0.9285714285714286</v>
      </c>
      <c r="G17">
        <v>7.1428571428571425E-2</v>
      </c>
      <c r="H17">
        <v>0</v>
      </c>
    </row>
    <row r="18" spans="1:15" x14ac:dyDescent="0.2">
      <c r="A18" t="s">
        <v>59</v>
      </c>
      <c r="B18" s="5">
        <v>1</v>
      </c>
      <c r="C18" s="5" t="s">
        <v>115</v>
      </c>
      <c r="D18" s="6">
        <v>185</v>
      </c>
      <c r="E18" s="5" t="s">
        <v>111</v>
      </c>
      <c r="F18">
        <v>0.99193548387096775</v>
      </c>
      <c r="G18">
        <v>8.0645161290322578E-3</v>
      </c>
      <c r="H18">
        <v>0</v>
      </c>
    </row>
    <row r="19" spans="1:15" x14ac:dyDescent="0.2">
      <c r="A19" t="s">
        <v>65</v>
      </c>
      <c r="B19" s="5">
        <v>21</v>
      </c>
      <c r="C19" s="5" t="s">
        <v>115</v>
      </c>
      <c r="D19" s="6">
        <v>116</v>
      </c>
      <c r="E19" s="5" t="s">
        <v>116</v>
      </c>
      <c r="F19">
        <v>0.7857142857142857</v>
      </c>
      <c r="G19">
        <v>0.21428571428571427</v>
      </c>
      <c r="H19">
        <v>0</v>
      </c>
    </row>
    <row r="20" spans="1:15" x14ac:dyDescent="0.2">
      <c r="A20" t="s">
        <v>69</v>
      </c>
      <c r="B20" s="5">
        <v>21</v>
      </c>
      <c r="C20" s="5" t="s">
        <v>115</v>
      </c>
      <c r="D20" s="6">
        <v>120</v>
      </c>
      <c r="E20" s="5" t="s">
        <v>116</v>
      </c>
      <c r="F20">
        <v>1</v>
      </c>
      <c r="G20">
        <v>0</v>
      </c>
      <c r="H20">
        <v>0</v>
      </c>
    </row>
    <row r="21" spans="1:15" x14ac:dyDescent="0.2">
      <c r="A21" t="s">
        <v>70</v>
      </c>
      <c r="B21" s="5">
        <v>21</v>
      </c>
      <c r="C21" s="5" t="s">
        <v>115</v>
      </c>
      <c r="D21" s="6">
        <v>101</v>
      </c>
      <c r="E21" s="5" t="s">
        <v>116</v>
      </c>
      <c r="F21">
        <v>0.83636363636363631</v>
      </c>
      <c r="G21">
        <v>0.16363636363636364</v>
      </c>
      <c r="H21">
        <v>0</v>
      </c>
    </row>
    <row r="22" spans="1:15" x14ac:dyDescent="0.2">
      <c r="A22" t="s">
        <v>75</v>
      </c>
      <c r="B22" s="5">
        <v>21</v>
      </c>
      <c r="C22" s="5" t="s">
        <v>115</v>
      </c>
      <c r="D22" s="6">
        <v>105</v>
      </c>
      <c r="E22" s="5" t="s">
        <v>116</v>
      </c>
      <c r="F22">
        <v>1</v>
      </c>
      <c r="G22">
        <v>0</v>
      </c>
      <c r="H22">
        <v>0</v>
      </c>
    </row>
    <row r="23" spans="1:15" x14ac:dyDescent="0.2">
      <c r="A23" t="s">
        <v>81</v>
      </c>
      <c r="B23" s="5">
        <v>21</v>
      </c>
      <c r="C23" s="5" t="s">
        <v>115</v>
      </c>
      <c r="D23" s="6">
        <v>190</v>
      </c>
      <c r="E23" s="5" t="s">
        <v>116</v>
      </c>
      <c r="F23">
        <v>0.75912408759124084</v>
      </c>
      <c r="G23">
        <v>0.24087591240875914</v>
      </c>
      <c r="H23">
        <v>0</v>
      </c>
    </row>
    <row r="24" spans="1:15" x14ac:dyDescent="0.2">
      <c r="A24" t="s">
        <v>85</v>
      </c>
      <c r="B24" s="5">
        <v>21</v>
      </c>
      <c r="C24" s="5" t="s">
        <v>115</v>
      </c>
      <c r="D24" s="6">
        <v>194</v>
      </c>
      <c r="E24" s="5" t="s">
        <v>116</v>
      </c>
      <c r="F24">
        <v>0.89855072463768115</v>
      </c>
      <c r="G24">
        <v>0.10144927536231885</v>
      </c>
      <c r="H24">
        <v>0</v>
      </c>
    </row>
    <row r="25" spans="1:15" x14ac:dyDescent="0.2">
      <c r="A25" t="s">
        <v>87</v>
      </c>
      <c r="B25" s="5">
        <v>21</v>
      </c>
      <c r="C25" s="5" t="s">
        <v>115</v>
      </c>
      <c r="D25" s="6">
        <v>176</v>
      </c>
      <c r="E25" s="5" t="s">
        <v>116</v>
      </c>
      <c r="F25">
        <v>0.86956521739130432</v>
      </c>
      <c r="G25">
        <v>0.13043478260869565</v>
      </c>
      <c r="H25">
        <v>0</v>
      </c>
    </row>
    <row r="26" spans="1:15" x14ac:dyDescent="0.2">
      <c r="A26" t="s">
        <v>91</v>
      </c>
      <c r="B26" s="5">
        <v>21</v>
      </c>
      <c r="C26" s="5" t="s">
        <v>115</v>
      </c>
      <c r="D26" s="6">
        <v>180</v>
      </c>
      <c r="E26" s="5" t="s">
        <v>116</v>
      </c>
      <c r="F26">
        <v>0.8</v>
      </c>
      <c r="G26">
        <v>0.2</v>
      </c>
      <c r="H26">
        <v>0</v>
      </c>
    </row>
    <row r="27" spans="1:15" x14ac:dyDescent="0.2">
      <c r="A27" t="s">
        <v>95</v>
      </c>
      <c r="B27" s="5">
        <v>1</v>
      </c>
      <c r="C27" s="5" t="s">
        <v>115</v>
      </c>
      <c r="D27" s="6">
        <v>116</v>
      </c>
      <c r="E27" s="5" t="s">
        <v>111</v>
      </c>
      <c r="F27">
        <v>0.8</v>
      </c>
      <c r="G27">
        <v>0.2</v>
      </c>
      <c r="H27">
        <v>0</v>
      </c>
    </row>
    <row r="28" spans="1:15" x14ac:dyDescent="0.2">
      <c r="A28" s="4" t="s">
        <v>105</v>
      </c>
      <c r="B28" s="4" t="s">
        <v>105</v>
      </c>
      <c r="C28" s="4" t="s">
        <v>105</v>
      </c>
      <c r="D28" s="4" t="s">
        <v>105</v>
      </c>
      <c r="E28" s="4" t="s">
        <v>105</v>
      </c>
      <c r="F28" s="4">
        <f>AVERAGE(F2:F27)</f>
        <v>0.84352452959762736</v>
      </c>
      <c r="G28" s="4">
        <f t="shared" ref="G28:H28" si="0">AVERAGE(G2:G27)</f>
        <v>0.15610564791716575</v>
      </c>
      <c r="H28" s="4">
        <f t="shared" si="0"/>
        <v>3.6982248520710064E-4</v>
      </c>
      <c r="K28" s="5"/>
      <c r="L28" s="5"/>
      <c r="M28" s="5"/>
      <c r="N28" s="6"/>
      <c r="O28" s="5"/>
    </row>
    <row r="29" spans="1:15" x14ac:dyDescent="0.2">
      <c r="A29" s="4" t="s">
        <v>106</v>
      </c>
      <c r="B29" s="4" t="s">
        <v>106</v>
      </c>
      <c r="C29" s="4" t="s">
        <v>106</v>
      </c>
      <c r="D29" s="4" t="s">
        <v>106</v>
      </c>
      <c r="E29" s="4" t="s">
        <v>106</v>
      </c>
      <c r="F29" s="4">
        <f>STDEV(F2:F27)</f>
        <v>0.10245871073385068</v>
      </c>
      <c r="G29" s="4">
        <f t="shared" ref="G29:H29" si="1">STDEV(G2:G27)</f>
        <v>0.1023776176357046</v>
      </c>
      <c r="H29" s="4">
        <f t="shared" si="1"/>
        <v>1.885732068636385E-3</v>
      </c>
      <c r="K29" s="5"/>
      <c r="L29" s="5"/>
      <c r="M29" s="5"/>
      <c r="N29" s="6"/>
      <c r="O29" s="5"/>
    </row>
    <row r="30" spans="1:15" x14ac:dyDescent="0.2">
      <c r="A30" s="4" t="s">
        <v>107</v>
      </c>
      <c r="B30" s="4" t="s">
        <v>107</v>
      </c>
      <c r="C30" s="4" t="s">
        <v>107</v>
      </c>
      <c r="D30" s="4" t="s">
        <v>107</v>
      </c>
      <c r="E30" s="4" t="s">
        <v>107</v>
      </c>
      <c r="F30" s="4">
        <f>100*F28</f>
        <v>84.352452959762729</v>
      </c>
      <c r="G30" s="4">
        <f t="shared" ref="G30:H30" si="2">100*G28</f>
        <v>15.610564791716575</v>
      </c>
      <c r="H30" s="4">
        <f t="shared" si="2"/>
        <v>3.6982248520710061E-2</v>
      </c>
      <c r="K30" s="5"/>
      <c r="L30" s="5"/>
      <c r="M30" s="5"/>
      <c r="N30" s="6"/>
      <c r="O30" s="5"/>
    </row>
    <row r="31" spans="1:15" x14ac:dyDescent="0.2">
      <c r="F31">
        <f>100*F29</f>
        <v>10.245871073385068</v>
      </c>
      <c r="G31">
        <f t="shared" ref="G31:H31" si="3">100*G29</f>
        <v>10.237761763570461</v>
      </c>
      <c r="H31">
        <f t="shared" si="3"/>
        <v>0.18857320686363849</v>
      </c>
    </row>
    <row r="100" spans="1:8" x14ac:dyDescent="0.2">
      <c r="A100" s="4"/>
      <c r="B100" s="4"/>
      <c r="C100" s="4"/>
      <c r="D100" s="4"/>
      <c r="E100" s="4"/>
      <c r="F100" s="4"/>
      <c r="G100" s="4"/>
      <c r="H100" s="4"/>
    </row>
    <row r="101" spans="1:8" x14ac:dyDescent="0.2">
      <c r="A101" s="4"/>
      <c r="B101" s="4"/>
      <c r="C101" s="4"/>
      <c r="D101" s="4"/>
      <c r="E101" s="4"/>
      <c r="F101" s="4"/>
      <c r="G101" s="4"/>
      <c r="H101" s="4"/>
    </row>
  </sheetData>
  <sortState xmlns:xlrd2="http://schemas.microsoft.com/office/spreadsheetml/2017/richdata2" ref="A2:H101">
    <sortCondition ref="C1:C1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23C5-8582-794D-9583-D3853ABCB46A}">
  <dimension ref="A1:H29"/>
  <sheetViews>
    <sheetView workbookViewId="0">
      <selection activeCell="G36" sqref="G36"/>
    </sheetView>
  </sheetViews>
  <sheetFormatPr baseColWidth="10" defaultRowHeight="15" x14ac:dyDescent="0.2"/>
  <sheetData>
    <row r="1" spans="1:8" x14ac:dyDescent="0.2">
      <c r="A1" s="4" t="s">
        <v>101</v>
      </c>
      <c r="B1" s="4" t="s">
        <v>117</v>
      </c>
      <c r="C1" s="4" t="s">
        <v>108</v>
      </c>
      <c r="D1" s="4" t="s">
        <v>109</v>
      </c>
      <c r="E1" s="4" t="s">
        <v>110</v>
      </c>
      <c r="F1" s="4" t="s">
        <v>102</v>
      </c>
      <c r="G1" s="4" t="s">
        <v>103</v>
      </c>
      <c r="H1" s="4" t="s">
        <v>104</v>
      </c>
    </row>
    <row r="2" spans="1:8" x14ac:dyDescent="0.2">
      <c r="A2" t="s">
        <v>5</v>
      </c>
      <c r="B2" s="5">
        <v>1</v>
      </c>
      <c r="C2" s="5" t="s">
        <v>113</v>
      </c>
      <c r="D2" s="6">
        <v>104</v>
      </c>
      <c r="E2" s="5" t="s">
        <v>111</v>
      </c>
      <c r="F2">
        <v>0.87179487179487181</v>
      </c>
      <c r="G2">
        <v>0.12820512820512819</v>
      </c>
      <c r="H2">
        <v>0</v>
      </c>
    </row>
    <row r="3" spans="1:8" x14ac:dyDescent="0.2">
      <c r="A3" t="s">
        <v>6</v>
      </c>
      <c r="B3" s="5">
        <v>1</v>
      </c>
      <c r="C3" s="5" t="s">
        <v>113</v>
      </c>
      <c r="D3" s="6">
        <v>108</v>
      </c>
      <c r="E3" s="5" t="s">
        <v>111</v>
      </c>
      <c r="F3">
        <v>0.65517241379310343</v>
      </c>
      <c r="G3">
        <v>0.34482758620689657</v>
      </c>
      <c r="H3">
        <v>0</v>
      </c>
    </row>
    <row r="4" spans="1:8" x14ac:dyDescent="0.2">
      <c r="A4" t="s">
        <v>13</v>
      </c>
      <c r="B4" s="5">
        <v>1</v>
      </c>
      <c r="C4" s="5" t="s">
        <v>113</v>
      </c>
      <c r="D4" s="6">
        <v>191</v>
      </c>
      <c r="E4" s="5" t="s">
        <v>111</v>
      </c>
      <c r="F4">
        <v>0.95774647887323938</v>
      </c>
      <c r="G4">
        <v>4.2253521126760563E-2</v>
      </c>
      <c r="H4">
        <v>0</v>
      </c>
    </row>
    <row r="5" spans="1:8" x14ac:dyDescent="0.2">
      <c r="A5" t="s">
        <v>17</v>
      </c>
      <c r="B5" s="5">
        <v>1</v>
      </c>
      <c r="C5" s="5" t="s">
        <v>113</v>
      </c>
      <c r="D5" s="6">
        <v>195</v>
      </c>
      <c r="E5" s="5" t="s">
        <v>111</v>
      </c>
      <c r="F5">
        <v>0.96039603960396036</v>
      </c>
      <c r="G5">
        <v>3.9603960396039604E-2</v>
      </c>
      <c r="H5">
        <v>0</v>
      </c>
    </row>
    <row r="6" spans="1:8" x14ac:dyDescent="0.2">
      <c r="A6" t="s">
        <v>21</v>
      </c>
      <c r="B6" s="5">
        <v>10</v>
      </c>
      <c r="C6" s="5" t="s">
        <v>113</v>
      </c>
      <c r="D6" s="6">
        <v>114</v>
      </c>
      <c r="E6" s="5" t="s">
        <v>111</v>
      </c>
      <c r="F6">
        <v>0.85024154589371981</v>
      </c>
      <c r="G6">
        <v>0.14975845410628019</v>
      </c>
      <c r="H6">
        <v>0</v>
      </c>
    </row>
    <row r="7" spans="1:8" x14ac:dyDescent="0.2">
      <c r="A7" t="s">
        <v>24</v>
      </c>
      <c r="B7" s="5">
        <v>1</v>
      </c>
      <c r="C7" s="5" t="s">
        <v>113</v>
      </c>
      <c r="D7" s="6">
        <v>178</v>
      </c>
      <c r="E7" s="5" t="s">
        <v>111</v>
      </c>
      <c r="F7">
        <v>0.96153846153846156</v>
      </c>
      <c r="G7">
        <v>3.8461538461538464E-2</v>
      </c>
      <c r="H7">
        <v>0</v>
      </c>
    </row>
    <row r="8" spans="1:8" x14ac:dyDescent="0.2">
      <c r="A8" t="s">
        <v>25</v>
      </c>
      <c r="B8" s="5">
        <v>10</v>
      </c>
      <c r="C8" s="5" t="s">
        <v>113</v>
      </c>
      <c r="D8" s="6">
        <v>117</v>
      </c>
      <c r="E8" s="5" t="s">
        <v>111</v>
      </c>
      <c r="F8">
        <v>0.875</v>
      </c>
      <c r="G8">
        <v>0.125</v>
      </c>
      <c r="H8">
        <v>0</v>
      </c>
    </row>
    <row r="9" spans="1:8" x14ac:dyDescent="0.2">
      <c r="A9" t="s">
        <v>33</v>
      </c>
      <c r="B9" s="5">
        <v>10</v>
      </c>
      <c r="C9" s="5" t="s">
        <v>113</v>
      </c>
      <c r="D9" s="6">
        <v>104</v>
      </c>
      <c r="E9" s="5" t="s">
        <v>111</v>
      </c>
      <c r="F9">
        <v>0.85806451612903223</v>
      </c>
      <c r="G9">
        <v>0.14193548387096774</v>
      </c>
      <c r="H9">
        <v>0</v>
      </c>
    </row>
    <row r="10" spans="1:8" x14ac:dyDescent="0.2">
      <c r="A10" t="s">
        <v>38</v>
      </c>
      <c r="B10" s="5">
        <v>10</v>
      </c>
      <c r="C10" s="5" t="s">
        <v>113</v>
      </c>
      <c r="D10" s="6">
        <v>108</v>
      </c>
      <c r="E10" s="5" t="s">
        <v>111</v>
      </c>
      <c r="F10">
        <v>0.89090909090909087</v>
      </c>
      <c r="G10">
        <v>0.10909090909090909</v>
      </c>
      <c r="H10">
        <v>0</v>
      </c>
    </row>
    <row r="11" spans="1:8" x14ac:dyDescent="0.2">
      <c r="A11" t="s">
        <v>42</v>
      </c>
      <c r="B11" s="5">
        <v>10</v>
      </c>
      <c r="C11" s="5" t="s">
        <v>113</v>
      </c>
      <c r="D11" s="6">
        <v>191</v>
      </c>
      <c r="E11" s="5" t="s">
        <v>111</v>
      </c>
      <c r="F11">
        <v>0.62980769230769229</v>
      </c>
      <c r="G11">
        <v>0.37019230769230771</v>
      </c>
      <c r="H11">
        <v>0</v>
      </c>
    </row>
    <row r="12" spans="1:8" x14ac:dyDescent="0.2">
      <c r="A12" t="s">
        <v>47</v>
      </c>
      <c r="B12" s="5">
        <v>10</v>
      </c>
      <c r="C12" s="5" t="s">
        <v>113</v>
      </c>
      <c r="D12" s="6">
        <v>195</v>
      </c>
      <c r="E12" s="5" t="s">
        <v>111</v>
      </c>
      <c r="F12">
        <v>0.80246913580246915</v>
      </c>
      <c r="G12">
        <v>0.19753086419753085</v>
      </c>
      <c r="H12">
        <v>0</v>
      </c>
    </row>
    <row r="13" spans="1:8" x14ac:dyDescent="0.2">
      <c r="A13" t="s">
        <v>50</v>
      </c>
      <c r="B13" s="5">
        <v>10</v>
      </c>
      <c r="C13" s="5" t="s">
        <v>113</v>
      </c>
      <c r="D13" s="6">
        <v>178</v>
      </c>
      <c r="E13" s="5" t="s">
        <v>111</v>
      </c>
      <c r="F13">
        <v>0.85507246376811596</v>
      </c>
      <c r="G13">
        <v>0.14492753623188406</v>
      </c>
      <c r="H13">
        <v>0</v>
      </c>
    </row>
    <row r="14" spans="1:8" x14ac:dyDescent="0.2">
      <c r="A14" t="s">
        <v>53</v>
      </c>
      <c r="B14" s="5">
        <v>10</v>
      </c>
      <c r="C14" s="5" t="s">
        <v>113</v>
      </c>
      <c r="D14" s="6">
        <v>181</v>
      </c>
      <c r="E14" s="5" t="s">
        <v>111</v>
      </c>
      <c r="F14">
        <v>0.78378378378378377</v>
      </c>
      <c r="G14">
        <v>0.21621621621621623</v>
      </c>
      <c r="H14">
        <v>0</v>
      </c>
    </row>
    <row r="15" spans="1:8" x14ac:dyDescent="0.2">
      <c r="A15" t="s">
        <v>56</v>
      </c>
      <c r="B15" s="5">
        <v>1</v>
      </c>
      <c r="C15" s="5" t="s">
        <v>113</v>
      </c>
      <c r="D15" s="6">
        <v>181</v>
      </c>
      <c r="E15" s="5" t="s">
        <v>111</v>
      </c>
      <c r="F15">
        <v>0.80952380952380953</v>
      </c>
      <c r="G15">
        <v>0.19047619047619047</v>
      </c>
      <c r="H15">
        <v>0</v>
      </c>
    </row>
    <row r="16" spans="1:8" x14ac:dyDescent="0.2">
      <c r="A16" t="s">
        <v>61</v>
      </c>
      <c r="B16" s="5">
        <v>1</v>
      </c>
      <c r="C16" s="5" t="s">
        <v>113</v>
      </c>
      <c r="D16" s="6">
        <v>114</v>
      </c>
      <c r="E16" s="5" t="s">
        <v>111</v>
      </c>
      <c r="F16">
        <v>0.98113207547169812</v>
      </c>
      <c r="G16">
        <v>1.8867924528301886E-2</v>
      </c>
      <c r="H16">
        <v>0</v>
      </c>
    </row>
    <row r="17" spans="1:8" x14ac:dyDescent="0.2">
      <c r="A17" t="s">
        <v>63</v>
      </c>
      <c r="B17" s="5">
        <v>21</v>
      </c>
      <c r="C17" s="5" t="s">
        <v>113</v>
      </c>
      <c r="D17" s="6">
        <v>114</v>
      </c>
      <c r="E17" s="5" t="s">
        <v>116</v>
      </c>
      <c r="F17">
        <v>0.79640718562874246</v>
      </c>
      <c r="G17">
        <v>0.20359281437125748</v>
      </c>
      <c r="H17">
        <v>0</v>
      </c>
    </row>
    <row r="18" spans="1:8" x14ac:dyDescent="0.2">
      <c r="A18" t="s">
        <v>66</v>
      </c>
      <c r="B18" s="5">
        <v>21</v>
      </c>
      <c r="C18" s="5" t="s">
        <v>113</v>
      </c>
      <c r="D18" s="6">
        <v>117</v>
      </c>
      <c r="E18" s="5" t="s">
        <v>116</v>
      </c>
      <c r="F18">
        <v>0.8970588235294118</v>
      </c>
      <c r="G18">
        <v>0.10294117647058823</v>
      </c>
      <c r="H18">
        <v>0</v>
      </c>
    </row>
    <row r="19" spans="1:8" x14ac:dyDescent="0.2">
      <c r="A19" t="s">
        <v>74</v>
      </c>
      <c r="B19" s="5">
        <v>21</v>
      </c>
      <c r="C19" s="5" t="s">
        <v>113</v>
      </c>
      <c r="D19" s="6">
        <v>104</v>
      </c>
      <c r="E19" s="5" t="s">
        <v>116</v>
      </c>
      <c r="F19">
        <v>0.5</v>
      </c>
      <c r="G19">
        <v>0.5</v>
      </c>
      <c r="H19">
        <v>0</v>
      </c>
    </row>
    <row r="20" spans="1:8" x14ac:dyDescent="0.2">
      <c r="A20" t="s">
        <v>78</v>
      </c>
      <c r="B20" s="5">
        <v>21</v>
      </c>
      <c r="C20" s="5" t="s">
        <v>113</v>
      </c>
      <c r="D20" s="6">
        <v>108</v>
      </c>
      <c r="E20" s="5" t="s">
        <v>116</v>
      </c>
      <c r="F20">
        <v>0.70731707317073167</v>
      </c>
      <c r="G20">
        <v>0.29268292682926828</v>
      </c>
      <c r="H20">
        <v>0</v>
      </c>
    </row>
    <row r="21" spans="1:8" x14ac:dyDescent="0.2">
      <c r="A21" t="s">
        <v>82</v>
      </c>
      <c r="B21" s="5">
        <v>21</v>
      </c>
      <c r="C21" s="5" t="s">
        <v>113</v>
      </c>
      <c r="D21" s="6">
        <v>191</v>
      </c>
      <c r="E21" s="5" t="s">
        <v>116</v>
      </c>
      <c r="F21">
        <v>0.76106194690265483</v>
      </c>
      <c r="G21">
        <v>0.23893805309734514</v>
      </c>
      <c r="H21">
        <v>0</v>
      </c>
    </row>
    <row r="22" spans="1:8" x14ac:dyDescent="0.2">
      <c r="A22" t="s">
        <v>86</v>
      </c>
      <c r="B22" s="5">
        <v>21</v>
      </c>
      <c r="C22" s="5" t="s">
        <v>113</v>
      </c>
      <c r="D22" s="6">
        <v>195</v>
      </c>
      <c r="E22" s="5" t="s">
        <v>116</v>
      </c>
      <c r="F22">
        <v>1</v>
      </c>
      <c r="G22">
        <v>0</v>
      </c>
      <c r="H22">
        <v>0</v>
      </c>
    </row>
    <row r="23" spans="1:8" x14ac:dyDescent="0.2">
      <c r="A23" t="s">
        <v>89</v>
      </c>
      <c r="B23" s="5">
        <v>21</v>
      </c>
      <c r="C23" s="5" t="s">
        <v>113</v>
      </c>
      <c r="D23" s="6">
        <v>178</v>
      </c>
      <c r="E23" s="5" t="s">
        <v>116</v>
      </c>
      <c r="F23">
        <v>0.95</v>
      </c>
      <c r="G23">
        <v>0.05</v>
      </c>
      <c r="H23">
        <v>0</v>
      </c>
    </row>
    <row r="24" spans="1:8" x14ac:dyDescent="0.2">
      <c r="A24" t="s">
        <v>92</v>
      </c>
      <c r="B24" s="5">
        <v>21</v>
      </c>
      <c r="C24" s="5" t="s">
        <v>113</v>
      </c>
      <c r="D24" s="6">
        <v>181</v>
      </c>
      <c r="E24" s="5" t="s">
        <v>116</v>
      </c>
      <c r="F24">
        <v>0.69565217391304346</v>
      </c>
      <c r="G24">
        <v>0.30434782608695654</v>
      </c>
      <c r="H24">
        <v>0</v>
      </c>
    </row>
    <row r="25" spans="1:8" x14ac:dyDescent="0.2">
      <c r="A25" t="s">
        <v>96</v>
      </c>
      <c r="B25" s="5">
        <v>1</v>
      </c>
      <c r="C25" s="5" t="s">
        <v>113</v>
      </c>
      <c r="D25" s="6">
        <v>117</v>
      </c>
      <c r="E25" s="5" t="s">
        <v>111</v>
      </c>
      <c r="F25">
        <v>1</v>
      </c>
      <c r="G25">
        <v>0</v>
      </c>
      <c r="H25">
        <v>0</v>
      </c>
    </row>
    <row r="26" spans="1:8" x14ac:dyDescent="0.2">
      <c r="A26" s="4" t="s">
        <v>105</v>
      </c>
      <c r="B26" s="4" t="s">
        <v>105</v>
      </c>
      <c r="C26" s="4" t="s">
        <v>105</v>
      </c>
      <c r="D26" s="4" t="s">
        <v>105</v>
      </c>
      <c r="E26" s="4" t="s">
        <v>105</v>
      </c>
      <c r="F26" s="4">
        <f>AVERAGE(F2:F25)</f>
        <v>0.83542289926406799</v>
      </c>
      <c r="G26" s="4">
        <f t="shared" ref="G26:H26" si="0">AVERAGE(G2:G25)</f>
        <v>0.16457710073593199</v>
      </c>
      <c r="H26" s="4">
        <f t="shared" si="0"/>
        <v>0</v>
      </c>
    </row>
    <row r="27" spans="1:8" x14ac:dyDescent="0.2">
      <c r="A27" s="4" t="s">
        <v>106</v>
      </c>
      <c r="B27" s="4" t="s">
        <v>106</v>
      </c>
      <c r="C27" s="4" t="s">
        <v>106</v>
      </c>
      <c r="D27" s="4" t="s">
        <v>106</v>
      </c>
      <c r="E27" s="4" t="s">
        <v>106</v>
      </c>
      <c r="F27" s="4">
        <f>STDEV(F2:F25)</f>
        <v>0.12863844359257601</v>
      </c>
      <c r="G27" s="4">
        <f t="shared" ref="G27:H27" si="1">STDEV(G2:G25)</f>
        <v>0.12863844359257531</v>
      </c>
      <c r="H27" s="4">
        <f t="shared" si="1"/>
        <v>0</v>
      </c>
    </row>
    <row r="28" spans="1:8" x14ac:dyDescent="0.2">
      <c r="A28" s="4" t="s">
        <v>107</v>
      </c>
      <c r="B28" s="4" t="s">
        <v>107</v>
      </c>
      <c r="C28" s="4" t="s">
        <v>107</v>
      </c>
      <c r="D28" s="4" t="s">
        <v>107</v>
      </c>
      <c r="E28" s="4" t="s">
        <v>107</v>
      </c>
      <c r="F28" s="4">
        <f>100*F26</f>
        <v>83.542289926406795</v>
      </c>
      <c r="G28" s="4">
        <f t="shared" ref="G28:H28" si="2">100*G26</f>
        <v>16.457710073593198</v>
      </c>
      <c r="H28" s="4">
        <f t="shared" si="2"/>
        <v>0</v>
      </c>
    </row>
    <row r="29" spans="1:8" x14ac:dyDescent="0.2">
      <c r="F29">
        <f>100*F27</f>
        <v>12.8638443592576</v>
      </c>
      <c r="G29">
        <f t="shared" ref="G29:H29" si="3">100*G27</f>
        <v>12.863844359257531</v>
      </c>
      <c r="H29">
        <f t="shared" si="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0BF9-67F4-9F40-B5B3-C72F354F0870}">
  <dimension ref="A1:H29"/>
  <sheetViews>
    <sheetView workbookViewId="0">
      <selection activeCell="G31" sqref="G31"/>
    </sheetView>
  </sheetViews>
  <sheetFormatPr baseColWidth="10" defaultRowHeight="15" x14ac:dyDescent="0.2"/>
  <cols>
    <col min="8" max="8" width="12.33203125" bestFit="1" customWidth="1"/>
  </cols>
  <sheetData>
    <row r="1" spans="1:8" x14ac:dyDescent="0.2">
      <c r="A1" s="4" t="s">
        <v>101</v>
      </c>
      <c r="B1" s="4" t="s">
        <v>117</v>
      </c>
      <c r="C1" s="4" t="s">
        <v>108</v>
      </c>
      <c r="D1" s="4" t="s">
        <v>109</v>
      </c>
      <c r="E1" s="4" t="s">
        <v>110</v>
      </c>
      <c r="F1" s="4" t="s">
        <v>102</v>
      </c>
      <c r="G1" s="4" t="s">
        <v>103</v>
      </c>
      <c r="H1" s="4" t="s">
        <v>104</v>
      </c>
    </row>
    <row r="2" spans="1:8" x14ac:dyDescent="0.2">
      <c r="A2" t="s">
        <v>1</v>
      </c>
      <c r="B2" s="5">
        <v>1</v>
      </c>
      <c r="C2" s="5" t="s">
        <v>112</v>
      </c>
      <c r="D2" s="6">
        <v>119</v>
      </c>
      <c r="E2" s="5" t="s">
        <v>111</v>
      </c>
      <c r="F2">
        <v>0.875</v>
      </c>
      <c r="G2">
        <v>0.125</v>
      </c>
      <c r="H2">
        <v>0</v>
      </c>
    </row>
    <row r="3" spans="1:8" x14ac:dyDescent="0.2">
      <c r="A3" t="s">
        <v>4</v>
      </c>
      <c r="B3" s="5">
        <v>1</v>
      </c>
      <c r="C3" s="5" t="s">
        <v>112</v>
      </c>
      <c r="D3" s="6">
        <v>103</v>
      </c>
      <c r="E3" s="5" t="s">
        <v>111</v>
      </c>
      <c r="F3">
        <v>0.94444444444444442</v>
      </c>
      <c r="G3">
        <v>5.5555555555555552E-2</v>
      </c>
      <c r="H3">
        <v>0</v>
      </c>
    </row>
    <row r="4" spans="1:8" x14ac:dyDescent="0.2">
      <c r="A4" t="s">
        <v>8</v>
      </c>
      <c r="B4" s="5">
        <v>1</v>
      </c>
      <c r="C4" s="5" t="s">
        <v>112</v>
      </c>
      <c r="D4" s="6">
        <v>106</v>
      </c>
      <c r="E4" s="5" t="s">
        <v>111</v>
      </c>
      <c r="F4">
        <v>0.95454545454545459</v>
      </c>
      <c r="G4">
        <v>4.5454545454545456E-2</v>
      </c>
      <c r="H4">
        <v>0</v>
      </c>
    </row>
    <row r="5" spans="1:8" x14ac:dyDescent="0.2">
      <c r="A5" t="s">
        <v>10</v>
      </c>
      <c r="B5" s="5">
        <v>1</v>
      </c>
      <c r="C5" s="5" t="s">
        <v>112</v>
      </c>
      <c r="D5" s="6">
        <v>188</v>
      </c>
      <c r="E5" s="5" t="s">
        <v>111</v>
      </c>
      <c r="F5">
        <v>0.87769784172661869</v>
      </c>
      <c r="G5">
        <v>0.1223021582733813</v>
      </c>
      <c r="H5">
        <v>0</v>
      </c>
    </row>
    <row r="6" spans="1:8" x14ac:dyDescent="0.2">
      <c r="A6" t="s">
        <v>15</v>
      </c>
      <c r="B6" s="5">
        <v>1</v>
      </c>
      <c r="C6" s="5" t="s">
        <v>112</v>
      </c>
      <c r="D6" s="6">
        <v>193</v>
      </c>
      <c r="E6" s="5" t="s">
        <v>111</v>
      </c>
      <c r="F6">
        <v>0.77272727272727271</v>
      </c>
      <c r="G6">
        <v>0.22727272727272727</v>
      </c>
      <c r="H6">
        <v>0</v>
      </c>
    </row>
    <row r="7" spans="1:8" x14ac:dyDescent="0.2">
      <c r="A7" t="s">
        <v>20</v>
      </c>
      <c r="B7" s="5">
        <v>10</v>
      </c>
      <c r="C7" s="5" t="s">
        <v>112</v>
      </c>
      <c r="D7" s="6">
        <v>113</v>
      </c>
      <c r="E7" s="5" t="s">
        <v>111</v>
      </c>
      <c r="F7">
        <v>0.8571428571428571</v>
      </c>
      <c r="G7">
        <v>0.14285714285714285</v>
      </c>
      <c r="H7">
        <v>0</v>
      </c>
    </row>
    <row r="8" spans="1:8" x14ac:dyDescent="0.2">
      <c r="A8" t="s">
        <v>27</v>
      </c>
      <c r="B8" s="5">
        <v>10</v>
      </c>
      <c r="C8" s="5" t="s">
        <v>112</v>
      </c>
      <c r="D8" s="6">
        <v>119</v>
      </c>
      <c r="E8" s="5" t="s">
        <v>111</v>
      </c>
      <c r="F8">
        <v>0.89473684210526316</v>
      </c>
      <c r="G8">
        <v>0.10526315789473684</v>
      </c>
      <c r="H8">
        <v>0</v>
      </c>
    </row>
    <row r="9" spans="1:8" x14ac:dyDescent="0.2">
      <c r="A9" t="s">
        <v>32</v>
      </c>
      <c r="B9" s="5">
        <v>10</v>
      </c>
      <c r="C9" s="5" t="s">
        <v>112</v>
      </c>
      <c r="D9" s="6">
        <v>103</v>
      </c>
      <c r="E9" s="5" t="s">
        <v>111</v>
      </c>
      <c r="F9">
        <v>0.91111111111111109</v>
      </c>
      <c r="G9">
        <v>8.8888888888888892E-2</v>
      </c>
      <c r="H9">
        <v>0</v>
      </c>
    </row>
    <row r="10" spans="1:8" x14ac:dyDescent="0.2">
      <c r="A10" t="s">
        <v>35</v>
      </c>
      <c r="B10" s="5">
        <v>1</v>
      </c>
      <c r="C10" s="5" t="s">
        <v>112</v>
      </c>
      <c r="D10" s="6">
        <v>179</v>
      </c>
      <c r="E10" s="5" t="s">
        <v>111</v>
      </c>
      <c r="F10">
        <v>0.99333333333333329</v>
      </c>
      <c r="G10">
        <v>6.6666666666666671E-3</v>
      </c>
      <c r="H10">
        <v>0</v>
      </c>
    </row>
    <row r="11" spans="1:8" x14ac:dyDescent="0.2">
      <c r="A11" t="s">
        <v>36</v>
      </c>
      <c r="B11" s="5">
        <v>10</v>
      </c>
      <c r="C11" s="5" t="s">
        <v>112</v>
      </c>
      <c r="D11" s="6">
        <v>106</v>
      </c>
      <c r="E11" s="5" t="s">
        <v>111</v>
      </c>
      <c r="F11">
        <v>0.89473684210526316</v>
      </c>
      <c r="G11">
        <v>0.10526315789473684</v>
      </c>
      <c r="H11">
        <v>0</v>
      </c>
    </row>
    <row r="12" spans="1:8" x14ac:dyDescent="0.2">
      <c r="A12" t="s">
        <v>39</v>
      </c>
      <c r="B12" s="5">
        <v>10</v>
      </c>
      <c r="C12" s="5" t="s">
        <v>112</v>
      </c>
      <c r="D12" s="6">
        <v>188</v>
      </c>
      <c r="E12" s="5" t="s">
        <v>111</v>
      </c>
      <c r="F12">
        <v>0.70873786407766992</v>
      </c>
      <c r="G12">
        <v>0.29126213592233008</v>
      </c>
      <c r="H12">
        <v>0</v>
      </c>
    </row>
    <row r="13" spans="1:8" x14ac:dyDescent="0.2">
      <c r="A13" t="s">
        <v>44</v>
      </c>
      <c r="B13" s="5">
        <v>10</v>
      </c>
      <c r="C13" s="5" t="s">
        <v>112</v>
      </c>
      <c r="D13" s="6">
        <v>193</v>
      </c>
      <c r="E13" s="5" t="s">
        <v>111</v>
      </c>
      <c r="F13">
        <v>0.90909090909090906</v>
      </c>
      <c r="G13">
        <v>9.0909090909090912E-2</v>
      </c>
      <c r="H13">
        <v>0</v>
      </c>
    </row>
    <row r="14" spans="1:8" x14ac:dyDescent="0.2">
      <c r="A14" t="s">
        <v>51</v>
      </c>
      <c r="B14" s="5">
        <v>10</v>
      </c>
      <c r="C14" s="5" t="s">
        <v>112</v>
      </c>
      <c r="D14" s="6">
        <v>179</v>
      </c>
      <c r="E14" s="5" t="s">
        <v>111</v>
      </c>
      <c r="F14">
        <v>0.80555555555555558</v>
      </c>
      <c r="G14">
        <v>0.19444444444444445</v>
      </c>
      <c r="H14">
        <v>0</v>
      </c>
    </row>
    <row r="15" spans="1:8" x14ac:dyDescent="0.2">
      <c r="A15" t="s">
        <v>54</v>
      </c>
      <c r="B15" s="5">
        <v>10</v>
      </c>
      <c r="C15" s="5" t="s">
        <v>112</v>
      </c>
      <c r="D15" s="6">
        <v>182</v>
      </c>
      <c r="E15" s="5" t="s">
        <v>111</v>
      </c>
      <c r="F15">
        <v>0.77777777777777779</v>
      </c>
      <c r="G15">
        <v>0.22222222222222221</v>
      </c>
      <c r="H15">
        <v>0</v>
      </c>
    </row>
    <row r="16" spans="1:8" x14ac:dyDescent="0.2">
      <c r="A16" t="s">
        <v>57</v>
      </c>
      <c r="B16" s="5">
        <v>1</v>
      </c>
      <c r="C16" s="5" t="s">
        <v>112</v>
      </c>
      <c r="D16" s="6">
        <v>182</v>
      </c>
      <c r="E16" s="5" t="s">
        <v>111</v>
      </c>
      <c r="F16">
        <v>0.9732142857142857</v>
      </c>
      <c r="G16">
        <v>2.6785714285714284E-2</v>
      </c>
      <c r="H16">
        <v>0</v>
      </c>
    </row>
    <row r="17" spans="1:8" x14ac:dyDescent="0.2">
      <c r="A17" t="s">
        <v>60</v>
      </c>
      <c r="B17" s="5">
        <v>1</v>
      </c>
      <c r="C17" s="5" t="s">
        <v>112</v>
      </c>
      <c r="D17" s="6">
        <v>113</v>
      </c>
      <c r="E17" s="5" t="s">
        <v>111</v>
      </c>
      <c r="F17">
        <v>0.88</v>
      </c>
      <c r="G17">
        <v>0.12</v>
      </c>
      <c r="H17">
        <v>0</v>
      </c>
    </row>
    <row r="18" spans="1:8" x14ac:dyDescent="0.2">
      <c r="A18" t="s">
        <v>62</v>
      </c>
      <c r="B18" s="5">
        <v>21</v>
      </c>
      <c r="C18" s="5" t="s">
        <v>112</v>
      </c>
      <c r="D18" s="6">
        <v>113</v>
      </c>
      <c r="E18" s="5" t="s">
        <v>116</v>
      </c>
      <c r="F18">
        <v>0.72959183673469385</v>
      </c>
      <c r="G18">
        <v>0.26530612244897961</v>
      </c>
      <c r="H18">
        <v>5.1020408163265302E-3</v>
      </c>
    </row>
    <row r="19" spans="1:8" x14ac:dyDescent="0.2">
      <c r="A19" t="s">
        <v>68</v>
      </c>
      <c r="B19" s="5">
        <v>21</v>
      </c>
      <c r="C19" s="5" t="s">
        <v>112</v>
      </c>
      <c r="D19" s="6">
        <v>119</v>
      </c>
      <c r="E19" s="5" t="s">
        <v>116</v>
      </c>
      <c r="F19">
        <v>0.8141025641025641</v>
      </c>
      <c r="G19">
        <v>0.1858974358974359</v>
      </c>
      <c r="H19">
        <v>0</v>
      </c>
    </row>
    <row r="20" spans="1:8" x14ac:dyDescent="0.2">
      <c r="A20" t="s">
        <v>73</v>
      </c>
      <c r="B20" s="5">
        <v>21</v>
      </c>
      <c r="C20" s="5" t="s">
        <v>112</v>
      </c>
      <c r="D20" s="6">
        <v>103</v>
      </c>
      <c r="E20" s="5" t="s">
        <v>116</v>
      </c>
      <c r="F20">
        <v>0.95744680851063835</v>
      </c>
      <c r="G20">
        <v>4.2553191489361701E-2</v>
      </c>
      <c r="H20">
        <v>0</v>
      </c>
    </row>
    <row r="21" spans="1:8" x14ac:dyDescent="0.2">
      <c r="A21" t="s">
        <v>76</v>
      </c>
      <c r="B21" s="5">
        <v>21</v>
      </c>
      <c r="C21" s="5" t="s">
        <v>112</v>
      </c>
      <c r="D21" s="6">
        <v>106</v>
      </c>
      <c r="E21" s="5" t="s">
        <v>116</v>
      </c>
      <c r="F21">
        <v>0.87820512820512819</v>
      </c>
      <c r="G21">
        <v>0.12179487179487179</v>
      </c>
      <c r="H21">
        <v>0</v>
      </c>
    </row>
    <row r="22" spans="1:8" x14ac:dyDescent="0.2">
      <c r="A22" t="s">
        <v>79</v>
      </c>
      <c r="B22" s="5">
        <v>21</v>
      </c>
      <c r="C22" s="5" t="s">
        <v>112</v>
      </c>
      <c r="D22" s="6">
        <v>188</v>
      </c>
      <c r="E22" s="5" t="s">
        <v>116</v>
      </c>
      <c r="F22">
        <v>0.8571428571428571</v>
      </c>
      <c r="G22">
        <v>0.14285714285714285</v>
      </c>
      <c r="H22">
        <v>0</v>
      </c>
    </row>
    <row r="23" spans="1:8" x14ac:dyDescent="0.2">
      <c r="A23" t="s">
        <v>84</v>
      </c>
      <c r="B23" s="5">
        <v>21</v>
      </c>
      <c r="C23" s="5" t="s">
        <v>112</v>
      </c>
      <c r="D23" s="6">
        <v>193</v>
      </c>
      <c r="E23" s="5" t="s">
        <v>116</v>
      </c>
      <c r="F23">
        <v>0.76229508196721307</v>
      </c>
      <c r="G23">
        <v>0.23770491803278687</v>
      </c>
      <c r="H23">
        <v>0</v>
      </c>
    </row>
    <row r="24" spans="1:8" x14ac:dyDescent="0.2">
      <c r="A24" t="s">
        <v>90</v>
      </c>
      <c r="B24" s="5">
        <v>21</v>
      </c>
      <c r="C24" s="5" t="s">
        <v>112</v>
      </c>
      <c r="D24" s="6">
        <v>179</v>
      </c>
      <c r="E24" s="5" t="s">
        <v>116</v>
      </c>
      <c r="F24">
        <v>0.6875</v>
      </c>
      <c r="G24">
        <v>0.3125</v>
      </c>
      <c r="H24">
        <v>0</v>
      </c>
    </row>
    <row r="25" spans="1:8" x14ac:dyDescent="0.2">
      <c r="A25" t="s">
        <v>93</v>
      </c>
      <c r="B25" s="5">
        <v>21</v>
      </c>
      <c r="C25" s="5" t="s">
        <v>112</v>
      </c>
      <c r="D25" s="6">
        <v>182</v>
      </c>
      <c r="E25" s="5" t="s">
        <v>116</v>
      </c>
      <c r="F25">
        <v>0.68493150684931503</v>
      </c>
      <c r="G25">
        <v>0.31506849315068491</v>
      </c>
      <c r="H25">
        <v>0</v>
      </c>
    </row>
    <row r="26" spans="1:8" x14ac:dyDescent="0.2">
      <c r="A26" s="4" t="s">
        <v>105</v>
      </c>
      <c r="B26" s="4" t="s">
        <v>105</v>
      </c>
      <c r="C26" s="4" t="s">
        <v>105</v>
      </c>
      <c r="D26" s="4" t="s">
        <v>105</v>
      </c>
      <c r="E26" s="4" t="s">
        <v>105</v>
      </c>
      <c r="F26" s="4">
        <f>AVERAGE(F2:F25)</f>
        <v>0.85004450729042602</v>
      </c>
      <c r="G26" s="4">
        <f t="shared" ref="G26:H26" si="0">AVERAGE(G2:G25)</f>
        <v>0.14974290767556028</v>
      </c>
      <c r="H26" s="4">
        <f t="shared" si="0"/>
        <v>2.1258503401360543E-4</v>
      </c>
    </row>
    <row r="27" spans="1:8" x14ac:dyDescent="0.2">
      <c r="A27" s="4" t="s">
        <v>106</v>
      </c>
      <c r="B27" s="4" t="s">
        <v>106</v>
      </c>
      <c r="C27" s="4" t="s">
        <v>106</v>
      </c>
      <c r="D27" s="4" t="s">
        <v>106</v>
      </c>
      <c r="E27" s="4" t="s">
        <v>106</v>
      </c>
      <c r="F27" s="4">
        <f>STDEV(F2:F25)</f>
        <v>9.1316334593628978E-2</v>
      </c>
      <c r="G27" s="4">
        <f t="shared" ref="G27:H27" si="1">STDEV(G2:G25)</f>
        <v>9.1029215444679623E-2</v>
      </c>
      <c r="H27" s="4">
        <f t="shared" si="1"/>
        <v>1.041449720571079E-3</v>
      </c>
    </row>
    <row r="28" spans="1:8" x14ac:dyDescent="0.2">
      <c r="A28" s="4" t="s">
        <v>107</v>
      </c>
      <c r="B28" s="4" t="s">
        <v>107</v>
      </c>
      <c r="C28" s="4" t="s">
        <v>107</v>
      </c>
      <c r="D28" s="4" t="s">
        <v>107</v>
      </c>
      <c r="E28" s="4" t="s">
        <v>107</v>
      </c>
      <c r="F28" s="4">
        <f>100*F26</f>
        <v>85.004450729042603</v>
      </c>
      <c r="G28" s="4">
        <f t="shared" ref="G28:H28" si="2">100*G26</f>
        <v>14.974290767556028</v>
      </c>
      <c r="H28" s="4">
        <f t="shared" si="2"/>
        <v>2.1258503401360544E-2</v>
      </c>
    </row>
    <row r="29" spans="1:8" x14ac:dyDescent="0.2">
      <c r="F29">
        <f>100*F27</f>
        <v>9.1316334593628987</v>
      </c>
      <c r="G29">
        <f t="shared" ref="G29:H29" si="3">100*G27</f>
        <v>9.1029215444679625</v>
      </c>
      <c r="H29">
        <f t="shared" si="3"/>
        <v>0.1041449720571079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</vt:lpstr>
      <vt:lpstr>abundance</vt:lpstr>
      <vt:lpstr>percentage</vt:lpstr>
      <vt:lpstr>day1</vt:lpstr>
      <vt:lpstr>day10</vt:lpstr>
      <vt:lpstr>day21</vt:lpstr>
      <vt:lpstr>basal</vt:lpstr>
      <vt:lpstr>eo</vt:lpstr>
      <vt:lpstr>bmd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Fonseca, Ana</cp:lastModifiedBy>
  <dcterms:created xsi:type="dcterms:W3CDTF">2025-06-04T20:15:19Z</dcterms:created>
  <dcterms:modified xsi:type="dcterms:W3CDTF">2025-06-13T16:54:27Z</dcterms:modified>
</cp:coreProperties>
</file>