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GUARD\documentation\"/>
    </mc:Choice>
  </mc:AlternateContent>
  <xr:revisionPtr revIDLastSave="0" documentId="13_ncr:1_{B6C6BD8B-34BC-4540-A863-2E99236874B8}" xr6:coauthVersionLast="41" xr6:coauthVersionMax="41" xr10:uidLastSave="{00000000-0000-0000-0000-000000000000}"/>
  <bookViews>
    <workbookView xWindow="-120" yWindow="-120" windowWidth="27900" windowHeight="16440" activeTab="3" xr2:uid="{6D166361-524B-4B4A-AE4E-7594B71B70F5}"/>
  </bookViews>
  <sheets>
    <sheet name="Orig" sheetId="1" r:id="rId1"/>
    <sheet name="Tweak" sheetId="2" r:id="rId2"/>
    <sheet name="OrigP" sheetId="3" r:id="rId3"/>
    <sheet name="TweakP" sheetId="4" r:id="rId4"/>
  </sheets>
  <definedNames>
    <definedName name="solver_adj" localSheetId="3" hidden="1">TweakP!$C$1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TweakP!$C$1</definedName>
    <definedName name="solver_lhs2" localSheetId="3" hidden="1">TweakP!$D$1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TweakP!$K$1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0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2" l="1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 s="1"/>
  <c r="F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D40" i="4" s="1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2" i="4"/>
  <c r="A4" i="4"/>
  <c r="A5" i="4" s="1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B2" i="3"/>
  <c r="A3" i="3"/>
  <c r="C101" i="2"/>
  <c r="A3" i="2"/>
  <c r="A4" i="2" s="1"/>
  <c r="D14" i="4" l="1"/>
  <c r="E14" i="4"/>
  <c r="D13" i="4"/>
  <c r="E13" i="4"/>
  <c r="D28" i="4"/>
  <c r="E28" i="4"/>
  <c r="D16" i="4"/>
  <c r="E16" i="4"/>
  <c r="D2" i="4"/>
  <c r="E2" i="4"/>
  <c r="D12" i="4"/>
  <c r="E12" i="4"/>
  <c r="D5" i="4"/>
  <c r="E5" i="4"/>
  <c r="D18" i="4"/>
  <c r="E18" i="4"/>
  <c r="D11" i="4"/>
  <c r="E11" i="4"/>
  <c r="D33" i="4"/>
  <c r="E33" i="4"/>
  <c r="D15" i="4"/>
  <c r="E15" i="4"/>
  <c r="D24" i="4"/>
  <c r="E24" i="4"/>
  <c r="D21" i="4"/>
  <c r="E21" i="4"/>
  <c r="A6" i="4"/>
  <c r="A5" i="2"/>
  <c r="C4" i="2"/>
  <c r="C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B2" i="1"/>
  <c r="C2" i="1" s="1"/>
  <c r="K1" i="4" l="1"/>
  <c r="A7" i="4"/>
  <c r="C5" i="2"/>
  <c r="A6" i="2"/>
  <c r="B81" i="1"/>
  <c r="A82" i="1"/>
  <c r="B25" i="1"/>
  <c r="B20" i="1"/>
  <c r="B16" i="1"/>
  <c r="B24" i="1"/>
  <c r="B14" i="1"/>
  <c r="B33" i="1"/>
  <c r="B60" i="1"/>
  <c r="B23" i="1"/>
  <c r="B52" i="1"/>
  <c r="B18" i="1"/>
  <c r="B48" i="1"/>
  <c r="B78" i="1"/>
  <c r="B77" i="1"/>
  <c r="B45" i="1"/>
  <c r="B13" i="1"/>
  <c r="B26" i="1"/>
  <c r="B54" i="1"/>
  <c r="B12" i="1"/>
  <c r="B29" i="1"/>
  <c r="B21" i="1"/>
  <c r="B47" i="1"/>
  <c r="B65" i="1"/>
  <c r="B61" i="1"/>
  <c r="B57" i="1"/>
  <c r="B22" i="1"/>
  <c r="B51" i="1"/>
  <c r="B17" i="1"/>
  <c r="B79" i="1"/>
  <c r="B76" i="1"/>
  <c r="B10" i="1"/>
  <c r="B62" i="1"/>
  <c r="B58" i="1"/>
  <c r="B55" i="1"/>
  <c r="B19" i="1"/>
  <c r="B80" i="1"/>
  <c r="B46" i="1"/>
  <c r="B75" i="1"/>
  <c r="B43" i="1"/>
  <c r="B42" i="1"/>
  <c r="B73" i="1"/>
  <c r="B41" i="1"/>
  <c r="B9" i="1"/>
  <c r="B31" i="1"/>
  <c r="B56" i="1"/>
  <c r="B53" i="1"/>
  <c r="B50" i="1"/>
  <c r="B49" i="1"/>
  <c r="B15" i="1"/>
  <c r="B44" i="1"/>
  <c r="B11" i="1"/>
  <c r="B74" i="1"/>
  <c r="B72" i="1"/>
  <c r="B40" i="1"/>
  <c r="B8" i="1"/>
  <c r="B32" i="1"/>
  <c r="B7" i="1"/>
  <c r="B28" i="1"/>
  <c r="B70" i="1"/>
  <c r="B38" i="1"/>
  <c r="B6" i="1"/>
  <c r="B27" i="1"/>
  <c r="B69" i="1"/>
  <c r="B37" i="1"/>
  <c r="B5" i="1"/>
  <c r="B30" i="1"/>
  <c r="B71" i="1"/>
  <c r="B36" i="1"/>
  <c r="B4" i="1"/>
  <c r="B63" i="1"/>
  <c r="B39" i="1"/>
  <c r="B3" i="1"/>
  <c r="B64" i="1"/>
  <c r="B59" i="1"/>
  <c r="B68" i="1"/>
  <c r="B67" i="1"/>
  <c r="B35" i="1"/>
  <c r="B66" i="1"/>
  <c r="B34" i="1"/>
  <c r="C3" i="1"/>
  <c r="A8" i="4" l="1"/>
  <c r="C6" i="2"/>
  <c r="A7" i="2"/>
  <c r="A83" i="1"/>
  <c r="B82" i="1"/>
  <c r="C82" i="1" s="1"/>
  <c r="C4" i="1"/>
  <c r="A9" i="4" l="1"/>
  <c r="A8" i="2"/>
  <c r="C7" i="2"/>
  <c r="A84" i="1"/>
  <c r="B83" i="1"/>
  <c r="C83" i="1" s="1"/>
  <c r="C5" i="1"/>
  <c r="A10" i="4" l="1"/>
  <c r="A9" i="2"/>
  <c r="C8" i="2"/>
  <c r="A85" i="1"/>
  <c r="B84" i="1"/>
  <c r="C84" i="1" s="1"/>
  <c r="C6" i="1"/>
  <c r="A11" i="4" l="1"/>
  <c r="A10" i="2"/>
  <c r="C9" i="2"/>
  <c r="A86" i="1"/>
  <c r="B85" i="1"/>
  <c r="C85" i="1" s="1"/>
  <c r="C7" i="1"/>
  <c r="A12" i="4" l="1"/>
  <c r="C10" i="2"/>
  <c r="A11" i="2"/>
  <c r="A87" i="1"/>
  <c r="B86" i="1"/>
  <c r="C86" i="1" s="1"/>
  <c r="C8" i="1"/>
  <c r="A13" i="4" l="1"/>
  <c r="C11" i="2"/>
  <c r="A12" i="2"/>
  <c r="A88" i="1"/>
  <c r="B87" i="1"/>
  <c r="C87" i="1" s="1"/>
  <c r="C9" i="1"/>
  <c r="A14" i="4" l="1"/>
  <c r="A13" i="2"/>
  <c r="C12" i="2"/>
  <c r="A89" i="1"/>
  <c r="B88" i="1"/>
  <c r="C88" i="1" s="1"/>
  <c r="C10" i="1"/>
  <c r="A15" i="4" l="1"/>
  <c r="A14" i="2"/>
  <c r="C13" i="2"/>
  <c r="A90" i="1"/>
  <c r="B89" i="1"/>
  <c r="C89" i="1" s="1"/>
  <c r="C11" i="1"/>
  <c r="A16" i="4" l="1"/>
  <c r="A15" i="2"/>
  <c r="C14" i="2"/>
  <c r="A91" i="1"/>
  <c r="B90" i="1"/>
  <c r="C90" i="1" s="1"/>
  <c r="C12" i="1"/>
  <c r="A17" i="4" l="1"/>
  <c r="A16" i="2"/>
  <c r="C15" i="2"/>
  <c r="A92" i="1"/>
  <c r="B91" i="1"/>
  <c r="C91" i="1" s="1"/>
  <c r="C13" i="1"/>
  <c r="A18" i="4" l="1"/>
  <c r="A17" i="2"/>
  <c r="C16" i="2"/>
  <c r="A93" i="1"/>
  <c r="B92" i="1"/>
  <c r="C92" i="1" s="1"/>
  <c r="C14" i="1"/>
  <c r="A19" i="4" l="1"/>
  <c r="C17" i="2"/>
  <c r="A18" i="2"/>
  <c r="A94" i="1"/>
  <c r="B93" i="1"/>
  <c r="C93" i="1" s="1"/>
  <c r="C15" i="1"/>
  <c r="A20" i="4" l="1"/>
  <c r="C18" i="2"/>
  <c r="A19" i="2"/>
  <c r="A95" i="1"/>
  <c r="B94" i="1"/>
  <c r="C94" i="1" s="1"/>
  <c r="C16" i="1"/>
  <c r="A21" i="4" l="1"/>
  <c r="C19" i="2"/>
  <c r="A20" i="2"/>
  <c r="A96" i="1"/>
  <c r="B95" i="1"/>
  <c r="C95" i="1" s="1"/>
  <c r="C17" i="1"/>
  <c r="A22" i="4" l="1"/>
  <c r="A21" i="2"/>
  <c r="C20" i="2"/>
  <c r="A97" i="1"/>
  <c r="B96" i="1"/>
  <c r="C96" i="1" s="1"/>
  <c r="C18" i="1"/>
  <c r="A23" i="4" l="1"/>
  <c r="C21" i="2"/>
  <c r="A22" i="2"/>
  <c r="A98" i="1"/>
  <c r="B97" i="1"/>
  <c r="C97" i="1" s="1"/>
  <c r="C19" i="1"/>
  <c r="A24" i="4" l="1"/>
  <c r="A23" i="2"/>
  <c r="C22" i="2"/>
  <c r="A99" i="1"/>
  <c r="B98" i="1"/>
  <c r="C98" i="1" s="1"/>
  <c r="C20" i="1"/>
  <c r="A25" i="4" l="1"/>
  <c r="A24" i="2"/>
  <c r="C23" i="2"/>
  <c r="A100" i="1"/>
  <c r="B99" i="1"/>
  <c r="C99" i="1" s="1"/>
  <c r="C21" i="1"/>
  <c r="A26" i="4" l="1"/>
  <c r="A25" i="2"/>
  <c r="C24" i="2"/>
  <c r="A101" i="1"/>
  <c r="C101" i="1" s="1"/>
  <c r="B100" i="1"/>
  <c r="C100" i="1" s="1"/>
  <c r="C22" i="1"/>
  <c r="A27" i="4" l="1"/>
  <c r="A26" i="2"/>
  <c r="C25" i="2"/>
  <c r="C23" i="1"/>
  <c r="A28" i="4" l="1"/>
  <c r="C26" i="2"/>
  <c r="A27" i="2"/>
  <c r="C24" i="1"/>
  <c r="A29" i="4" l="1"/>
  <c r="A28" i="2"/>
  <c r="C27" i="2"/>
  <c r="C25" i="1"/>
  <c r="A30" i="4" l="1"/>
  <c r="C28" i="2"/>
  <c r="A29" i="2"/>
  <c r="C26" i="1"/>
  <c r="A31" i="4" l="1"/>
  <c r="C29" i="2"/>
  <c r="A30" i="2"/>
  <c r="C27" i="1"/>
  <c r="A32" i="4" l="1"/>
  <c r="C30" i="2"/>
  <c r="A31" i="2"/>
  <c r="C28" i="1"/>
  <c r="A33" i="4" l="1"/>
  <c r="C31" i="2"/>
  <c r="A32" i="2"/>
  <c r="C29" i="1"/>
  <c r="A34" i="4" l="1"/>
  <c r="C32" i="2"/>
  <c r="A33" i="2"/>
  <c r="C30" i="1"/>
  <c r="A35" i="4" l="1"/>
  <c r="A34" i="2"/>
  <c r="C33" i="2"/>
  <c r="C31" i="1"/>
  <c r="A36" i="4" l="1"/>
  <c r="A35" i="2"/>
  <c r="C34" i="2"/>
  <c r="C32" i="1"/>
  <c r="A37" i="4" l="1"/>
  <c r="A36" i="2"/>
  <c r="C35" i="2"/>
  <c r="C33" i="1"/>
  <c r="A38" i="4" l="1"/>
  <c r="A37" i="2"/>
  <c r="C36" i="2"/>
  <c r="C34" i="1"/>
  <c r="A39" i="4" l="1"/>
  <c r="C37" i="2"/>
  <c r="A38" i="2"/>
  <c r="C35" i="1"/>
  <c r="A40" i="4" l="1"/>
  <c r="A39" i="2"/>
  <c r="C38" i="2"/>
  <c r="C36" i="1"/>
  <c r="A41" i="4" l="1"/>
  <c r="C39" i="2"/>
  <c r="A40" i="2"/>
  <c r="C37" i="1"/>
  <c r="A42" i="4" l="1"/>
  <c r="A41" i="2"/>
  <c r="C40" i="2"/>
  <c r="C38" i="1"/>
  <c r="A43" i="4" l="1"/>
  <c r="A42" i="2"/>
  <c r="C41" i="2"/>
  <c r="C39" i="1"/>
  <c r="A44" i="4" l="1"/>
  <c r="A43" i="2"/>
  <c r="C42" i="2"/>
  <c r="C40" i="1"/>
  <c r="A45" i="4" l="1"/>
  <c r="C43" i="2"/>
  <c r="A44" i="2"/>
  <c r="C41" i="1"/>
  <c r="A46" i="4" l="1"/>
  <c r="A45" i="2"/>
  <c r="C44" i="2"/>
  <c r="C42" i="1"/>
  <c r="A47" i="4" l="1"/>
  <c r="A46" i="2"/>
  <c r="C45" i="2"/>
  <c r="C43" i="1"/>
  <c r="A48" i="4" l="1"/>
  <c r="A47" i="2"/>
  <c r="C46" i="2"/>
  <c r="C44" i="1"/>
  <c r="A49" i="4" l="1"/>
  <c r="A48" i="2"/>
  <c r="C47" i="2"/>
  <c r="C45" i="1"/>
  <c r="A50" i="4" l="1"/>
  <c r="A49" i="2"/>
  <c r="C48" i="2"/>
  <c r="C46" i="1"/>
  <c r="A51" i="4" l="1"/>
  <c r="A50" i="2"/>
  <c r="C49" i="2"/>
  <c r="C47" i="1"/>
  <c r="A52" i="4" l="1"/>
  <c r="C50" i="2"/>
  <c r="A51" i="2"/>
  <c r="C48" i="1"/>
  <c r="A53" i="4" l="1"/>
  <c r="C51" i="2"/>
  <c r="A52" i="2"/>
  <c r="C49" i="1"/>
  <c r="A54" i="4" l="1"/>
  <c r="A53" i="2"/>
  <c r="C52" i="2"/>
  <c r="C50" i="1"/>
  <c r="A55" i="4" l="1"/>
  <c r="A54" i="2"/>
  <c r="C53" i="2"/>
  <c r="C51" i="1"/>
  <c r="A56" i="4" l="1"/>
  <c r="A55" i="2"/>
  <c r="C54" i="2"/>
  <c r="C52" i="1"/>
  <c r="A57" i="4" l="1"/>
  <c r="A56" i="2"/>
  <c r="C55" i="2"/>
  <c r="C53" i="1"/>
  <c r="A58" i="4" l="1"/>
  <c r="C56" i="2"/>
  <c r="A57" i="2"/>
  <c r="C54" i="1"/>
  <c r="A59" i="4" l="1"/>
  <c r="A58" i="2"/>
  <c r="C57" i="2"/>
  <c r="C55" i="1"/>
  <c r="A60" i="4" l="1"/>
  <c r="A59" i="2"/>
  <c r="C58" i="2"/>
  <c r="C56" i="1"/>
  <c r="A61" i="4" l="1"/>
  <c r="A60" i="2"/>
  <c r="C59" i="2"/>
  <c r="C57" i="1"/>
  <c r="A62" i="4" l="1"/>
  <c r="C60" i="2"/>
  <c r="A61" i="2"/>
  <c r="C58" i="1"/>
  <c r="A63" i="4" l="1"/>
  <c r="C61" i="2"/>
  <c r="A62" i="2"/>
  <c r="C59" i="1"/>
  <c r="A64" i="4" l="1"/>
  <c r="C62" i="2"/>
  <c r="A63" i="2"/>
  <c r="C60" i="1"/>
  <c r="A65" i="4" l="1"/>
  <c r="A64" i="2"/>
  <c r="C63" i="2"/>
  <c r="C61" i="1"/>
  <c r="A66" i="4" l="1"/>
  <c r="C64" i="2"/>
  <c r="A65" i="2"/>
  <c r="C62" i="1"/>
  <c r="A67" i="4" l="1"/>
  <c r="A66" i="2"/>
  <c r="C65" i="2"/>
  <c r="C63" i="1"/>
  <c r="A68" i="4" l="1"/>
  <c r="A67" i="2"/>
  <c r="C66" i="2"/>
  <c r="C64" i="1"/>
  <c r="A69" i="4" l="1"/>
  <c r="A68" i="2"/>
  <c r="C67" i="2"/>
  <c r="C65" i="1"/>
  <c r="A70" i="4" l="1"/>
  <c r="A69" i="2"/>
  <c r="C68" i="2"/>
  <c r="C66" i="1"/>
  <c r="A71" i="4" l="1"/>
  <c r="C69" i="2"/>
  <c r="A70" i="2"/>
  <c r="C67" i="1"/>
  <c r="A72" i="4" l="1"/>
  <c r="C70" i="2"/>
  <c r="A71" i="2"/>
  <c r="C68" i="1"/>
  <c r="A73" i="4" l="1"/>
  <c r="A72" i="2"/>
  <c r="C71" i="2"/>
  <c r="C69" i="1"/>
  <c r="A74" i="4" l="1"/>
  <c r="A73" i="2"/>
  <c r="C72" i="2"/>
  <c r="C70" i="1"/>
  <c r="A75" i="4" l="1"/>
  <c r="A74" i="2"/>
  <c r="C73" i="2"/>
  <c r="C71" i="1"/>
  <c r="A76" i="4" l="1"/>
  <c r="A75" i="2"/>
  <c r="C74" i="2"/>
  <c r="C72" i="1"/>
  <c r="A77" i="4" l="1"/>
  <c r="C75" i="2"/>
  <c r="A76" i="2"/>
  <c r="C73" i="1"/>
  <c r="A78" i="4" l="1"/>
  <c r="A77" i="2"/>
  <c r="C76" i="2"/>
  <c r="C74" i="1"/>
  <c r="A79" i="4" l="1"/>
  <c r="A78" i="2"/>
  <c r="C77" i="2"/>
  <c r="C75" i="1"/>
  <c r="A80" i="4" l="1"/>
  <c r="A79" i="2"/>
  <c r="C78" i="2"/>
  <c r="C76" i="1"/>
  <c r="A81" i="4" l="1"/>
  <c r="A80" i="2"/>
  <c r="C79" i="2"/>
  <c r="C77" i="1"/>
  <c r="A82" i="4" l="1"/>
  <c r="A81" i="2"/>
  <c r="C80" i="2"/>
  <c r="C78" i="1"/>
  <c r="A83" i="4" l="1"/>
  <c r="C81" i="2"/>
  <c r="A82" i="2"/>
  <c r="C79" i="1"/>
  <c r="C82" i="2" l="1"/>
  <c r="A83" i="2"/>
  <c r="C81" i="1"/>
  <c r="C80" i="1"/>
  <c r="C83" i="2" l="1"/>
  <c r="A84" i="2"/>
  <c r="A85" i="2" l="1"/>
  <c r="C84" i="2"/>
  <c r="A86" i="2" l="1"/>
  <c r="C85" i="2"/>
  <c r="A87" i="2" l="1"/>
  <c r="C86" i="2"/>
  <c r="A88" i="2" l="1"/>
  <c r="C87" i="2"/>
  <c r="C88" i="2" l="1"/>
  <c r="A89" i="2"/>
  <c r="A90" i="2" l="1"/>
  <c r="C89" i="2"/>
  <c r="C90" i="2" l="1"/>
  <c r="A91" i="2"/>
  <c r="C91" i="2" l="1"/>
  <c r="A92" i="2"/>
  <c r="A93" i="2" l="1"/>
  <c r="C92" i="2"/>
  <c r="A94" i="2" l="1"/>
  <c r="C93" i="2"/>
  <c r="C94" i="2" l="1"/>
  <c r="A95" i="2"/>
  <c r="C95" i="2" l="1"/>
  <c r="A96" i="2"/>
  <c r="A97" i="2" l="1"/>
  <c r="C96" i="2"/>
  <c r="A98" i="2" l="1"/>
  <c r="C97" i="2"/>
  <c r="A99" i="2" l="1"/>
  <c r="C98" i="2"/>
  <c r="A100" i="2" l="1"/>
  <c r="C99" i="2"/>
  <c r="A101" i="2" l="1"/>
  <c r="C100" i="2"/>
</calcChain>
</file>

<file path=xl/sharedStrings.xml><?xml version="1.0" encoding="utf-8"?>
<sst xmlns="http://schemas.openxmlformats.org/spreadsheetml/2006/main" count="11" uniqueCount="4">
  <si>
    <t>ROS</t>
  </si>
  <si>
    <t>P(ROS)</t>
  </si>
  <si>
    <t>P</t>
  </si>
  <si>
    <t>Base on the assumption that 1500 ROS is what was being observed but the peak ROS was used for the original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</si>
</sst>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Orig!$C$1</c:f>
              <c:strCache>
                <c:ptCount val="1"/>
                <c:pt idx="0">
                  <c:v>P(ROS)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Orig!$B$2:$B$118</c:f>
              <c:numCache>
                <c:formatCode>General</c:formatCode>
                <c:ptCount val="117"/>
                <c:pt idx="0">
                  <c:v>-18.469499063341189</c:v>
                </c:pt>
                <c:pt idx="1">
                  <c:v>-14.073876863191417</c:v>
                </c:pt>
                <c:pt idx="2">
                  <c:v>-11.475616811470459</c:v>
                </c:pt>
                <c:pt idx="3">
                  <c:v>-9.6128364396746608</c:v>
                </c:pt>
                <c:pt idx="4">
                  <c:v>-8.1527436197902521</c:v>
                </c:pt>
                <c:pt idx="5">
                  <c:v>-6.9470957065121812</c:v>
                </c:pt>
                <c:pt idx="6">
                  <c:v>-5.9168084006121422</c:v>
                </c:pt>
                <c:pt idx="7">
                  <c:v>-5.0146689710575281</c:v>
                </c:pt>
                <c:pt idx="8">
                  <c:v>-4.210218307378943</c:v>
                </c:pt>
                <c:pt idx="9">
                  <c:v>-3.4826536083513728</c:v>
                </c:pt>
                <c:pt idx="10">
                  <c:v>-2.8171318558360592</c:v>
                </c:pt>
                <c:pt idx="11">
                  <c:v>-2.2026885293137903</c:v>
                </c:pt>
                <c:pt idx="12">
                  <c:v>-1.6309922574565465</c:v>
                </c:pt>
                <c:pt idx="13">
                  <c:v>-1.0955622914890579</c:v>
                </c:pt>
                <c:pt idx="14">
                  <c:v>-0.59125659617566573</c:v>
                </c:pt>
                <c:pt idx="15">
                  <c:v>-0.11392547877207726</c:v>
                </c:pt>
                <c:pt idx="16">
                  <c:v>0.33982960162261378</c:v>
                </c:pt>
                <c:pt idx="17">
                  <c:v>0.77282819144944714</c:v>
                </c:pt>
                <c:pt idx="18">
                  <c:v>1.1874364030875113</c:v>
                </c:pt>
                <c:pt idx="19">
                  <c:v>1.585660243000685</c:v>
                </c:pt>
                <c:pt idx="20">
                  <c:v>1.9692161578525098</c:v>
                </c:pt>
                <c:pt idx="21">
                  <c:v>2.3395851666795271</c:v>
                </c:pt>
                <c:pt idx="22">
                  <c:v>2.6980549629716633</c:v>
                </c:pt>
                <c:pt idx="23">
                  <c:v>3.0457530628850926</c:v>
                </c:pt>
                <c:pt idx="24">
                  <c:v>3.3836731958243145</c:v>
                </c:pt>
                <c:pt idx="25">
                  <c:v>3.7126965301082024</c:v>
                </c:pt>
                <c:pt idx="26">
                  <c:v>4.033608905349614</c:v>
                </c:pt>
                <c:pt idx="27">
                  <c:v>4.3471149447446793</c:v>
                </c:pt>
                <c:pt idx="28">
                  <c:v>4.653849705907243</c:v>
                </c:pt>
                <c:pt idx="29">
                  <c:v>4.9543883725799791</c:v>
                </c:pt>
                <c:pt idx="30">
                  <c:v>5.2492543742992943</c:v>
                </c:pt>
                <c:pt idx="31">
                  <c:v>5.5389262351476258</c:v>
                </c:pt>
                <c:pt idx="32">
                  <c:v>5.8238433879719658</c:v>
                </c:pt>
                <c:pt idx="33">
                  <c:v>6.1044111411858504</c:v>
                </c:pt>
                <c:pt idx="34">
                  <c:v>6.381004947461105</c:v>
                </c:pt>
                <c:pt idx="35">
                  <c:v>6.6539740943527406</c:v>
                </c:pt>
                <c:pt idx="36">
                  <c:v>6.9236449140793255</c:v>
                </c:pt>
                <c:pt idx="37">
                  <c:v>7.1903235917580925</c:v>
                </c:pt>
                <c:pt idx="38">
                  <c:v>7.4542986372270983</c:v>
                </c:pt>
                <c:pt idx="39">
                  <c:v>7.7158430743239759</c:v>
                </c:pt>
                <c:pt idx="40">
                  <c:v>7.9752163924911805</c:v>
                </c:pt>
                <c:pt idx="41">
                  <c:v>8.2326662983559338</c:v>
                </c:pt>
                <c:pt idx="42">
                  <c:v>8.4884302991188303</c:v>
                </c:pt>
                <c:pt idx="43">
                  <c:v>8.7427371448944537</c:v>
                </c:pt>
                <c:pt idx="44">
                  <c:v>8.9958081533615584</c:v>
                </c:pt>
                <c:pt idx="45">
                  <c:v>9.2478584370301338</c:v>
                </c:pt>
                <c:pt idx="46">
                  <c:v>9.4990980509871097</c:v>
                </c:pt>
                <c:pt idx="47">
                  <c:v>9.7497330770404034</c:v>
                </c:pt>
                <c:pt idx="48">
                  <c:v>9.9999666586643858</c:v>
                </c:pt>
                <c:pt idx="49">
                  <c:v>10.250000000000005</c:v>
                </c:pt>
                <c:pt idx="50">
                  <c:v>10.500033341335625</c:v>
                </c:pt>
                <c:pt idx="51">
                  <c:v>10.750266922959607</c:v>
                </c:pt>
                <c:pt idx="52">
                  <c:v>11.000901949012903</c:v>
                </c:pt>
                <c:pt idx="53">
                  <c:v>11.252141562969877</c:v>
                </c:pt>
                <c:pt idx="54">
                  <c:v>11.504191846638451</c:v>
                </c:pt>
                <c:pt idx="55">
                  <c:v>11.757262855105557</c:v>
                </c:pt>
                <c:pt idx="56">
                  <c:v>12.011569700881179</c:v>
                </c:pt>
                <c:pt idx="57">
                  <c:v>12.267333701644075</c:v>
                </c:pt>
                <c:pt idx="58">
                  <c:v>12.52478360750883</c:v>
                </c:pt>
                <c:pt idx="59">
                  <c:v>12.784156925676035</c:v>
                </c:pt>
                <c:pt idx="60">
                  <c:v>13.045701362772913</c:v>
                </c:pt>
                <c:pt idx="61">
                  <c:v>13.309676408241918</c:v>
                </c:pt>
                <c:pt idx="62">
                  <c:v>13.576355085920685</c:v>
                </c:pt>
                <c:pt idx="63">
                  <c:v>13.846025905647268</c:v>
                </c:pt>
                <c:pt idx="64">
                  <c:v>14.118995052538907</c:v>
                </c:pt>
                <c:pt idx="65">
                  <c:v>14.395588858814159</c:v>
                </c:pt>
                <c:pt idx="66">
                  <c:v>14.676156612028047</c:v>
                </c:pt>
                <c:pt idx="67">
                  <c:v>14.961073764852387</c:v>
                </c:pt>
                <c:pt idx="68">
                  <c:v>15.250745625700718</c:v>
                </c:pt>
                <c:pt idx="69">
                  <c:v>15.545611627420033</c:v>
                </c:pt>
                <c:pt idx="70">
                  <c:v>15.846150294092769</c:v>
                </c:pt>
                <c:pt idx="71">
                  <c:v>16.152885055255332</c:v>
                </c:pt>
                <c:pt idx="72">
                  <c:v>16.466391094650401</c:v>
                </c:pt>
                <c:pt idx="73">
                  <c:v>16.78730346989181</c:v>
                </c:pt>
                <c:pt idx="74">
                  <c:v>17.116326804175699</c:v>
                </c:pt>
                <c:pt idx="75">
                  <c:v>17.454246937114924</c:v>
                </c:pt>
                <c:pt idx="76">
                  <c:v>17.801945037028354</c:v>
                </c:pt>
                <c:pt idx="77">
                  <c:v>18.160414833320491</c:v>
                </c:pt>
                <c:pt idx="78">
                  <c:v>18.530783842147507</c:v>
                </c:pt>
                <c:pt idx="79">
                  <c:v>18.914339756999336</c:v>
                </c:pt>
                <c:pt idx="80">
                  <c:v>19.312563596912511</c:v>
                </c:pt>
                <c:pt idx="81">
                  <c:v>19.727171808550573</c:v>
                </c:pt>
                <c:pt idx="82">
                  <c:v>20.16017039837741</c:v>
                </c:pt>
                <c:pt idx="83">
                  <c:v>20.613925478772099</c:v>
                </c:pt>
                <c:pt idx="84">
                  <c:v>21.09125659617569</c:v>
                </c:pt>
                <c:pt idx="85">
                  <c:v>21.595562291489085</c:v>
                </c:pt>
                <c:pt idx="86">
                  <c:v>22.130992257456573</c:v>
                </c:pt>
                <c:pt idx="87">
                  <c:v>22.702688529313821</c:v>
                </c:pt>
                <c:pt idx="88">
                  <c:v>23.317131855836092</c:v>
                </c:pt>
                <c:pt idx="89">
                  <c:v>23.982653608351409</c:v>
                </c:pt>
                <c:pt idx="90">
                  <c:v>24.710218307378987</c:v>
                </c:pt>
                <c:pt idx="91">
                  <c:v>25.514668971057574</c:v>
                </c:pt>
                <c:pt idx="92">
                  <c:v>26.416808400612197</c:v>
                </c:pt>
                <c:pt idx="93">
                  <c:v>27.447095706512247</c:v>
                </c:pt>
                <c:pt idx="94">
                  <c:v>28.652743619790332</c:v>
                </c:pt>
                <c:pt idx="95">
                  <c:v>30.112836439674762</c:v>
                </c:pt>
                <c:pt idx="96">
                  <c:v>31.975616811470591</c:v>
                </c:pt>
                <c:pt idx="97">
                  <c:v>34.573876863191622</c:v>
                </c:pt>
                <c:pt idx="98">
                  <c:v>38.969499063341601</c:v>
                </c:pt>
                <c:pt idx="99">
                  <c:v>101</c:v>
                </c:pt>
              </c:numCache>
            </c:numRef>
          </c:xVal>
          <c:yVal>
            <c:numRef>
              <c:f>Orig!$C$2:$C$118</c:f>
              <c:numCache>
                <c:formatCode>General</c:formatCode>
                <c:ptCount val="117"/>
                <c:pt idx="0">
                  <c:v>1.0000000000000002E-2</c:v>
                </c:pt>
                <c:pt idx="1">
                  <c:v>1.9999999999999993E-2</c:v>
                </c:pt>
                <c:pt idx="2">
                  <c:v>2.9999999999999985E-2</c:v>
                </c:pt>
                <c:pt idx="3">
                  <c:v>3.9999999999999994E-2</c:v>
                </c:pt>
                <c:pt idx="4">
                  <c:v>5.000000000000001E-2</c:v>
                </c:pt>
                <c:pt idx="5">
                  <c:v>6.0000000000000012E-2</c:v>
                </c:pt>
                <c:pt idx="6">
                  <c:v>6.9999999999999993E-2</c:v>
                </c:pt>
                <c:pt idx="7">
                  <c:v>8.0000000000000016E-2</c:v>
                </c:pt>
                <c:pt idx="8">
                  <c:v>0.09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0.12999999999999995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0.18</c:v>
                </c:pt>
                <c:pt idx="18">
                  <c:v>0.19000000000000006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0.22000000000000003</c:v>
                </c:pt>
                <c:pt idx="22">
                  <c:v>0.23000000000000007</c:v>
                </c:pt>
                <c:pt idx="23">
                  <c:v>0.24000000000000005</c:v>
                </c:pt>
                <c:pt idx="24">
                  <c:v>0.25000000000000006</c:v>
                </c:pt>
                <c:pt idx="25">
                  <c:v>0.26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0.30000000000000004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0.34000000000000008</c:v>
                </c:pt>
                <c:pt idx="34">
                  <c:v>0.35000000000000003</c:v>
                </c:pt>
                <c:pt idx="35">
                  <c:v>0.36000000000000015</c:v>
                </c:pt>
                <c:pt idx="36">
                  <c:v>0.37000000000000011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0.40000000000000013</c:v>
                </c:pt>
                <c:pt idx="40">
                  <c:v>0.41000000000000009</c:v>
                </c:pt>
                <c:pt idx="41">
                  <c:v>0.4200000000000001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0.45000000000000018</c:v>
                </c:pt>
                <c:pt idx="45">
                  <c:v>0.46000000000000019</c:v>
                </c:pt>
                <c:pt idx="46">
                  <c:v>0.4700000000000002</c:v>
                </c:pt>
                <c:pt idx="47">
                  <c:v>0.48000000000000026</c:v>
                </c:pt>
                <c:pt idx="48">
                  <c:v>0.49000000000000032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0.52000000000000013</c:v>
                </c:pt>
                <c:pt idx="52">
                  <c:v>0.53000000000000036</c:v>
                </c:pt>
                <c:pt idx="53">
                  <c:v>0.54000000000000015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0.60000000000000042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0.64000000000000024</c:v>
                </c:pt>
                <c:pt idx="64">
                  <c:v>0.65000000000000047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0.72000000000000053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0.77000000000000057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0.8000000000000006</c:v>
                </c:pt>
                <c:pt idx="80">
                  <c:v>0.81000000000000061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0.85000000000000042</c:v>
                </c:pt>
                <c:pt idx="85">
                  <c:v>0.86000000000000065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0.89000000000000068</c:v>
                </c:pt>
                <c:pt idx="89">
                  <c:v>0.90000000000000047</c:v>
                </c:pt>
                <c:pt idx="90">
                  <c:v>0.9100000000000007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0.96000000000000052</c:v>
                </c:pt>
                <c:pt idx="96">
                  <c:v>0.97000000000000075</c:v>
                </c:pt>
                <c:pt idx="97">
                  <c:v>0.98000000000000065</c:v>
                </c:pt>
                <c:pt idx="98">
                  <c:v>0.99000000000000055</c:v>
                </c:pt>
                <c:pt idx="99">
                  <c:v>0.9999995056393346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D-4631-A6B7-8F55A509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6064"/>
        <c:axId val="625125736"/>
      </c:scatterChart>
      <c:valAx>
        <c:axId val="62512606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5736"/>
        <c:crosses val="autoZero"/>
        <c:crossBetween val="midCat"/>
      </c:valAx>
      <c:valAx>
        <c:axId val="6251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Tweak!$C$1</c:f>
              <c:strCache>
                <c:ptCount val="1"/>
                <c:pt idx="0">
                  <c:v>P(ROS)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Tweak!$B$2:$B$118</c:f>
              <c:numCache>
                <c:formatCode>General</c:formatCode>
                <c:ptCount val="117"/>
                <c:pt idx="0">
                  <c:v>-21.219499063341189</c:v>
                </c:pt>
                <c:pt idx="1">
                  <c:v>-16.823876863191416</c:v>
                </c:pt>
                <c:pt idx="2">
                  <c:v>-14.225616811470458</c:v>
                </c:pt>
                <c:pt idx="3">
                  <c:v>-12.362836439674659</c:v>
                </c:pt>
                <c:pt idx="4">
                  <c:v>-10.902743619790252</c:v>
                </c:pt>
                <c:pt idx="5">
                  <c:v>-9.6970957065121794</c:v>
                </c:pt>
                <c:pt idx="6">
                  <c:v>-8.6668084006121422</c:v>
                </c:pt>
                <c:pt idx="7">
                  <c:v>-7.7646689710575272</c:v>
                </c:pt>
                <c:pt idx="8">
                  <c:v>-6.9602183073789421</c:v>
                </c:pt>
                <c:pt idx="9">
                  <c:v>-6.2326536083513728</c:v>
                </c:pt>
                <c:pt idx="10">
                  <c:v>-5.5671318558360587</c:v>
                </c:pt>
                <c:pt idx="11">
                  <c:v>-4.9526885293137894</c:v>
                </c:pt>
                <c:pt idx="12">
                  <c:v>-4.3809922574565459</c:v>
                </c:pt>
                <c:pt idx="13">
                  <c:v>-3.8455622914890575</c:v>
                </c:pt>
                <c:pt idx="14">
                  <c:v>-3.3412565961756653</c:v>
                </c:pt>
                <c:pt idx="15">
                  <c:v>-2.8639254787720767</c:v>
                </c:pt>
                <c:pt idx="16">
                  <c:v>-2.4101703983773861</c:v>
                </c:pt>
                <c:pt idx="17">
                  <c:v>-1.9771718085505521</c:v>
                </c:pt>
                <c:pt idx="18">
                  <c:v>-1.562563596912488</c:v>
                </c:pt>
                <c:pt idx="19">
                  <c:v>-1.1643397569993152</c:v>
                </c:pt>
                <c:pt idx="20">
                  <c:v>-0.78078384214748919</c:v>
                </c:pt>
                <c:pt idx="21">
                  <c:v>-0.41041483332047252</c:v>
                </c:pt>
                <c:pt idx="22">
                  <c:v>-5.1945037028337027E-2</c:v>
                </c:pt>
                <c:pt idx="23">
                  <c:v>0.29575306288509257</c:v>
                </c:pt>
                <c:pt idx="24">
                  <c:v>0.63367319582431569</c:v>
                </c:pt>
                <c:pt idx="25">
                  <c:v>0.96269653010820355</c:v>
                </c:pt>
                <c:pt idx="26">
                  <c:v>1.2836089053496138</c:v>
                </c:pt>
                <c:pt idx="27">
                  <c:v>1.59711494474468</c:v>
                </c:pt>
                <c:pt idx="28">
                  <c:v>1.9038497059072437</c:v>
                </c:pt>
                <c:pt idx="29">
                  <c:v>2.2043883725799795</c:v>
                </c:pt>
                <c:pt idx="30">
                  <c:v>2.4992543742992952</c:v>
                </c:pt>
                <c:pt idx="31">
                  <c:v>2.7889262351476267</c:v>
                </c:pt>
                <c:pt idx="32">
                  <c:v>3.0738433879719662</c:v>
                </c:pt>
                <c:pt idx="33">
                  <c:v>3.3544111411858513</c:v>
                </c:pt>
                <c:pt idx="34">
                  <c:v>3.6310049474611064</c:v>
                </c:pt>
                <c:pt idx="35">
                  <c:v>3.9039740943527415</c:v>
                </c:pt>
                <c:pt idx="36">
                  <c:v>4.1736449140793264</c:v>
                </c:pt>
                <c:pt idx="37">
                  <c:v>4.4403235917580925</c:v>
                </c:pt>
                <c:pt idx="38">
                  <c:v>4.7042986372270992</c:v>
                </c:pt>
                <c:pt idx="39">
                  <c:v>4.9658430743239768</c:v>
                </c:pt>
                <c:pt idx="40">
                  <c:v>5.2252163924911814</c:v>
                </c:pt>
                <c:pt idx="41">
                  <c:v>5.4826662983559356</c:v>
                </c:pt>
                <c:pt idx="42">
                  <c:v>5.7384302991188321</c:v>
                </c:pt>
                <c:pt idx="43">
                  <c:v>5.9927371448944537</c:v>
                </c:pt>
                <c:pt idx="44">
                  <c:v>6.2458081533615593</c:v>
                </c:pt>
                <c:pt idx="45">
                  <c:v>6.4978584370301338</c:v>
                </c:pt>
                <c:pt idx="46">
                  <c:v>6.7490980509871097</c:v>
                </c:pt>
                <c:pt idx="47">
                  <c:v>6.9997330770404025</c:v>
                </c:pt>
                <c:pt idx="48">
                  <c:v>7.2499666586643858</c:v>
                </c:pt>
                <c:pt idx="49">
                  <c:v>7.5000000000000036</c:v>
                </c:pt>
                <c:pt idx="50">
                  <c:v>7.7500333413356239</c:v>
                </c:pt>
                <c:pt idx="51">
                  <c:v>8.0002669229596073</c:v>
                </c:pt>
                <c:pt idx="52">
                  <c:v>8.250901949012901</c:v>
                </c:pt>
                <c:pt idx="53">
                  <c:v>8.5021415629698787</c:v>
                </c:pt>
                <c:pt idx="54">
                  <c:v>8.7541918466384505</c:v>
                </c:pt>
                <c:pt idx="55">
                  <c:v>9.0072628551055587</c:v>
                </c:pt>
                <c:pt idx="56">
                  <c:v>9.2615697008811804</c:v>
                </c:pt>
                <c:pt idx="57">
                  <c:v>9.5173337016440769</c:v>
                </c:pt>
                <c:pt idx="58">
                  <c:v>9.7747836075088301</c:v>
                </c:pt>
                <c:pt idx="59">
                  <c:v>10.034156925676035</c:v>
                </c:pt>
                <c:pt idx="60">
                  <c:v>10.295701362772913</c:v>
                </c:pt>
                <c:pt idx="61">
                  <c:v>10.55967640824192</c:v>
                </c:pt>
                <c:pt idx="62">
                  <c:v>10.826355085920685</c:v>
                </c:pt>
                <c:pt idx="63">
                  <c:v>11.09602590564727</c:v>
                </c:pt>
                <c:pt idx="64">
                  <c:v>11.368995052538905</c:v>
                </c:pt>
                <c:pt idx="65">
                  <c:v>11.645588858814161</c:v>
                </c:pt>
                <c:pt idx="66">
                  <c:v>11.926156612028047</c:v>
                </c:pt>
                <c:pt idx="67">
                  <c:v>12.211073764852385</c:v>
                </c:pt>
                <c:pt idx="68">
                  <c:v>12.500745625700718</c:v>
                </c:pt>
                <c:pt idx="69">
                  <c:v>12.795611627420033</c:v>
                </c:pt>
                <c:pt idx="70">
                  <c:v>13.096150294092771</c:v>
                </c:pt>
                <c:pt idx="71">
                  <c:v>13.402885055255334</c:v>
                </c:pt>
                <c:pt idx="72">
                  <c:v>13.716391094650401</c:v>
                </c:pt>
                <c:pt idx="73">
                  <c:v>14.037303469891812</c:v>
                </c:pt>
                <c:pt idx="74">
                  <c:v>14.366326804175699</c:v>
                </c:pt>
                <c:pt idx="75">
                  <c:v>14.704246937114924</c:v>
                </c:pt>
                <c:pt idx="76">
                  <c:v>15.051945037028355</c:v>
                </c:pt>
                <c:pt idx="77">
                  <c:v>15.410414833320491</c:v>
                </c:pt>
                <c:pt idx="78">
                  <c:v>15.780783842147509</c:v>
                </c:pt>
                <c:pt idx="79">
                  <c:v>16.164339756999336</c:v>
                </c:pt>
                <c:pt idx="80">
                  <c:v>16.562563596912508</c:v>
                </c:pt>
                <c:pt idx="81">
                  <c:v>16.977171808550573</c:v>
                </c:pt>
                <c:pt idx="82">
                  <c:v>17.41017039837741</c:v>
                </c:pt>
                <c:pt idx="83">
                  <c:v>17.863925478772103</c:v>
                </c:pt>
                <c:pt idx="84">
                  <c:v>18.34125659617569</c:v>
                </c:pt>
                <c:pt idx="85">
                  <c:v>18.845562291489085</c:v>
                </c:pt>
                <c:pt idx="86">
                  <c:v>19.380992257456576</c:v>
                </c:pt>
                <c:pt idx="87">
                  <c:v>19.952688529313821</c:v>
                </c:pt>
                <c:pt idx="88">
                  <c:v>20.567131855836092</c:v>
                </c:pt>
                <c:pt idx="89">
                  <c:v>21.232653608351413</c:v>
                </c:pt>
                <c:pt idx="90">
                  <c:v>21.960218307378987</c:v>
                </c:pt>
                <c:pt idx="91">
                  <c:v>22.764668971057578</c:v>
                </c:pt>
                <c:pt idx="92">
                  <c:v>23.666808400612201</c:v>
                </c:pt>
                <c:pt idx="93">
                  <c:v>24.697095706512247</c:v>
                </c:pt>
                <c:pt idx="94">
                  <c:v>25.902743619790336</c:v>
                </c:pt>
                <c:pt idx="95">
                  <c:v>27.362836439674766</c:v>
                </c:pt>
                <c:pt idx="96">
                  <c:v>29.225616811470594</c:v>
                </c:pt>
                <c:pt idx="97">
                  <c:v>31.823876863191625</c:v>
                </c:pt>
                <c:pt idx="98">
                  <c:v>36.219499063341601</c:v>
                </c:pt>
                <c:pt idx="99">
                  <c:v>0</c:v>
                </c:pt>
              </c:numCache>
            </c:numRef>
          </c:xVal>
          <c:yVal>
            <c:numRef>
              <c:f>Tweak!$C$2:$C$118</c:f>
              <c:numCache>
                <c:formatCode>General</c:formatCode>
                <c:ptCount val="117"/>
                <c:pt idx="0">
                  <c:v>6.4633714591962581E-3</c:v>
                </c:pt>
                <c:pt idx="1">
                  <c:v>1.2973087353743621E-2</c:v>
                </c:pt>
                <c:pt idx="2">
                  <c:v>1.9529647933698203E-2</c:v>
                </c:pt>
                <c:pt idx="3">
                  <c:v>2.6133560674831812E-2</c:v>
                </c:pt>
                <c:pt idx="4">
                  <c:v>3.2785340409566918E-2</c:v>
                </c:pt>
                <c:pt idx="5">
                  <c:v>3.9485509460769133E-2</c:v>
                </c:pt>
                <c:pt idx="6">
                  <c:v>4.6234597778470291E-2</c:v>
                </c:pt>
                <c:pt idx="7">
                  <c:v>5.3033143079597174E-2</c:v>
                </c:pt>
                <c:pt idx="8">
                  <c:v>5.9881690990783255E-2</c:v>
                </c:pt>
                <c:pt idx="9">
                  <c:v>6.6780795194343351E-2</c:v>
                </c:pt>
                <c:pt idx="10">
                  <c:v>7.3731017577492827E-2</c:v>
                </c:pt>
                <c:pt idx="11">
                  <c:v>8.0732928384896069E-2</c:v>
                </c:pt>
                <c:pt idx="12">
                  <c:v>8.7787106374631274E-2</c:v>
                </c:pt>
                <c:pt idx="13">
                  <c:v>9.4894138977660886E-2</c:v>
                </c:pt>
                <c:pt idx="14">
                  <c:v>0.1020546224608998</c:v>
                </c:pt>
                <c:pt idx="15">
                  <c:v>0.10926916209397761</c:v>
                </c:pt>
                <c:pt idx="16">
                  <c:v>0.11653837231979074</c:v>
                </c:pt>
                <c:pt idx="17">
                  <c:v>0.12386287692894742</c:v>
                </c:pt>
                <c:pt idx="18">
                  <c:v>0.13124330923820859</c:v>
                </c:pt>
                <c:pt idx="19">
                  <c:v>0.13868031227303149</c:v>
                </c:pt>
                <c:pt idx="20">
                  <c:v>0.14617453895432761</c:v>
                </c:pt>
                <c:pt idx="21">
                  <c:v>0.15372665228954804</c:v>
                </c:pt>
                <c:pt idx="22">
                  <c:v>0.16133732556821379</c:v>
                </c:pt>
                <c:pt idx="23">
                  <c:v>0.16900724256201244</c:v>
                </c:pt>
                <c:pt idx="24">
                  <c:v>0.17673709772958587</c:v>
                </c:pt>
                <c:pt idx="25">
                  <c:v>0.184527596426138</c:v>
                </c:pt>
                <c:pt idx="26">
                  <c:v>0.1923794551179949</c:v>
                </c:pt>
                <c:pt idx="27">
                  <c:v>0.20029340160225539</c:v>
                </c:pt>
                <c:pt idx="28">
                  <c:v>0.20827017523167221</c:v>
                </c:pt>
                <c:pt idx="29">
                  <c:v>0.21631052714491092</c:v>
                </c:pt>
                <c:pt idx="30">
                  <c:v>0.22441522050233648</c:v>
                </c:pt>
                <c:pt idx="31">
                  <c:v>0.23258503072748282</c:v>
                </c:pt>
                <c:pt idx="32">
                  <c:v>0.24082074575436666</c:v>
                </c:pt>
                <c:pt idx="33">
                  <c:v>0.24912316628080983</c:v>
                </c:pt>
                <c:pt idx="34">
                  <c:v>0.25749310602794329</c:v>
                </c:pt>
                <c:pt idx="35">
                  <c:v>0.2659313920060668</c:v>
                </c:pt>
                <c:pt idx="36">
                  <c:v>0.27443886478704921</c:v>
                </c:pt>
                <c:pt idx="37">
                  <c:v>0.28301637878345626</c:v>
                </c:pt>
                <c:pt idx="38">
                  <c:v>0.29166480253460042</c:v>
                </c:pt>
                <c:pt idx="39">
                  <c:v>0.30038501899971565</c:v>
                </c:pt>
                <c:pt idx="40">
                  <c:v>0.3091779258584626</c:v>
                </c:pt>
                <c:pt idx="41">
                  <c:v>0.3180444358189809</c:v>
                </c:pt>
                <c:pt idx="42">
                  <c:v>0.32698547693370938</c:v>
                </c:pt>
                <c:pt idx="43">
                  <c:v>0.33600199292320432</c:v>
                </c:pt>
                <c:pt idx="44">
                  <c:v>0.3450949435081932</c:v>
                </c:pt>
                <c:pt idx="45">
                  <c:v>0.35426530475010853</c:v>
                </c:pt>
                <c:pt idx="46">
                  <c:v>0.36351406940035624</c:v>
                </c:pt>
                <c:pt idx="47">
                  <c:v>0.37284224725858112</c:v>
                </c:pt>
                <c:pt idx="48">
                  <c:v>0.38225086554020021</c:v>
                </c:pt>
                <c:pt idx="49">
                  <c:v>0.39174096925348573</c:v>
                </c:pt>
                <c:pt idx="50">
                  <c:v>0.40131362158648853</c:v>
                </c:pt>
                <c:pt idx="51">
                  <c:v>0.41096990430410119</c:v>
                </c:pt>
                <c:pt idx="52">
                  <c:v>0.42071091815557482</c:v>
                </c:pt>
                <c:pt idx="53">
                  <c:v>0.43053778329280989</c:v>
                </c:pt>
                <c:pt idx="54">
                  <c:v>0.44045163969975615</c:v>
                </c:pt>
                <c:pt idx="55">
                  <c:v>0.45045364763326645</c:v>
                </c:pt>
                <c:pt idx="56">
                  <c:v>0.46054498807576316</c:v>
                </c:pt>
                <c:pt idx="57">
                  <c:v>0.47072686320008794</c:v>
                </c:pt>
                <c:pt idx="58">
                  <c:v>0.48100049684691948</c:v>
                </c:pt>
                <c:pt idx="59">
                  <c:v>0.491367135015156</c:v>
                </c:pt>
                <c:pt idx="60">
                  <c:v>0.50182804636567746</c:v>
                </c:pt>
                <c:pt idx="61">
                  <c:v>0.512384522738913</c:v>
                </c:pt>
                <c:pt idx="62">
                  <c:v>0.52303787968665882</c:v>
                </c:pt>
                <c:pt idx="63">
                  <c:v>0.5337894570186057</c:v>
                </c:pt>
                <c:pt idx="64">
                  <c:v>0.54464061936405173</c:v>
                </c:pt>
                <c:pt idx="65">
                  <c:v>0.55559275674929764</c:v>
                </c:pt>
                <c:pt idx="66">
                  <c:v>0.56664728519123486</c:v>
                </c:pt>
                <c:pt idx="67">
                  <c:v>0.57780564730766137</c:v>
                </c:pt>
                <c:pt idx="68">
                  <c:v>0.5890693129448753</c:v>
                </c:pt>
                <c:pt idx="69">
                  <c:v>0.60043977982312158</c:v>
                </c:pt>
                <c:pt idx="70">
                  <c:v>0.61191857420048634</c:v>
                </c:pt>
                <c:pt idx="71">
                  <c:v>0.62350725155585673</c:v>
                </c:pt>
                <c:pt idx="72">
                  <c:v>0.6352073972915887</c:v>
                </c:pt>
                <c:pt idx="73">
                  <c:v>0.64702062745654876</c:v>
                </c:pt>
                <c:pt idx="74">
                  <c:v>0.65894858949022317</c:v>
                </c:pt>
                <c:pt idx="75">
                  <c:v>0.67099296298861277</c:v>
                </c:pt>
                <c:pt idx="76">
                  <c:v>0.68315546049266263</c:v>
                </c:pt>
                <c:pt idx="77">
                  <c:v>0.69543782830000367</c:v>
                </c:pt>
                <c:pt idx="78">
                  <c:v>0.70784184730081334</c:v>
                </c:pt>
                <c:pt idx="79">
                  <c:v>0.72036933383863722</c:v>
                </c:pt>
                <c:pt idx="80">
                  <c:v>0.73302214059704329</c:v>
                </c:pt>
                <c:pt idx="81">
                  <c:v>0.74580215751302115</c:v>
                </c:pt>
                <c:pt idx="82">
                  <c:v>0.75871131271806802</c:v>
                </c:pt>
                <c:pt idx="83">
                  <c:v>0.77175157350794876</c:v>
                </c:pt>
                <c:pt idx="84">
                  <c:v>0.78492494734215479</c:v>
                </c:pt>
                <c:pt idx="85">
                  <c:v>0.79823348287412443</c:v>
                </c:pt>
                <c:pt idx="86">
                  <c:v>0.81167927101333892</c:v>
                </c:pt>
                <c:pt idx="87">
                  <c:v>0.82526444602044946</c:v>
                </c:pt>
                <c:pt idx="88">
                  <c:v>0.83899118663663996</c:v>
                </c:pt>
                <c:pt idx="89">
                  <c:v>0.85286171724848003</c:v>
                </c:pt>
                <c:pt idx="90">
                  <c:v>0.86687830908957697</c:v>
                </c:pt>
                <c:pt idx="91">
                  <c:v>0.88104328148039079</c:v>
                </c:pt>
                <c:pt idx="92">
                  <c:v>0.89535900310763172</c:v>
                </c:pt>
                <c:pt idx="93">
                  <c:v>0.90982789334472536</c:v>
                </c:pt>
                <c:pt idx="94">
                  <c:v>0.92445242361488855</c:v>
                </c:pt>
                <c:pt idx="95">
                  <c:v>0.93923511879843113</c:v>
                </c:pt>
                <c:pt idx="96">
                  <c:v>0.95417855868596679</c:v>
                </c:pt>
                <c:pt idx="97">
                  <c:v>0.96928537947928695</c:v>
                </c:pt>
                <c:pt idx="98">
                  <c:v>0.98455827534173646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6-4135-87BC-C77DEA61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6064"/>
        <c:axId val="625125736"/>
      </c:scatterChart>
      <c:valAx>
        <c:axId val="62512606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5736"/>
        <c:crosses val="autoZero"/>
        <c:crossBetween val="midCat"/>
      </c:valAx>
      <c:valAx>
        <c:axId val="6251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OrigP!$B$1</c:f>
              <c:strCache>
                <c:ptCount val="1"/>
                <c:pt idx="0">
                  <c:v>P(ROS)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OrigP!$A$2:$A$83</c:f>
              <c:numCache>
                <c:formatCode>General</c:formatCode>
                <c:ptCount val="8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</c:numCache>
            </c:numRef>
          </c:xVal>
          <c:yVal>
            <c:numRef>
              <c:f>OrigP!$B$2:$B$83</c:f>
              <c:numCache>
                <c:formatCode>General</c:formatCode>
                <c:ptCount val="82"/>
                <c:pt idx="0">
                  <c:v>0.17364664701900506</c:v>
                </c:pt>
                <c:pt idx="1">
                  <c:v>0.18542741929298223</c:v>
                </c:pt>
                <c:pt idx="2">
                  <c:v>0.19781611144141825</c:v>
                </c:pt>
                <c:pt idx="3">
                  <c:v>0.21081829347774714</c:v>
                </c:pt>
                <c:pt idx="4">
                  <c:v>0.2244359857309266</c:v>
                </c:pt>
                <c:pt idx="5">
                  <c:v>0.23866728515708963</c:v>
                </c:pt>
                <c:pt idx="6">
                  <c:v>0.25350601666233785</c:v>
                </c:pt>
                <c:pt idx="7">
                  <c:v>0.2689414213699951</c:v>
                </c:pt>
                <c:pt idx="8">
                  <c:v>0.28495789429901025</c:v>
                </c:pt>
                <c:pt idx="9">
                  <c:v>0.30153478399746125</c:v>
                </c:pt>
                <c:pt idx="10">
                  <c:v>0.31864626621097447</c:v>
                </c:pt>
                <c:pt idx="11">
                  <c:v>0.33626130259564729</c:v>
                </c:pt>
                <c:pt idx="12">
                  <c:v>0.3543436937742046</c:v>
                </c:pt>
                <c:pt idx="13">
                  <c:v>0.37285223368680448</c:v>
                </c:pt>
                <c:pt idx="14">
                  <c:v>0.39174096925348562</c:v>
                </c:pt>
                <c:pt idx="15">
                  <c:v>0.41095956594133487</c:v>
                </c:pt>
                <c:pt idx="16">
                  <c:v>0.43045377606077101</c:v>
                </c:pt>
                <c:pt idx="17">
                  <c:v>0.45016600268752216</c:v>
                </c:pt>
                <c:pt idx="18">
                  <c:v>0.47003594823542821</c:v>
                </c:pt>
                <c:pt idx="19">
                  <c:v>0.49000133312003458</c:v>
                </c:pt>
                <c:pt idx="20">
                  <c:v>0.50999866687996553</c:v>
                </c:pt>
                <c:pt idx="21">
                  <c:v>0.52996405176457173</c:v>
                </c:pt>
                <c:pt idx="22">
                  <c:v>0.54983399731247795</c:v>
                </c:pt>
                <c:pt idx="23">
                  <c:v>0.56954622393922905</c:v>
                </c:pt>
                <c:pt idx="24">
                  <c:v>0.58904043405866513</c:v>
                </c:pt>
                <c:pt idx="25">
                  <c:v>0.60825903074651444</c:v>
                </c:pt>
                <c:pt idx="26">
                  <c:v>0.62714776631319558</c:v>
                </c:pt>
                <c:pt idx="27">
                  <c:v>0.64565630622579551</c:v>
                </c:pt>
                <c:pt idx="28">
                  <c:v>0.66373869740435265</c:v>
                </c:pt>
                <c:pt idx="29">
                  <c:v>0.68135373378902564</c:v>
                </c:pt>
                <c:pt idx="30">
                  <c:v>0.69846521600253875</c:v>
                </c:pt>
                <c:pt idx="31">
                  <c:v>0.71504210570098981</c:v>
                </c:pt>
                <c:pt idx="32">
                  <c:v>0.7310585786300049</c:v>
                </c:pt>
                <c:pt idx="33">
                  <c:v>0.74649398333766226</c:v>
                </c:pt>
                <c:pt idx="34">
                  <c:v>0.76133271484291043</c:v>
                </c:pt>
                <c:pt idx="35">
                  <c:v>0.7755640142690734</c:v>
                </c:pt>
                <c:pt idx="36">
                  <c:v>0.78918170652225295</c:v>
                </c:pt>
                <c:pt idx="37">
                  <c:v>0.8021838885585818</c:v>
                </c:pt>
                <c:pt idx="38">
                  <c:v>0.81457258070701777</c:v>
                </c:pt>
                <c:pt idx="39">
                  <c:v>0.82635335298099499</c:v>
                </c:pt>
                <c:pt idx="40">
                  <c:v>0.83753493741930385</c:v>
                </c:pt>
                <c:pt idx="41">
                  <c:v>0.84812883634334069</c:v>
                </c:pt>
                <c:pt idx="42">
                  <c:v>0.85814893509951229</c:v>
                </c:pt>
                <c:pt idx="43">
                  <c:v>0.86761112645793459</c:v>
                </c:pt>
                <c:pt idx="44">
                  <c:v>0.87653295243477591</c:v>
                </c:pt>
                <c:pt idx="45">
                  <c:v>0.88493326795445015</c:v>
                </c:pt>
                <c:pt idx="46">
                  <c:v>0.8928319295134719</c:v>
                </c:pt>
                <c:pt idx="47">
                  <c:v>0.9002495108803148</c:v>
                </c:pt>
                <c:pt idx="48">
                  <c:v>0.90720704688284304</c:v>
                </c:pt>
                <c:pt idx="49">
                  <c:v>0.91372580550408333</c:v>
                </c:pt>
                <c:pt idx="50">
                  <c:v>0.91982708782718769</c:v>
                </c:pt>
                <c:pt idx="51">
                  <c:v>0.92553205483397194</c:v>
                </c:pt>
                <c:pt idx="52">
                  <c:v>0.93086157965665328</c:v>
                </c:pt>
                <c:pt idx="53">
                  <c:v>0.93583612359482604</c:v>
                </c:pt>
                <c:pt idx="54">
                  <c:v>0.94047563402349843</c:v>
                </c:pt>
                <c:pt idx="55">
                  <c:v>0.94479946221706568</c:v>
                </c:pt>
                <c:pt idx="56">
                  <c:v>0.94882629908290839</c:v>
                </c:pt>
                <c:pt idx="57">
                  <c:v>0.95257412682243336</c:v>
                </c:pt>
                <c:pt idx="58">
                  <c:v>0.95606018460385878</c:v>
                </c:pt>
                <c:pt idx="59">
                  <c:v>0.95930094642853359</c:v>
                </c:pt>
                <c:pt idx="60">
                  <c:v>0.96231210949139412</c:v>
                </c:pt>
                <c:pt idx="61">
                  <c:v>0.96510859146826311</c:v>
                </c:pt>
                <c:pt idx="62">
                  <c:v>0.96770453530154954</c:v>
                </c:pt>
                <c:pt idx="63">
                  <c:v>0.97011332019636387</c:v>
                </c:pt>
                <c:pt idx="64">
                  <c:v>0.97234757767717694</c:v>
                </c:pt>
                <c:pt idx="65">
                  <c:v>0.97441921168799239</c:v>
                </c:pt>
                <c:pt idx="66">
                  <c:v>0.97633942184453881</c:v>
                </c:pt>
                <c:pt idx="67">
                  <c:v>0.97811872906386943</c:v>
                </c:pt>
                <c:pt idx="68">
                  <c:v>0.97976700290421459</c:v>
                </c:pt>
                <c:pt idx="69">
                  <c:v>0.98129349004564548</c:v>
                </c:pt>
                <c:pt idx="70">
                  <c:v>0.98270684343009462</c:v>
                </c:pt>
                <c:pt idx="71">
                  <c:v>0.9840151516577974</c:v>
                </c:pt>
                <c:pt idx="72">
                  <c:v>0.98522596830672693</c:v>
                </c:pt>
                <c:pt idx="73">
                  <c:v>0.98634634090264905</c:v>
                </c:pt>
                <c:pt idx="74">
                  <c:v>0.98738283932066129</c:v>
                </c:pt>
                <c:pt idx="75">
                  <c:v>0.98834158344516698</c:v>
                </c:pt>
                <c:pt idx="76">
                  <c:v>0.98922826995485846</c:v>
                </c:pt>
                <c:pt idx="77">
                  <c:v>0.99004819813309575</c:v>
                </c:pt>
                <c:pt idx="78">
                  <c:v>0.99080629463271197</c:v>
                </c:pt>
                <c:pt idx="79">
                  <c:v>0.9915071371483557</c:v>
                </c:pt>
                <c:pt idx="80">
                  <c:v>0.99215497696954424</c:v>
                </c:pt>
                <c:pt idx="81">
                  <c:v>0.99275376040416852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495-9455-C2AF16BF7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73136"/>
        <c:axId val="485173464"/>
      </c:scatterChart>
      <c:valAx>
        <c:axId val="4851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464"/>
        <c:crosses val="autoZero"/>
        <c:crossBetween val="midCat"/>
      </c:valAx>
      <c:valAx>
        <c:axId val="4851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TweakP!$B$1</c:f>
              <c:strCache>
                <c:ptCount val="1"/>
                <c:pt idx="0">
                  <c:v>P(ROS)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TweakP!$A$2:$A$83</c:f>
              <c:numCache>
                <c:formatCode>General</c:formatCode>
                <c:ptCount val="8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</c:numCache>
            </c:numRef>
          </c:xVal>
          <c:yVal>
            <c:numRef>
              <c:f>TweakP!$B$2:$B$83</c:f>
              <c:numCache>
                <c:formatCode>General</c:formatCode>
                <c:ptCount val="82"/>
                <c:pt idx="0">
                  <c:v>0.20100899975052938</c:v>
                </c:pt>
                <c:pt idx="1">
                  <c:v>0.21416501695744139</c:v>
                </c:pt>
                <c:pt idx="2">
                  <c:v>0.22793645057321624</c:v>
                </c:pt>
                <c:pt idx="3">
                  <c:v>0.24232036099629517</c:v>
                </c:pt>
                <c:pt idx="4">
                  <c:v>0.2573094546973142</c:v>
                </c:pt>
                <c:pt idx="5">
                  <c:v>0.27289178365887051</c:v>
                </c:pt>
                <c:pt idx="6">
                  <c:v>0.28905049737499605</c:v>
                </c:pt>
                <c:pt idx="7">
                  <c:v>0.30576365989196952</c:v>
                </c:pt>
                <c:pt idx="8">
                  <c:v>0.32300414376147701</c:v>
                </c:pt>
                <c:pt idx="9">
                  <c:v>0.3407396115486146</c:v>
                </c:pt>
                <c:pt idx="10">
                  <c:v>0.35893259366518293</c:v>
                </c:pt>
                <c:pt idx="11">
                  <c:v>0.37754066879814541</c:v>
                </c:pt>
                <c:pt idx="12">
                  <c:v>0.39651675013527371</c:v>
                </c:pt>
                <c:pt idx="13">
                  <c:v>0.4158094770645927</c:v>
                </c:pt>
                <c:pt idx="14">
                  <c:v>0.43536370819697079</c:v>
                </c:pt>
                <c:pt idx="15">
                  <c:v>0.45512110762641994</c:v>
                </c:pt>
                <c:pt idx="16">
                  <c:v>0.47502081252105999</c:v>
                </c:pt>
                <c:pt idx="17">
                  <c:v>0.4950001666600003</c:v>
                </c:pt>
                <c:pt idx="18">
                  <c:v>0.5149955016194101</c:v>
                </c:pt>
                <c:pt idx="19">
                  <c:v>0.5349429451582145</c:v>
                </c:pt>
                <c:pt idx="20">
                  <c:v>0.55477923510721483</c:v>
                </c:pt>
                <c:pt idx="21">
                  <c:v>0.57444251681165903</c:v>
                </c:pt>
                <c:pt idx="22">
                  <c:v>0.59387310293414275</c:v>
                </c:pt>
                <c:pt idx="23">
                  <c:v>0.61301417613933551</c:v>
                </c:pt>
                <c:pt idx="24">
                  <c:v>0.63181241773610164</c:v>
                </c:pt>
                <c:pt idx="25">
                  <c:v>0.6502185485738271</c:v>
                </c:pt>
                <c:pt idx="26">
                  <c:v>0.66818777216816616</c:v>
                </c:pt>
                <c:pt idx="27">
                  <c:v>0.6856801139382539</c:v>
                </c:pt>
                <c:pt idx="28">
                  <c:v>0.70266065434473146</c:v>
                </c:pt>
                <c:pt idx="29">
                  <c:v>0.71909965741638393</c:v>
                </c:pt>
                <c:pt idx="30">
                  <c:v>0.73497259946651883</c:v>
                </c:pt>
                <c:pt idx="31">
                  <c:v>0.75026010559511769</c:v>
                </c:pt>
                <c:pt idx="32">
                  <c:v>0.76494780376376481</c:v>
                </c:pt>
                <c:pt idx="33">
                  <c:v>0.77902610777981229</c:v>
                </c:pt>
                <c:pt idx="34">
                  <c:v>0.79248994144036444</c:v>
                </c:pt>
                <c:pt idx="35">
                  <c:v>0.80533841640842208</c:v>
                </c:pt>
                <c:pt idx="36">
                  <c:v>0.81757447619364365</c:v>
                </c:pt>
                <c:pt idx="37">
                  <c:v>0.82920451797762562</c:v>
                </c:pt>
                <c:pt idx="38">
                  <c:v>0.8402380030563309</c:v>
                </c:pt>
                <c:pt idx="39">
                  <c:v>0.85068706546915629</c:v>
                </c:pt>
                <c:pt idx="40">
                  <c:v>0.86056612703835</c:v>
                </c:pt>
                <c:pt idx="41">
                  <c:v>0.86989152563700212</c:v>
                </c:pt>
                <c:pt idx="42">
                  <c:v>0.87868116210826308</c:v>
                </c:pt>
                <c:pt idx="43">
                  <c:v>0.88695416992792109</c:v>
                </c:pt>
                <c:pt idx="44">
                  <c:v>0.89473061047749025</c:v>
                </c:pt>
                <c:pt idx="45">
                  <c:v>0.90203119570244616</c:v>
                </c:pt>
                <c:pt idx="46">
                  <c:v>0.90887703898514383</c:v>
                </c:pt>
                <c:pt idx="47">
                  <c:v>0.91528943426926423</c:v>
                </c:pt>
                <c:pt idx="48">
                  <c:v>0.92128966282946489</c:v>
                </c:pt>
                <c:pt idx="49">
                  <c:v>0.92689882657762179</c:v>
                </c:pt>
                <c:pt idx="50">
                  <c:v>0.93213770642300553</c:v>
                </c:pt>
                <c:pt idx="51">
                  <c:v>0.9370266439430035</c:v>
                </c:pt>
                <c:pt idx="52">
                  <c:v>0.94158544445760373</c:v>
                </c:pt>
                <c:pt idx="53">
                  <c:v>0.94583329951876394</c:v>
                </c:pt>
                <c:pt idx="54">
                  <c:v>0.94978872680973359</c:v>
                </c:pt>
                <c:pt idx="55">
                  <c:v>0.95346952548526853</c:v>
                </c:pt>
                <c:pt idx="56">
                  <c:v>0.95689274505891386</c:v>
                </c:pt>
                <c:pt idx="57">
                  <c:v>0.96007466604718605</c:v>
                </c:pt>
                <c:pt idx="58">
                  <c:v>0.96303079070332287</c:v>
                </c:pt>
                <c:pt idx="59">
                  <c:v>0.96577584230760405</c:v>
                </c:pt>
                <c:pt idx="60">
                  <c:v>0.96832377162094363</c:v>
                </c:pt>
                <c:pt idx="61">
                  <c:v>0.97068776924864364</c:v>
                </c:pt>
                <c:pt idx="62">
                  <c:v>0.97288028279823691</c:v>
                </c:pt>
                <c:pt idx="63">
                  <c:v>0.97491303784652028</c:v>
                </c:pt>
                <c:pt idx="64">
                  <c:v>0.97679706185435577</c:v>
                </c:pt>
                <c:pt idx="65">
                  <c:v>0.97854271028239648</c:v>
                </c:pt>
                <c:pt idx="66">
                  <c:v>0.98015969426592253</c:v>
                </c:pt>
                <c:pt idx="67">
                  <c:v>0.98165710930225669</c:v>
                </c:pt>
                <c:pt idx="68">
                  <c:v>0.98304346448979929</c:v>
                </c:pt>
                <c:pt idx="69">
                  <c:v>0.98432671193395138</c:v>
                </c:pt>
                <c:pt idx="70">
                  <c:v>0.98551427600253316</c:v>
                </c:pt>
                <c:pt idx="71">
                  <c:v>0.98661308217233512</c:v>
                </c:pt>
                <c:pt idx="72">
                  <c:v>0.98762958525983768</c:v>
                </c:pt>
                <c:pt idx="73">
                  <c:v>0.98856979687352919</c:v>
                </c:pt>
                <c:pt idx="74">
                  <c:v>0.98943931196337676</c:v>
                </c:pt>
                <c:pt idx="75">
                  <c:v>0.99024333437544876</c:v>
                </c:pt>
                <c:pt idx="76">
                  <c:v>0.99098670134715205</c:v>
                </c:pt>
                <c:pt idx="77">
                  <c:v>0.99167390690156609</c:v>
                </c:pt>
                <c:pt idx="78">
                  <c:v>0.9923091241184917</c:v>
                </c:pt>
                <c:pt idx="79">
                  <c:v>0.99289622627561136</c:v>
                </c:pt>
                <c:pt idx="80">
                  <c:v>0.99343880686598374</c:v>
                </c:pt>
                <c:pt idx="81">
                  <c:v>0.99394019850841575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B30-8D2E-A6B269C90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73136"/>
        <c:axId val="485173464"/>
      </c:scatterChart>
      <c:valAx>
        <c:axId val="4851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464"/>
        <c:crosses val="autoZero"/>
        <c:crossBetween val="midCat"/>
      </c:valAx>
      <c:valAx>
        <c:axId val="4851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0</xdr:rowOff>
    </xdr:from>
    <xdr:to>
      <xdr:col>20</xdr:col>
      <xdr:colOff>466725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E13EA-7D9B-46E6-8BB8-DDD2B5B7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0</xdr:rowOff>
    </xdr:from>
    <xdr:to>
      <xdr:col>20</xdr:col>
      <xdr:colOff>466725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0279C-4312-4D36-8BF7-D6A243BC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104775</xdr:rowOff>
    </xdr:from>
    <xdr:to>
      <xdr:col>22</xdr:col>
      <xdr:colOff>276225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477D1-D0CF-411D-8B53-E7D49AF1C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38100</xdr:rowOff>
    </xdr:from>
    <xdr:to>
      <xdr:col>25</xdr:col>
      <xdr:colOff>561975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AA51-D7E5-49CE-9DF5-2B31F9D3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E746-399E-42DB-9F10-6E92A16BFF17}">
  <dimension ref="A1:C101"/>
  <sheetViews>
    <sheetView topLeftCell="A2"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0.01</v>
      </c>
      <c r="B2">
        <f t="shared" ref="B2:B65" si="0">25 / 4 * LN(-(EXP(41 / 25) * A2) / (A2 - 1))</f>
        <v>-18.469499063341189</v>
      </c>
      <c r="C2">
        <f t="shared" ref="C2:C65" si="1">1 / (1 + EXP(1.64 - 0.16 * B2))</f>
        <v>1.0000000000000002E-2</v>
      </c>
    </row>
    <row r="3" spans="1:3" x14ac:dyDescent="0.25">
      <c r="A3">
        <f>A2+0.01</f>
        <v>0.02</v>
      </c>
      <c r="B3">
        <f t="shared" si="0"/>
        <v>-14.073876863191417</v>
      </c>
      <c r="C3">
        <f t="shared" si="1"/>
        <v>1.9999999999999993E-2</v>
      </c>
    </row>
    <row r="4" spans="1:3" x14ac:dyDescent="0.25">
      <c r="A4">
        <f t="shared" ref="A4:A67" si="2">A3+0.01</f>
        <v>0.03</v>
      </c>
      <c r="B4">
        <f t="shared" si="0"/>
        <v>-11.475616811470459</v>
      </c>
      <c r="C4">
        <f t="shared" si="1"/>
        <v>2.9999999999999985E-2</v>
      </c>
    </row>
    <row r="5" spans="1:3" x14ac:dyDescent="0.25">
      <c r="A5">
        <f t="shared" si="2"/>
        <v>0.04</v>
      </c>
      <c r="B5">
        <f t="shared" si="0"/>
        <v>-9.6128364396746608</v>
      </c>
      <c r="C5">
        <f t="shared" si="1"/>
        <v>3.9999999999999994E-2</v>
      </c>
    </row>
    <row r="6" spans="1:3" x14ac:dyDescent="0.25">
      <c r="A6">
        <f t="shared" si="2"/>
        <v>0.05</v>
      </c>
      <c r="B6">
        <f t="shared" si="0"/>
        <v>-8.1527436197902521</v>
      </c>
      <c r="C6">
        <f t="shared" si="1"/>
        <v>5.000000000000001E-2</v>
      </c>
    </row>
    <row r="7" spans="1:3" x14ac:dyDescent="0.25">
      <c r="A7">
        <f t="shared" si="2"/>
        <v>6.0000000000000005E-2</v>
      </c>
      <c r="B7">
        <f t="shared" si="0"/>
        <v>-6.9470957065121812</v>
      </c>
      <c r="C7">
        <f t="shared" si="1"/>
        <v>6.0000000000000012E-2</v>
      </c>
    </row>
    <row r="8" spans="1:3" x14ac:dyDescent="0.25">
      <c r="A8">
        <f t="shared" si="2"/>
        <v>7.0000000000000007E-2</v>
      </c>
      <c r="B8">
        <f t="shared" si="0"/>
        <v>-5.9168084006121422</v>
      </c>
      <c r="C8">
        <f t="shared" si="1"/>
        <v>6.9999999999999993E-2</v>
      </c>
    </row>
    <row r="9" spans="1:3" x14ac:dyDescent="0.25">
      <c r="A9">
        <f t="shared" si="2"/>
        <v>0.08</v>
      </c>
      <c r="B9">
        <f t="shared" si="0"/>
        <v>-5.0146689710575281</v>
      </c>
      <c r="C9">
        <f t="shared" si="1"/>
        <v>8.0000000000000016E-2</v>
      </c>
    </row>
    <row r="10" spans="1:3" x14ac:dyDescent="0.25">
      <c r="A10">
        <f t="shared" si="2"/>
        <v>0.09</v>
      </c>
      <c r="B10">
        <f t="shared" si="0"/>
        <v>-4.210218307378943</v>
      </c>
      <c r="C10">
        <f t="shared" si="1"/>
        <v>0.09</v>
      </c>
    </row>
    <row r="11" spans="1:3" x14ac:dyDescent="0.25">
      <c r="A11">
        <f t="shared" si="2"/>
        <v>9.9999999999999992E-2</v>
      </c>
      <c r="B11">
        <f t="shared" si="0"/>
        <v>-3.4826536083513728</v>
      </c>
      <c r="C11">
        <f t="shared" si="1"/>
        <v>9.9999999999999978E-2</v>
      </c>
    </row>
    <row r="12" spans="1:3" x14ac:dyDescent="0.25">
      <c r="A12">
        <f t="shared" si="2"/>
        <v>0.10999999999999999</v>
      </c>
      <c r="B12">
        <f t="shared" si="0"/>
        <v>-2.8171318558360592</v>
      </c>
      <c r="C12">
        <f t="shared" si="1"/>
        <v>0.10999999999999999</v>
      </c>
    </row>
    <row r="13" spans="1:3" x14ac:dyDescent="0.25">
      <c r="A13">
        <f t="shared" si="2"/>
        <v>0.11999999999999998</v>
      </c>
      <c r="B13">
        <f t="shared" si="0"/>
        <v>-2.2026885293137903</v>
      </c>
      <c r="C13">
        <f t="shared" si="1"/>
        <v>0.12</v>
      </c>
    </row>
    <row r="14" spans="1:3" x14ac:dyDescent="0.25">
      <c r="A14">
        <f t="shared" si="2"/>
        <v>0.12999999999999998</v>
      </c>
      <c r="B14">
        <f t="shared" si="0"/>
        <v>-1.6309922574565465</v>
      </c>
      <c r="C14">
        <f t="shared" si="1"/>
        <v>0.12999999999999995</v>
      </c>
    </row>
    <row r="15" spans="1:3" x14ac:dyDescent="0.25">
      <c r="A15">
        <f t="shared" si="2"/>
        <v>0.13999999999999999</v>
      </c>
      <c r="B15">
        <f t="shared" si="0"/>
        <v>-1.0955622914890579</v>
      </c>
      <c r="C15">
        <f t="shared" si="1"/>
        <v>0.13999999999999999</v>
      </c>
    </row>
    <row r="16" spans="1:3" x14ac:dyDescent="0.25">
      <c r="A16">
        <f t="shared" si="2"/>
        <v>0.15</v>
      </c>
      <c r="B16">
        <f t="shared" si="0"/>
        <v>-0.59125659617566573</v>
      </c>
      <c r="C16">
        <f t="shared" si="1"/>
        <v>0.15</v>
      </c>
    </row>
    <row r="17" spans="1:3" x14ac:dyDescent="0.25">
      <c r="A17">
        <f t="shared" si="2"/>
        <v>0.16</v>
      </c>
      <c r="B17">
        <f t="shared" si="0"/>
        <v>-0.11392547877207726</v>
      </c>
      <c r="C17">
        <f t="shared" si="1"/>
        <v>0.16000000000000003</v>
      </c>
    </row>
    <row r="18" spans="1:3" x14ac:dyDescent="0.25">
      <c r="A18">
        <f t="shared" si="2"/>
        <v>0.17</v>
      </c>
      <c r="B18">
        <f t="shared" si="0"/>
        <v>0.33982960162261378</v>
      </c>
      <c r="C18">
        <f t="shared" si="1"/>
        <v>0.17000000000000004</v>
      </c>
    </row>
    <row r="19" spans="1:3" x14ac:dyDescent="0.25">
      <c r="A19">
        <f t="shared" si="2"/>
        <v>0.18000000000000002</v>
      </c>
      <c r="B19">
        <f t="shared" si="0"/>
        <v>0.77282819144944714</v>
      </c>
      <c r="C19">
        <f t="shared" si="1"/>
        <v>0.18</v>
      </c>
    </row>
    <row r="20" spans="1:3" x14ac:dyDescent="0.25">
      <c r="A20">
        <f t="shared" si="2"/>
        <v>0.19000000000000003</v>
      </c>
      <c r="B20">
        <f t="shared" si="0"/>
        <v>1.1874364030875113</v>
      </c>
      <c r="C20">
        <f t="shared" si="1"/>
        <v>0.19000000000000006</v>
      </c>
    </row>
    <row r="21" spans="1:3" x14ac:dyDescent="0.25">
      <c r="A21">
        <f t="shared" si="2"/>
        <v>0.20000000000000004</v>
      </c>
      <c r="B21">
        <f t="shared" si="0"/>
        <v>1.585660243000685</v>
      </c>
      <c r="C21">
        <f t="shared" si="1"/>
        <v>0.20000000000000004</v>
      </c>
    </row>
    <row r="22" spans="1:3" x14ac:dyDescent="0.25">
      <c r="A22">
        <f t="shared" si="2"/>
        <v>0.21000000000000005</v>
      </c>
      <c r="B22">
        <f t="shared" si="0"/>
        <v>1.9692161578525098</v>
      </c>
      <c r="C22">
        <f t="shared" si="1"/>
        <v>0.21000000000000005</v>
      </c>
    </row>
    <row r="23" spans="1:3" x14ac:dyDescent="0.25">
      <c r="A23">
        <f t="shared" si="2"/>
        <v>0.22000000000000006</v>
      </c>
      <c r="B23">
        <f t="shared" si="0"/>
        <v>2.3395851666795271</v>
      </c>
      <c r="C23">
        <f t="shared" si="1"/>
        <v>0.22000000000000003</v>
      </c>
    </row>
    <row r="24" spans="1:3" x14ac:dyDescent="0.25">
      <c r="A24">
        <f t="shared" si="2"/>
        <v>0.23000000000000007</v>
      </c>
      <c r="B24">
        <f t="shared" si="0"/>
        <v>2.6980549629716633</v>
      </c>
      <c r="C24">
        <f t="shared" si="1"/>
        <v>0.23000000000000007</v>
      </c>
    </row>
    <row r="25" spans="1:3" x14ac:dyDescent="0.25">
      <c r="A25">
        <f t="shared" si="2"/>
        <v>0.24000000000000007</v>
      </c>
      <c r="B25">
        <f t="shared" si="0"/>
        <v>3.0457530628850926</v>
      </c>
      <c r="C25">
        <f t="shared" si="1"/>
        <v>0.24000000000000005</v>
      </c>
    </row>
    <row r="26" spans="1:3" x14ac:dyDescent="0.25">
      <c r="A26">
        <f t="shared" si="2"/>
        <v>0.25000000000000006</v>
      </c>
      <c r="B26">
        <f t="shared" si="0"/>
        <v>3.3836731958243145</v>
      </c>
      <c r="C26">
        <f t="shared" si="1"/>
        <v>0.25000000000000006</v>
      </c>
    </row>
    <row r="27" spans="1:3" x14ac:dyDescent="0.25">
      <c r="A27">
        <f t="shared" si="2"/>
        <v>0.26000000000000006</v>
      </c>
      <c r="B27">
        <f t="shared" si="0"/>
        <v>3.7126965301082024</v>
      </c>
      <c r="C27">
        <f t="shared" si="1"/>
        <v>0.26</v>
      </c>
    </row>
    <row r="28" spans="1:3" x14ac:dyDescent="0.25">
      <c r="A28">
        <f t="shared" si="2"/>
        <v>0.27000000000000007</v>
      </c>
      <c r="B28">
        <f t="shared" si="0"/>
        <v>4.033608905349614</v>
      </c>
      <c r="C28">
        <f t="shared" si="1"/>
        <v>0.27000000000000007</v>
      </c>
    </row>
    <row r="29" spans="1:3" x14ac:dyDescent="0.25">
      <c r="A29">
        <f t="shared" si="2"/>
        <v>0.28000000000000008</v>
      </c>
      <c r="B29">
        <f t="shared" si="0"/>
        <v>4.3471149447446793</v>
      </c>
      <c r="C29">
        <f t="shared" si="1"/>
        <v>0.28000000000000008</v>
      </c>
    </row>
    <row r="30" spans="1:3" x14ac:dyDescent="0.25">
      <c r="A30">
        <f t="shared" si="2"/>
        <v>0.29000000000000009</v>
      </c>
      <c r="B30">
        <f t="shared" si="0"/>
        <v>4.653849705907243</v>
      </c>
      <c r="C30">
        <f t="shared" si="1"/>
        <v>0.29000000000000009</v>
      </c>
    </row>
    <row r="31" spans="1:3" x14ac:dyDescent="0.25">
      <c r="A31">
        <f t="shared" si="2"/>
        <v>0.3000000000000001</v>
      </c>
      <c r="B31">
        <f t="shared" si="0"/>
        <v>4.9543883725799791</v>
      </c>
      <c r="C31">
        <f t="shared" si="1"/>
        <v>0.30000000000000004</v>
      </c>
    </row>
    <row r="32" spans="1:3" x14ac:dyDescent="0.25">
      <c r="A32">
        <f t="shared" si="2"/>
        <v>0.31000000000000011</v>
      </c>
      <c r="B32">
        <f t="shared" si="0"/>
        <v>5.2492543742992943</v>
      </c>
      <c r="C32">
        <f t="shared" si="1"/>
        <v>0.31000000000000011</v>
      </c>
    </row>
    <row r="33" spans="1:3" x14ac:dyDescent="0.25">
      <c r="A33">
        <f t="shared" si="2"/>
        <v>0.32000000000000012</v>
      </c>
      <c r="B33">
        <f t="shared" si="0"/>
        <v>5.5389262351476258</v>
      </c>
      <c r="C33">
        <f t="shared" si="1"/>
        <v>0.32000000000000012</v>
      </c>
    </row>
    <row r="34" spans="1:3" x14ac:dyDescent="0.25">
      <c r="A34">
        <f t="shared" si="2"/>
        <v>0.33000000000000013</v>
      </c>
      <c r="B34">
        <f t="shared" si="0"/>
        <v>5.8238433879719658</v>
      </c>
      <c r="C34">
        <f t="shared" si="1"/>
        <v>0.33000000000000013</v>
      </c>
    </row>
    <row r="35" spans="1:3" x14ac:dyDescent="0.25">
      <c r="A35">
        <f t="shared" si="2"/>
        <v>0.34000000000000014</v>
      </c>
      <c r="B35">
        <f t="shared" si="0"/>
        <v>6.1044111411858504</v>
      </c>
      <c r="C35">
        <f t="shared" si="1"/>
        <v>0.34000000000000008</v>
      </c>
    </row>
    <row r="36" spans="1:3" x14ac:dyDescent="0.25">
      <c r="A36">
        <f t="shared" si="2"/>
        <v>0.35000000000000014</v>
      </c>
      <c r="B36">
        <f t="shared" si="0"/>
        <v>6.381004947461105</v>
      </c>
      <c r="C36">
        <f t="shared" si="1"/>
        <v>0.35000000000000003</v>
      </c>
    </row>
    <row r="37" spans="1:3" x14ac:dyDescent="0.25">
      <c r="A37">
        <f t="shared" si="2"/>
        <v>0.36000000000000015</v>
      </c>
      <c r="B37">
        <f t="shared" si="0"/>
        <v>6.6539740943527406</v>
      </c>
      <c r="C37">
        <f t="shared" si="1"/>
        <v>0.36000000000000015</v>
      </c>
    </row>
    <row r="38" spans="1:3" x14ac:dyDescent="0.25">
      <c r="A38">
        <f t="shared" si="2"/>
        <v>0.37000000000000016</v>
      </c>
      <c r="B38">
        <f t="shared" si="0"/>
        <v>6.9236449140793255</v>
      </c>
      <c r="C38">
        <f t="shared" si="1"/>
        <v>0.37000000000000011</v>
      </c>
    </row>
    <row r="39" spans="1:3" x14ac:dyDescent="0.25">
      <c r="A39">
        <f t="shared" si="2"/>
        <v>0.38000000000000017</v>
      </c>
      <c r="B39">
        <f t="shared" si="0"/>
        <v>7.1903235917580925</v>
      </c>
      <c r="C39">
        <f t="shared" si="1"/>
        <v>0.38000000000000017</v>
      </c>
    </row>
    <row r="40" spans="1:3" x14ac:dyDescent="0.25">
      <c r="A40">
        <f t="shared" si="2"/>
        <v>0.39000000000000018</v>
      </c>
      <c r="B40">
        <f t="shared" si="0"/>
        <v>7.4542986372270983</v>
      </c>
      <c r="C40">
        <f t="shared" si="1"/>
        <v>0.39000000000000018</v>
      </c>
    </row>
    <row r="41" spans="1:3" x14ac:dyDescent="0.25">
      <c r="A41">
        <f t="shared" si="2"/>
        <v>0.40000000000000019</v>
      </c>
      <c r="B41">
        <f t="shared" si="0"/>
        <v>7.7158430743239759</v>
      </c>
      <c r="C41">
        <f t="shared" si="1"/>
        <v>0.40000000000000013</v>
      </c>
    </row>
    <row r="42" spans="1:3" x14ac:dyDescent="0.25">
      <c r="A42">
        <f t="shared" si="2"/>
        <v>0.4100000000000002</v>
      </c>
      <c r="B42">
        <f t="shared" si="0"/>
        <v>7.9752163924911805</v>
      </c>
      <c r="C42">
        <f t="shared" si="1"/>
        <v>0.41000000000000009</v>
      </c>
    </row>
    <row r="43" spans="1:3" x14ac:dyDescent="0.25">
      <c r="A43">
        <f t="shared" si="2"/>
        <v>0.42000000000000021</v>
      </c>
      <c r="B43">
        <f t="shared" si="0"/>
        <v>8.2326662983559338</v>
      </c>
      <c r="C43">
        <f t="shared" si="1"/>
        <v>0.4200000000000001</v>
      </c>
    </row>
    <row r="44" spans="1:3" x14ac:dyDescent="0.25">
      <c r="A44">
        <f t="shared" si="2"/>
        <v>0.43000000000000022</v>
      </c>
      <c r="B44">
        <f t="shared" si="0"/>
        <v>8.4884302991188303</v>
      </c>
      <c r="C44">
        <f t="shared" si="1"/>
        <v>0.43000000000000022</v>
      </c>
    </row>
    <row r="45" spans="1:3" x14ac:dyDescent="0.25">
      <c r="A45">
        <f t="shared" si="2"/>
        <v>0.44000000000000022</v>
      </c>
      <c r="B45">
        <f t="shared" si="0"/>
        <v>8.7427371448944537</v>
      </c>
      <c r="C45">
        <f t="shared" si="1"/>
        <v>0.44000000000000022</v>
      </c>
    </row>
    <row r="46" spans="1:3" x14ac:dyDescent="0.25">
      <c r="A46">
        <f t="shared" si="2"/>
        <v>0.45000000000000023</v>
      </c>
      <c r="B46">
        <f t="shared" si="0"/>
        <v>8.9958081533615584</v>
      </c>
      <c r="C46">
        <f t="shared" si="1"/>
        <v>0.45000000000000018</v>
      </c>
    </row>
    <row r="47" spans="1:3" x14ac:dyDescent="0.25">
      <c r="A47">
        <f t="shared" si="2"/>
        <v>0.46000000000000024</v>
      </c>
      <c r="B47">
        <f t="shared" si="0"/>
        <v>9.2478584370301338</v>
      </c>
      <c r="C47">
        <f t="shared" si="1"/>
        <v>0.46000000000000019</v>
      </c>
    </row>
    <row r="48" spans="1:3" x14ac:dyDescent="0.25">
      <c r="A48">
        <f t="shared" si="2"/>
        <v>0.47000000000000025</v>
      </c>
      <c r="B48">
        <f t="shared" si="0"/>
        <v>9.4990980509871097</v>
      </c>
      <c r="C48">
        <f t="shared" si="1"/>
        <v>0.4700000000000002</v>
      </c>
    </row>
    <row r="49" spans="1:3" x14ac:dyDescent="0.25">
      <c r="A49">
        <f t="shared" si="2"/>
        <v>0.48000000000000026</v>
      </c>
      <c r="B49">
        <f t="shared" si="0"/>
        <v>9.7497330770404034</v>
      </c>
      <c r="C49">
        <f t="shared" si="1"/>
        <v>0.48000000000000026</v>
      </c>
    </row>
    <row r="50" spans="1:3" x14ac:dyDescent="0.25">
      <c r="A50">
        <f t="shared" si="2"/>
        <v>0.49000000000000027</v>
      </c>
      <c r="B50">
        <f t="shared" si="0"/>
        <v>9.9999666586643858</v>
      </c>
      <c r="C50">
        <f t="shared" si="1"/>
        <v>0.49000000000000032</v>
      </c>
    </row>
    <row r="51" spans="1:3" x14ac:dyDescent="0.25">
      <c r="A51">
        <f t="shared" si="2"/>
        <v>0.50000000000000022</v>
      </c>
      <c r="B51">
        <f t="shared" si="0"/>
        <v>10.250000000000005</v>
      </c>
      <c r="C51">
        <f t="shared" si="1"/>
        <v>0.50000000000000022</v>
      </c>
    </row>
    <row r="52" spans="1:3" x14ac:dyDescent="0.25">
      <c r="A52">
        <f t="shared" si="2"/>
        <v>0.51000000000000023</v>
      </c>
      <c r="B52">
        <f t="shared" si="0"/>
        <v>10.500033341335625</v>
      </c>
      <c r="C52">
        <f t="shared" si="1"/>
        <v>0.51000000000000023</v>
      </c>
    </row>
    <row r="53" spans="1:3" x14ac:dyDescent="0.25">
      <c r="A53">
        <f t="shared" si="2"/>
        <v>0.52000000000000024</v>
      </c>
      <c r="B53">
        <f t="shared" si="0"/>
        <v>10.750266922959607</v>
      </c>
      <c r="C53">
        <f t="shared" si="1"/>
        <v>0.52000000000000013</v>
      </c>
    </row>
    <row r="54" spans="1:3" x14ac:dyDescent="0.25">
      <c r="A54">
        <f t="shared" si="2"/>
        <v>0.53000000000000025</v>
      </c>
      <c r="B54">
        <f t="shared" si="0"/>
        <v>11.000901949012903</v>
      </c>
      <c r="C54">
        <f t="shared" si="1"/>
        <v>0.53000000000000036</v>
      </c>
    </row>
    <row r="55" spans="1:3" x14ac:dyDescent="0.25">
      <c r="A55">
        <f t="shared" si="2"/>
        <v>0.54000000000000026</v>
      </c>
      <c r="B55">
        <f t="shared" si="0"/>
        <v>11.252141562969877</v>
      </c>
      <c r="C55">
        <f t="shared" si="1"/>
        <v>0.54000000000000015</v>
      </c>
    </row>
    <row r="56" spans="1:3" x14ac:dyDescent="0.25">
      <c r="A56">
        <f t="shared" si="2"/>
        <v>0.55000000000000027</v>
      </c>
      <c r="B56">
        <f t="shared" si="0"/>
        <v>11.504191846638451</v>
      </c>
      <c r="C56">
        <f t="shared" si="1"/>
        <v>0.55000000000000027</v>
      </c>
    </row>
    <row r="57" spans="1:3" x14ac:dyDescent="0.25">
      <c r="A57">
        <f t="shared" si="2"/>
        <v>0.56000000000000028</v>
      </c>
      <c r="B57">
        <f t="shared" si="0"/>
        <v>11.757262855105557</v>
      </c>
      <c r="C57">
        <f t="shared" si="1"/>
        <v>0.56000000000000028</v>
      </c>
    </row>
    <row r="58" spans="1:3" x14ac:dyDescent="0.25">
      <c r="A58">
        <f t="shared" si="2"/>
        <v>0.57000000000000028</v>
      </c>
      <c r="B58">
        <f t="shared" si="0"/>
        <v>12.011569700881179</v>
      </c>
      <c r="C58">
        <f t="shared" si="1"/>
        <v>0.57000000000000028</v>
      </c>
    </row>
    <row r="59" spans="1:3" x14ac:dyDescent="0.25">
      <c r="A59">
        <f t="shared" si="2"/>
        <v>0.58000000000000029</v>
      </c>
      <c r="B59">
        <f t="shared" si="0"/>
        <v>12.267333701644075</v>
      </c>
      <c r="C59">
        <f t="shared" si="1"/>
        <v>0.58000000000000029</v>
      </c>
    </row>
    <row r="60" spans="1:3" x14ac:dyDescent="0.25">
      <c r="A60">
        <f t="shared" si="2"/>
        <v>0.5900000000000003</v>
      </c>
      <c r="B60">
        <f t="shared" si="0"/>
        <v>12.52478360750883</v>
      </c>
      <c r="C60">
        <f t="shared" si="1"/>
        <v>0.5900000000000003</v>
      </c>
    </row>
    <row r="61" spans="1:3" x14ac:dyDescent="0.25">
      <c r="A61">
        <f t="shared" si="2"/>
        <v>0.60000000000000031</v>
      </c>
      <c r="B61">
        <f t="shared" si="0"/>
        <v>12.784156925676035</v>
      </c>
      <c r="C61">
        <f t="shared" si="1"/>
        <v>0.60000000000000042</v>
      </c>
    </row>
    <row r="62" spans="1:3" x14ac:dyDescent="0.25">
      <c r="A62">
        <f t="shared" si="2"/>
        <v>0.61000000000000032</v>
      </c>
      <c r="B62">
        <f t="shared" si="0"/>
        <v>13.045701362772913</v>
      </c>
      <c r="C62">
        <f t="shared" si="1"/>
        <v>0.61000000000000032</v>
      </c>
    </row>
    <row r="63" spans="1:3" x14ac:dyDescent="0.25">
      <c r="A63">
        <f t="shared" si="2"/>
        <v>0.62000000000000033</v>
      </c>
      <c r="B63">
        <f t="shared" si="0"/>
        <v>13.309676408241918</v>
      </c>
      <c r="C63">
        <f t="shared" si="1"/>
        <v>0.62000000000000033</v>
      </c>
    </row>
    <row r="64" spans="1:3" x14ac:dyDescent="0.25">
      <c r="A64">
        <f t="shared" si="2"/>
        <v>0.63000000000000034</v>
      </c>
      <c r="B64">
        <f t="shared" si="0"/>
        <v>13.576355085920685</v>
      </c>
      <c r="C64">
        <f t="shared" si="1"/>
        <v>0.63000000000000034</v>
      </c>
    </row>
    <row r="65" spans="1:3" x14ac:dyDescent="0.25">
      <c r="A65">
        <f t="shared" si="2"/>
        <v>0.64000000000000035</v>
      </c>
      <c r="B65">
        <f t="shared" si="0"/>
        <v>13.846025905647268</v>
      </c>
      <c r="C65">
        <f t="shared" si="1"/>
        <v>0.64000000000000024</v>
      </c>
    </row>
    <row r="66" spans="1:3" x14ac:dyDescent="0.25">
      <c r="A66">
        <f t="shared" si="2"/>
        <v>0.65000000000000036</v>
      </c>
      <c r="B66">
        <f t="shared" ref="B66:B100" si="3">25 / 4 * LN(-(EXP(41 / 25) * A66) / (A66 - 1))</f>
        <v>14.118995052538907</v>
      </c>
      <c r="C66">
        <f t="shared" ref="C66:C101" si="4">1 / (1 + EXP(1.64 - 0.16 * B66))</f>
        <v>0.65000000000000047</v>
      </c>
    </row>
    <row r="67" spans="1:3" x14ac:dyDescent="0.25">
      <c r="A67">
        <f t="shared" si="2"/>
        <v>0.66000000000000036</v>
      </c>
      <c r="B67">
        <f t="shared" si="3"/>
        <v>14.395588858814159</v>
      </c>
      <c r="C67">
        <f t="shared" si="4"/>
        <v>0.66000000000000036</v>
      </c>
    </row>
    <row r="68" spans="1:3" x14ac:dyDescent="0.25">
      <c r="A68">
        <f t="shared" ref="A68:A101" si="5">A67+0.01</f>
        <v>0.67000000000000037</v>
      </c>
      <c r="B68">
        <f t="shared" si="3"/>
        <v>14.676156612028047</v>
      </c>
      <c r="C68">
        <f t="shared" si="4"/>
        <v>0.67000000000000037</v>
      </c>
    </row>
    <row r="69" spans="1:3" x14ac:dyDescent="0.25">
      <c r="A69">
        <f t="shared" si="5"/>
        <v>0.68000000000000038</v>
      </c>
      <c r="B69">
        <f t="shared" si="3"/>
        <v>14.961073764852387</v>
      </c>
      <c r="C69">
        <f t="shared" si="4"/>
        <v>0.68000000000000038</v>
      </c>
    </row>
    <row r="70" spans="1:3" x14ac:dyDescent="0.25">
      <c r="A70">
        <f t="shared" si="5"/>
        <v>0.69000000000000039</v>
      </c>
      <c r="B70">
        <f t="shared" si="3"/>
        <v>15.250745625700718</v>
      </c>
      <c r="C70">
        <f t="shared" si="4"/>
        <v>0.69000000000000039</v>
      </c>
    </row>
    <row r="71" spans="1:3" x14ac:dyDescent="0.25">
      <c r="A71">
        <f t="shared" si="5"/>
        <v>0.7000000000000004</v>
      </c>
      <c r="B71">
        <f t="shared" si="3"/>
        <v>15.545611627420033</v>
      </c>
      <c r="C71">
        <f t="shared" si="4"/>
        <v>0.7000000000000004</v>
      </c>
    </row>
    <row r="72" spans="1:3" x14ac:dyDescent="0.25">
      <c r="A72">
        <f t="shared" si="5"/>
        <v>0.71000000000000041</v>
      </c>
      <c r="B72">
        <f t="shared" si="3"/>
        <v>15.846150294092769</v>
      </c>
      <c r="C72">
        <f t="shared" si="4"/>
        <v>0.71000000000000041</v>
      </c>
    </row>
    <row r="73" spans="1:3" x14ac:dyDescent="0.25">
      <c r="A73">
        <f t="shared" si="5"/>
        <v>0.72000000000000042</v>
      </c>
      <c r="B73">
        <f t="shared" si="3"/>
        <v>16.152885055255332</v>
      </c>
      <c r="C73">
        <f t="shared" si="4"/>
        <v>0.72000000000000053</v>
      </c>
    </row>
    <row r="74" spans="1:3" x14ac:dyDescent="0.25">
      <c r="A74">
        <f t="shared" si="5"/>
        <v>0.73000000000000043</v>
      </c>
      <c r="B74">
        <f t="shared" si="3"/>
        <v>16.466391094650401</v>
      </c>
      <c r="C74">
        <f t="shared" si="4"/>
        <v>0.73000000000000043</v>
      </c>
    </row>
    <row r="75" spans="1:3" x14ac:dyDescent="0.25">
      <c r="A75">
        <f t="shared" si="5"/>
        <v>0.74000000000000044</v>
      </c>
      <c r="B75">
        <f t="shared" si="3"/>
        <v>16.78730346989181</v>
      </c>
      <c r="C75">
        <f t="shared" si="4"/>
        <v>0.74000000000000044</v>
      </c>
    </row>
    <row r="76" spans="1:3" x14ac:dyDescent="0.25">
      <c r="A76">
        <f t="shared" si="5"/>
        <v>0.75000000000000044</v>
      </c>
      <c r="B76">
        <f t="shared" si="3"/>
        <v>17.116326804175699</v>
      </c>
      <c r="C76">
        <f t="shared" si="4"/>
        <v>0.75000000000000044</v>
      </c>
    </row>
    <row r="77" spans="1:3" x14ac:dyDescent="0.25">
      <c r="A77">
        <f t="shared" si="5"/>
        <v>0.76000000000000045</v>
      </c>
      <c r="B77">
        <f t="shared" si="3"/>
        <v>17.454246937114924</v>
      </c>
      <c r="C77">
        <f t="shared" si="4"/>
        <v>0.76000000000000045</v>
      </c>
    </row>
    <row r="78" spans="1:3" x14ac:dyDescent="0.25">
      <c r="A78">
        <f t="shared" si="5"/>
        <v>0.77000000000000046</v>
      </c>
      <c r="B78">
        <f t="shared" si="3"/>
        <v>17.801945037028354</v>
      </c>
      <c r="C78">
        <f t="shared" si="4"/>
        <v>0.77000000000000057</v>
      </c>
    </row>
    <row r="79" spans="1:3" x14ac:dyDescent="0.25">
      <c r="A79">
        <f t="shared" si="5"/>
        <v>0.78000000000000047</v>
      </c>
      <c r="B79">
        <f t="shared" si="3"/>
        <v>18.160414833320491</v>
      </c>
      <c r="C79">
        <f t="shared" si="4"/>
        <v>0.78000000000000047</v>
      </c>
    </row>
    <row r="80" spans="1:3" x14ac:dyDescent="0.25">
      <c r="A80">
        <f t="shared" si="5"/>
        <v>0.79000000000000048</v>
      </c>
      <c r="B80">
        <f t="shared" si="3"/>
        <v>18.530783842147507</v>
      </c>
      <c r="C80">
        <f t="shared" si="4"/>
        <v>0.79000000000000048</v>
      </c>
    </row>
    <row r="81" spans="1:3" x14ac:dyDescent="0.25">
      <c r="A81">
        <f t="shared" si="5"/>
        <v>0.80000000000000049</v>
      </c>
      <c r="B81">
        <f t="shared" si="3"/>
        <v>18.914339756999336</v>
      </c>
      <c r="C81">
        <f t="shared" si="4"/>
        <v>0.8000000000000006</v>
      </c>
    </row>
    <row r="82" spans="1:3" x14ac:dyDescent="0.25">
      <c r="A82">
        <f t="shared" si="5"/>
        <v>0.8100000000000005</v>
      </c>
      <c r="B82">
        <f t="shared" si="3"/>
        <v>19.312563596912511</v>
      </c>
      <c r="C82">
        <f t="shared" si="4"/>
        <v>0.81000000000000061</v>
      </c>
    </row>
    <row r="83" spans="1:3" x14ac:dyDescent="0.25">
      <c r="A83">
        <f t="shared" si="5"/>
        <v>0.82000000000000051</v>
      </c>
      <c r="B83">
        <f t="shared" si="3"/>
        <v>19.727171808550573</v>
      </c>
      <c r="C83">
        <f t="shared" si="4"/>
        <v>0.82000000000000051</v>
      </c>
    </row>
    <row r="84" spans="1:3" x14ac:dyDescent="0.25">
      <c r="A84">
        <f t="shared" si="5"/>
        <v>0.83000000000000052</v>
      </c>
      <c r="B84">
        <f t="shared" si="3"/>
        <v>20.16017039837741</v>
      </c>
      <c r="C84">
        <f t="shared" si="4"/>
        <v>0.83000000000000052</v>
      </c>
    </row>
    <row r="85" spans="1:3" x14ac:dyDescent="0.25">
      <c r="A85">
        <f t="shared" si="5"/>
        <v>0.84000000000000052</v>
      </c>
      <c r="B85">
        <f t="shared" si="3"/>
        <v>20.613925478772099</v>
      </c>
      <c r="C85">
        <f t="shared" si="4"/>
        <v>0.84000000000000052</v>
      </c>
    </row>
    <row r="86" spans="1:3" x14ac:dyDescent="0.25">
      <c r="A86">
        <f t="shared" si="5"/>
        <v>0.85000000000000053</v>
      </c>
      <c r="B86">
        <f t="shared" si="3"/>
        <v>21.09125659617569</v>
      </c>
      <c r="C86">
        <f t="shared" si="4"/>
        <v>0.85000000000000042</v>
      </c>
    </row>
    <row r="87" spans="1:3" x14ac:dyDescent="0.25">
      <c r="A87">
        <f t="shared" si="5"/>
        <v>0.86000000000000054</v>
      </c>
      <c r="B87">
        <f t="shared" si="3"/>
        <v>21.595562291489085</v>
      </c>
      <c r="C87">
        <f t="shared" si="4"/>
        <v>0.86000000000000065</v>
      </c>
    </row>
    <row r="88" spans="1:3" x14ac:dyDescent="0.25">
      <c r="A88">
        <f t="shared" si="5"/>
        <v>0.87000000000000055</v>
      </c>
      <c r="B88">
        <f t="shared" si="3"/>
        <v>22.130992257456573</v>
      </c>
      <c r="C88">
        <f t="shared" si="4"/>
        <v>0.87000000000000055</v>
      </c>
    </row>
    <row r="89" spans="1:3" x14ac:dyDescent="0.25">
      <c r="A89">
        <f t="shared" si="5"/>
        <v>0.88000000000000056</v>
      </c>
      <c r="B89">
        <f t="shared" si="3"/>
        <v>22.702688529313821</v>
      </c>
      <c r="C89">
        <f t="shared" si="4"/>
        <v>0.88000000000000056</v>
      </c>
    </row>
    <row r="90" spans="1:3" x14ac:dyDescent="0.25">
      <c r="A90">
        <f t="shared" si="5"/>
        <v>0.89000000000000057</v>
      </c>
      <c r="B90">
        <f t="shared" si="3"/>
        <v>23.317131855836092</v>
      </c>
      <c r="C90">
        <f t="shared" si="4"/>
        <v>0.89000000000000068</v>
      </c>
    </row>
    <row r="91" spans="1:3" x14ac:dyDescent="0.25">
      <c r="A91">
        <f t="shared" si="5"/>
        <v>0.90000000000000058</v>
      </c>
      <c r="B91">
        <f t="shared" si="3"/>
        <v>23.982653608351409</v>
      </c>
      <c r="C91">
        <f t="shared" si="4"/>
        <v>0.90000000000000047</v>
      </c>
    </row>
    <row r="92" spans="1:3" x14ac:dyDescent="0.25">
      <c r="A92">
        <f t="shared" si="5"/>
        <v>0.91000000000000059</v>
      </c>
      <c r="B92">
        <f t="shared" si="3"/>
        <v>24.710218307378987</v>
      </c>
      <c r="C92">
        <f t="shared" si="4"/>
        <v>0.9100000000000007</v>
      </c>
    </row>
    <row r="93" spans="1:3" x14ac:dyDescent="0.25">
      <c r="A93">
        <f t="shared" si="5"/>
        <v>0.9200000000000006</v>
      </c>
      <c r="B93">
        <f t="shared" si="3"/>
        <v>25.514668971057574</v>
      </c>
      <c r="C93">
        <f t="shared" si="4"/>
        <v>0.9200000000000006</v>
      </c>
    </row>
    <row r="94" spans="1:3" x14ac:dyDescent="0.25">
      <c r="A94">
        <f t="shared" si="5"/>
        <v>0.9300000000000006</v>
      </c>
      <c r="B94">
        <f t="shared" si="3"/>
        <v>26.416808400612197</v>
      </c>
      <c r="C94">
        <f t="shared" si="4"/>
        <v>0.9300000000000006</v>
      </c>
    </row>
    <row r="95" spans="1:3" x14ac:dyDescent="0.25">
      <c r="A95">
        <f t="shared" si="5"/>
        <v>0.94000000000000061</v>
      </c>
      <c r="B95">
        <f t="shared" si="3"/>
        <v>27.447095706512247</v>
      </c>
      <c r="C95">
        <f t="shared" si="4"/>
        <v>0.94000000000000061</v>
      </c>
    </row>
    <row r="96" spans="1:3" x14ac:dyDescent="0.25">
      <c r="A96">
        <f t="shared" si="5"/>
        <v>0.95000000000000062</v>
      </c>
      <c r="B96">
        <f t="shared" si="3"/>
        <v>28.652743619790332</v>
      </c>
      <c r="C96">
        <f t="shared" si="4"/>
        <v>0.95000000000000062</v>
      </c>
    </row>
    <row r="97" spans="1:3" x14ac:dyDescent="0.25">
      <c r="A97">
        <f t="shared" si="5"/>
        <v>0.96000000000000063</v>
      </c>
      <c r="B97">
        <f t="shared" si="3"/>
        <v>30.112836439674762</v>
      </c>
      <c r="C97">
        <f t="shared" si="4"/>
        <v>0.96000000000000052</v>
      </c>
    </row>
    <row r="98" spans="1:3" x14ac:dyDescent="0.25">
      <c r="A98">
        <f t="shared" si="5"/>
        <v>0.97000000000000064</v>
      </c>
      <c r="B98">
        <f t="shared" si="3"/>
        <v>31.975616811470591</v>
      </c>
      <c r="C98">
        <f t="shared" si="4"/>
        <v>0.97000000000000075</v>
      </c>
    </row>
    <row r="99" spans="1:3" x14ac:dyDescent="0.25">
      <c r="A99">
        <f t="shared" si="5"/>
        <v>0.98000000000000065</v>
      </c>
      <c r="B99">
        <f t="shared" si="3"/>
        <v>34.573876863191622</v>
      </c>
      <c r="C99">
        <f t="shared" si="4"/>
        <v>0.98000000000000065</v>
      </c>
    </row>
    <row r="100" spans="1:3" x14ac:dyDescent="0.25">
      <c r="A100">
        <f t="shared" si="5"/>
        <v>0.99000000000000066</v>
      </c>
      <c r="B100">
        <f t="shared" si="3"/>
        <v>38.969499063341601</v>
      </c>
      <c r="C100">
        <f t="shared" si="4"/>
        <v>0.99000000000000055</v>
      </c>
    </row>
    <row r="101" spans="1:3" x14ac:dyDescent="0.25">
      <c r="A101">
        <f t="shared" si="5"/>
        <v>1.0000000000000007</v>
      </c>
      <c r="B101">
        <v>101</v>
      </c>
      <c r="C101">
        <f t="shared" si="4"/>
        <v>0.9999995056393346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A94C-4D1F-4D55-A6B0-F695CF82CC08}">
  <dimension ref="A1:C101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0.01</v>
      </c>
      <c r="B2">
        <f>25 / 4 * LN(-(EXP(6 / 5) * A2) / (A2 - 1))</f>
        <v>-21.219499063341189</v>
      </c>
      <c r="C2">
        <f t="shared" ref="C2:C65" si="0">1 / (1 + EXP(1.64 - 0.16 * B2))</f>
        <v>6.4633714591962581E-3</v>
      </c>
    </row>
    <row r="3" spans="1:3" x14ac:dyDescent="0.25">
      <c r="A3">
        <f>A2+0.01</f>
        <v>0.02</v>
      </c>
      <c r="B3">
        <f t="shared" ref="B3:B66" si="1">25 / 4 * LN(-(EXP(6 / 5) * A3) / (A3 - 1))</f>
        <v>-16.823876863191416</v>
      </c>
      <c r="C3">
        <f t="shared" si="0"/>
        <v>1.2973087353743621E-2</v>
      </c>
    </row>
    <row r="4" spans="1:3" x14ac:dyDescent="0.25">
      <c r="A4">
        <f t="shared" ref="A4:A67" si="2">A3+0.01</f>
        <v>0.03</v>
      </c>
      <c r="B4">
        <f t="shared" si="1"/>
        <v>-14.225616811470458</v>
      </c>
      <c r="C4">
        <f t="shared" si="0"/>
        <v>1.9529647933698203E-2</v>
      </c>
    </row>
    <row r="5" spans="1:3" x14ac:dyDescent="0.25">
      <c r="A5">
        <f t="shared" si="2"/>
        <v>0.04</v>
      </c>
      <c r="B5">
        <f t="shared" si="1"/>
        <v>-12.362836439674659</v>
      </c>
      <c r="C5">
        <f t="shared" si="0"/>
        <v>2.6133560674831812E-2</v>
      </c>
    </row>
    <row r="6" spans="1:3" x14ac:dyDescent="0.25">
      <c r="A6">
        <f t="shared" si="2"/>
        <v>0.05</v>
      </c>
      <c r="B6">
        <f t="shared" si="1"/>
        <v>-10.902743619790252</v>
      </c>
      <c r="C6">
        <f t="shared" si="0"/>
        <v>3.2785340409566918E-2</v>
      </c>
    </row>
    <row r="7" spans="1:3" x14ac:dyDescent="0.25">
      <c r="A7">
        <f t="shared" si="2"/>
        <v>6.0000000000000005E-2</v>
      </c>
      <c r="B7">
        <f t="shared" si="1"/>
        <v>-9.6970957065121794</v>
      </c>
      <c r="C7">
        <f t="shared" si="0"/>
        <v>3.9485509460769133E-2</v>
      </c>
    </row>
    <row r="8" spans="1:3" x14ac:dyDescent="0.25">
      <c r="A8">
        <f t="shared" si="2"/>
        <v>7.0000000000000007E-2</v>
      </c>
      <c r="B8">
        <f t="shared" si="1"/>
        <v>-8.6668084006121422</v>
      </c>
      <c r="C8">
        <f t="shared" si="0"/>
        <v>4.6234597778470291E-2</v>
      </c>
    </row>
    <row r="9" spans="1:3" x14ac:dyDescent="0.25">
      <c r="A9">
        <f t="shared" si="2"/>
        <v>0.08</v>
      </c>
      <c r="B9">
        <f t="shared" si="1"/>
        <v>-7.7646689710575272</v>
      </c>
      <c r="C9">
        <f t="shared" si="0"/>
        <v>5.3033143079597174E-2</v>
      </c>
    </row>
    <row r="10" spans="1:3" x14ac:dyDescent="0.25">
      <c r="A10">
        <f t="shared" si="2"/>
        <v>0.09</v>
      </c>
      <c r="B10">
        <f t="shared" si="1"/>
        <v>-6.9602183073789421</v>
      </c>
      <c r="C10">
        <f t="shared" si="0"/>
        <v>5.9881690990783255E-2</v>
      </c>
    </row>
    <row r="11" spans="1:3" x14ac:dyDescent="0.25">
      <c r="A11">
        <f t="shared" si="2"/>
        <v>9.9999999999999992E-2</v>
      </c>
      <c r="B11">
        <f t="shared" si="1"/>
        <v>-6.2326536083513728</v>
      </c>
      <c r="C11">
        <f t="shared" si="0"/>
        <v>6.6780795194343351E-2</v>
      </c>
    </row>
    <row r="12" spans="1:3" x14ac:dyDescent="0.25">
      <c r="A12">
        <f t="shared" si="2"/>
        <v>0.10999999999999999</v>
      </c>
      <c r="B12">
        <f t="shared" si="1"/>
        <v>-5.5671318558360587</v>
      </c>
      <c r="C12">
        <f t="shared" si="0"/>
        <v>7.3731017577492827E-2</v>
      </c>
    </row>
    <row r="13" spans="1:3" x14ac:dyDescent="0.25">
      <c r="A13">
        <f t="shared" si="2"/>
        <v>0.11999999999999998</v>
      </c>
      <c r="B13">
        <f t="shared" si="1"/>
        <v>-4.9526885293137894</v>
      </c>
      <c r="C13">
        <f t="shared" si="0"/>
        <v>8.0732928384896069E-2</v>
      </c>
    </row>
    <row r="14" spans="1:3" x14ac:dyDescent="0.25">
      <c r="A14">
        <f t="shared" si="2"/>
        <v>0.12999999999999998</v>
      </c>
      <c r="B14">
        <f t="shared" si="1"/>
        <v>-4.3809922574565459</v>
      </c>
      <c r="C14">
        <f t="shared" si="0"/>
        <v>8.7787106374631274E-2</v>
      </c>
    </row>
    <row r="15" spans="1:3" x14ac:dyDescent="0.25">
      <c r="A15">
        <f t="shared" si="2"/>
        <v>0.13999999999999999</v>
      </c>
      <c r="B15">
        <f t="shared" si="1"/>
        <v>-3.8455622914890575</v>
      </c>
      <c r="C15">
        <f t="shared" si="0"/>
        <v>9.4894138977660886E-2</v>
      </c>
    </row>
    <row r="16" spans="1:3" x14ac:dyDescent="0.25">
      <c r="A16">
        <f t="shared" si="2"/>
        <v>0.15</v>
      </c>
      <c r="B16">
        <f t="shared" si="1"/>
        <v>-3.3412565961756653</v>
      </c>
      <c r="C16">
        <f t="shared" si="0"/>
        <v>0.1020546224608998</v>
      </c>
    </row>
    <row r="17" spans="1:3" x14ac:dyDescent="0.25">
      <c r="A17">
        <f t="shared" si="2"/>
        <v>0.16</v>
      </c>
      <c r="B17">
        <f t="shared" si="1"/>
        <v>-2.8639254787720767</v>
      </c>
      <c r="C17">
        <f t="shared" si="0"/>
        <v>0.10926916209397761</v>
      </c>
    </row>
    <row r="18" spans="1:3" x14ac:dyDescent="0.25">
      <c r="A18">
        <f t="shared" si="2"/>
        <v>0.17</v>
      </c>
      <c r="B18">
        <f t="shared" si="1"/>
        <v>-2.4101703983773861</v>
      </c>
      <c r="C18">
        <f t="shared" si="0"/>
        <v>0.11653837231979074</v>
      </c>
    </row>
    <row r="19" spans="1:3" x14ac:dyDescent="0.25">
      <c r="A19">
        <f t="shared" si="2"/>
        <v>0.18000000000000002</v>
      </c>
      <c r="B19">
        <f t="shared" si="1"/>
        <v>-1.9771718085505521</v>
      </c>
      <c r="C19">
        <f t="shared" si="0"/>
        <v>0.12386287692894742</v>
      </c>
    </row>
    <row r="20" spans="1:3" x14ac:dyDescent="0.25">
      <c r="A20">
        <f t="shared" si="2"/>
        <v>0.19000000000000003</v>
      </c>
      <c r="B20">
        <f t="shared" si="1"/>
        <v>-1.562563596912488</v>
      </c>
      <c r="C20">
        <f t="shared" si="0"/>
        <v>0.13124330923820859</v>
      </c>
    </row>
    <row r="21" spans="1:3" x14ac:dyDescent="0.25">
      <c r="A21">
        <f t="shared" si="2"/>
        <v>0.20000000000000004</v>
      </c>
      <c r="B21">
        <f t="shared" si="1"/>
        <v>-1.1643397569993152</v>
      </c>
      <c r="C21">
        <f t="shared" si="0"/>
        <v>0.13868031227303149</v>
      </c>
    </row>
    <row r="22" spans="1:3" x14ac:dyDescent="0.25">
      <c r="A22">
        <f t="shared" si="2"/>
        <v>0.21000000000000005</v>
      </c>
      <c r="B22">
        <f t="shared" si="1"/>
        <v>-0.78078384214748919</v>
      </c>
      <c r="C22">
        <f t="shared" si="0"/>
        <v>0.14617453895432761</v>
      </c>
    </row>
    <row r="23" spans="1:3" x14ac:dyDescent="0.25">
      <c r="A23">
        <f t="shared" si="2"/>
        <v>0.22000000000000006</v>
      </c>
      <c r="B23">
        <f t="shared" si="1"/>
        <v>-0.41041483332047252</v>
      </c>
      <c r="C23">
        <f t="shared" si="0"/>
        <v>0.15372665228954804</v>
      </c>
    </row>
    <row r="24" spans="1:3" x14ac:dyDescent="0.25">
      <c r="A24">
        <f t="shared" si="2"/>
        <v>0.23000000000000007</v>
      </c>
      <c r="B24">
        <f t="shared" si="1"/>
        <v>-5.1945037028337027E-2</v>
      </c>
      <c r="C24">
        <f t="shared" si="0"/>
        <v>0.16133732556821379</v>
      </c>
    </row>
    <row r="25" spans="1:3" x14ac:dyDescent="0.25">
      <c r="A25">
        <f t="shared" si="2"/>
        <v>0.24000000000000007</v>
      </c>
      <c r="B25">
        <f t="shared" si="1"/>
        <v>0.29575306288509257</v>
      </c>
      <c r="C25">
        <f t="shared" si="0"/>
        <v>0.16900724256201244</v>
      </c>
    </row>
    <row r="26" spans="1:3" x14ac:dyDescent="0.25">
      <c r="A26">
        <f t="shared" si="2"/>
        <v>0.25000000000000006</v>
      </c>
      <c r="B26">
        <f t="shared" si="1"/>
        <v>0.63367319582431569</v>
      </c>
      <c r="C26">
        <f t="shared" si="0"/>
        <v>0.17673709772958587</v>
      </c>
    </row>
    <row r="27" spans="1:3" x14ac:dyDescent="0.25">
      <c r="A27">
        <f t="shared" si="2"/>
        <v>0.26000000000000006</v>
      </c>
      <c r="B27">
        <f t="shared" si="1"/>
        <v>0.96269653010820355</v>
      </c>
      <c r="C27">
        <f t="shared" si="0"/>
        <v>0.184527596426138</v>
      </c>
    </row>
    <row r="28" spans="1:3" x14ac:dyDescent="0.25">
      <c r="A28">
        <f t="shared" si="2"/>
        <v>0.27000000000000007</v>
      </c>
      <c r="B28">
        <f t="shared" si="1"/>
        <v>1.2836089053496138</v>
      </c>
      <c r="C28">
        <f t="shared" si="0"/>
        <v>0.1923794551179949</v>
      </c>
    </row>
    <row r="29" spans="1:3" x14ac:dyDescent="0.25">
      <c r="A29">
        <f t="shared" si="2"/>
        <v>0.28000000000000008</v>
      </c>
      <c r="B29">
        <f t="shared" si="1"/>
        <v>1.59711494474468</v>
      </c>
      <c r="C29">
        <f t="shared" si="0"/>
        <v>0.20029340160225539</v>
      </c>
    </row>
    <row r="30" spans="1:3" x14ac:dyDescent="0.25">
      <c r="A30">
        <f t="shared" si="2"/>
        <v>0.29000000000000009</v>
      </c>
      <c r="B30">
        <f t="shared" si="1"/>
        <v>1.9038497059072437</v>
      </c>
      <c r="C30">
        <f t="shared" si="0"/>
        <v>0.20827017523167221</v>
      </c>
    </row>
    <row r="31" spans="1:3" x14ac:dyDescent="0.25">
      <c r="A31">
        <f t="shared" si="2"/>
        <v>0.3000000000000001</v>
      </c>
      <c r="B31">
        <f t="shared" si="1"/>
        <v>2.2043883725799795</v>
      </c>
      <c r="C31">
        <f t="shared" si="0"/>
        <v>0.21631052714491092</v>
      </c>
    </row>
    <row r="32" spans="1:3" x14ac:dyDescent="0.25">
      <c r="A32">
        <f t="shared" si="2"/>
        <v>0.31000000000000011</v>
      </c>
      <c r="B32">
        <f t="shared" si="1"/>
        <v>2.4992543742992952</v>
      </c>
      <c r="C32">
        <f t="shared" si="0"/>
        <v>0.22441522050233648</v>
      </c>
    </row>
    <row r="33" spans="1:3" x14ac:dyDescent="0.25">
      <c r="A33">
        <f t="shared" si="2"/>
        <v>0.32000000000000012</v>
      </c>
      <c r="B33">
        <f t="shared" si="1"/>
        <v>2.7889262351476267</v>
      </c>
      <c r="C33">
        <f t="shared" si="0"/>
        <v>0.23258503072748282</v>
      </c>
    </row>
    <row r="34" spans="1:3" x14ac:dyDescent="0.25">
      <c r="A34">
        <f t="shared" si="2"/>
        <v>0.33000000000000013</v>
      </c>
      <c r="B34">
        <f t="shared" si="1"/>
        <v>3.0738433879719662</v>
      </c>
      <c r="C34">
        <f t="shared" si="0"/>
        <v>0.24082074575436666</v>
      </c>
    </row>
    <row r="35" spans="1:3" x14ac:dyDescent="0.25">
      <c r="A35">
        <f t="shared" si="2"/>
        <v>0.34000000000000014</v>
      </c>
      <c r="B35">
        <f t="shared" si="1"/>
        <v>3.3544111411858513</v>
      </c>
      <c r="C35">
        <f t="shared" si="0"/>
        <v>0.24912316628080983</v>
      </c>
    </row>
    <row r="36" spans="1:3" x14ac:dyDescent="0.25">
      <c r="A36">
        <f t="shared" si="2"/>
        <v>0.35000000000000014</v>
      </c>
      <c r="B36">
        <f t="shared" si="1"/>
        <v>3.6310049474611064</v>
      </c>
      <c r="C36">
        <f t="shared" si="0"/>
        <v>0.25749310602794329</v>
      </c>
    </row>
    <row r="37" spans="1:3" x14ac:dyDescent="0.25">
      <c r="A37">
        <f t="shared" si="2"/>
        <v>0.36000000000000015</v>
      </c>
      <c r="B37">
        <f t="shared" si="1"/>
        <v>3.9039740943527415</v>
      </c>
      <c r="C37">
        <f t="shared" si="0"/>
        <v>0.2659313920060668</v>
      </c>
    </row>
    <row r="38" spans="1:3" x14ac:dyDescent="0.25">
      <c r="A38">
        <f t="shared" si="2"/>
        <v>0.37000000000000016</v>
      </c>
      <c r="B38">
        <f t="shared" si="1"/>
        <v>4.1736449140793264</v>
      </c>
      <c r="C38">
        <f t="shared" si="0"/>
        <v>0.27443886478704921</v>
      </c>
    </row>
    <row r="39" spans="1:3" x14ac:dyDescent="0.25">
      <c r="A39">
        <f t="shared" si="2"/>
        <v>0.38000000000000017</v>
      </c>
      <c r="B39">
        <f t="shared" si="1"/>
        <v>4.4403235917580925</v>
      </c>
      <c r="C39">
        <f t="shared" si="0"/>
        <v>0.28301637878345626</v>
      </c>
    </row>
    <row r="40" spans="1:3" x14ac:dyDescent="0.25">
      <c r="A40">
        <f t="shared" si="2"/>
        <v>0.39000000000000018</v>
      </c>
      <c r="B40">
        <f t="shared" si="1"/>
        <v>4.7042986372270992</v>
      </c>
      <c r="C40">
        <f t="shared" si="0"/>
        <v>0.29166480253460042</v>
      </c>
    </row>
    <row r="41" spans="1:3" x14ac:dyDescent="0.25">
      <c r="A41">
        <f t="shared" si="2"/>
        <v>0.40000000000000019</v>
      </c>
      <c r="B41">
        <f t="shared" si="1"/>
        <v>4.9658430743239768</v>
      </c>
      <c r="C41">
        <f t="shared" si="0"/>
        <v>0.30038501899971565</v>
      </c>
    </row>
    <row r="42" spans="1:3" x14ac:dyDescent="0.25">
      <c r="A42">
        <f t="shared" si="2"/>
        <v>0.4100000000000002</v>
      </c>
      <c r="B42">
        <f t="shared" si="1"/>
        <v>5.2252163924911814</v>
      </c>
      <c r="C42">
        <f t="shared" si="0"/>
        <v>0.3091779258584626</v>
      </c>
    </row>
    <row r="43" spans="1:3" x14ac:dyDescent="0.25">
      <c r="A43">
        <f t="shared" si="2"/>
        <v>0.42000000000000021</v>
      </c>
      <c r="B43">
        <f t="shared" si="1"/>
        <v>5.4826662983559356</v>
      </c>
      <c r="C43">
        <f t="shared" si="0"/>
        <v>0.3180444358189809</v>
      </c>
    </row>
    <row r="44" spans="1:3" x14ac:dyDescent="0.25">
      <c r="A44">
        <f t="shared" si="2"/>
        <v>0.43000000000000022</v>
      </c>
      <c r="B44">
        <f t="shared" si="1"/>
        <v>5.7384302991188321</v>
      </c>
      <c r="C44">
        <f t="shared" si="0"/>
        <v>0.32698547693370938</v>
      </c>
    </row>
    <row r="45" spans="1:3" x14ac:dyDescent="0.25">
      <c r="A45">
        <f t="shared" si="2"/>
        <v>0.44000000000000022</v>
      </c>
      <c r="B45">
        <f t="shared" si="1"/>
        <v>5.9927371448944537</v>
      </c>
      <c r="C45">
        <f t="shared" si="0"/>
        <v>0.33600199292320432</v>
      </c>
    </row>
    <row r="46" spans="1:3" x14ac:dyDescent="0.25">
      <c r="A46">
        <f t="shared" si="2"/>
        <v>0.45000000000000023</v>
      </c>
      <c r="B46">
        <f t="shared" si="1"/>
        <v>6.2458081533615593</v>
      </c>
      <c r="C46">
        <f t="shared" si="0"/>
        <v>0.3450949435081932</v>
      </c>
    </row>
    <row r="47" spans="1:3" x14ac:dyDescent="0.25">
      <c r="A47">
        <f t="shared" si="2"/>
        <v>0.46000000000000024</v>
      </c>
      <c r="B47">
        <f t="shared" si="1"/>
        <v>6.4978584370301338</v>
      </c>
      <c r="C47">
        <f t="shared" si="0"/>
        <v>0.35426530475010853</v>
      </c>
    </row>
    <row r="48" spans="1:3" x14ac:dyDescent="0.25">
      <c r="A48">
        <f t="shared" si="2"/>
        <v>0.47000000000000025</v>
      </c>
      <c r="B48">
        <f t="shared" si="1"/>
        <v>6.7490980509871097</v>
      </c>
      <c r="C48">
        <f t="shared" si="0"/>
        <v>0.36351406940035624</v>
      </c>
    </row>
    <row r="49" spans="1:3" x14ac:dyDescent="0.25">
      <c r="A49">
        <f t="shared" si="2"/>
        <v>0.48000000000000026</v>
      </c>
      <c r="B49">
        <f t="shared" si="1"/>
        <v>6.9997330770404025</v>
      </c>
      <c r="C49">
        <f t="shared" si="0"/>
        <v>0.37284224725858112</v>
      </c>
    </row>
    <row r="50" spans="1:3" x14ac:dyDescent="0.25">
      <c r="A50">
        <f t="shared" si="2"/>
        <v>0.49000000000000027</v>
      </c>
      <c r="B50">
        <f t="shared" si="1"/>
        <v>7.2499666586643858</v>
      </c>
      <c r="C50">
        <f t="shared" si="0"/>
        <v>0.38225086554020021</v>
      </c>
    </row>
    <row r="51" spans="1:3" x14ac:dyDescent="0.25">
      <c r="A51">
        <f t="shared" si="2"/>
        <v>0.50000000000000022</v>
      </c>
      <c r="B51">
        <f t="shared" si="1"/>
        <v>7.5000000000000036</v>
      </c>
      <c r="C51">
        <f t="shared" si="0"/>
        <v>0.39174096925348573</v>
      </c>
    </row>
    <row r="52" spans="1:3" x14ac:dyDescent="0.25">
      <c r="A52">
        <f t="shared" si="2"/>
        <v>0.51000000000000023</v>
      </c>
      <c r="B52">
        <f t="shared" si="1"/>
        <v>7.7500333413356239</v>
      </c>
      <c r="C52">
        <f t="shared" si="0"/>
        <v>0.40131362158648853</v>
      </c>
    </row>
    <row r="53" spans="1:3" x14ac:dyDescent="0.25">
      <c r="A53">
        <f t="shared" si="2"/>
        <v>0.52000000000000024</v>
      </c>
      <c r="B53">
        <f t="shared" si="1"/>
        <v>8.0002669229596073</v>
      </c>
      <c r="C53">
        <f t="shared" si="0"/>
        <v>0.41096990430410119</v>
      </c>
    </row>
    <row r="54" spans="1:3" x14ac:dyDescent="0.25">
      <c r="A54">
        <f t="shared" si="2"/>
        <v>0.53000000000000025</v>
      </c>
      <c r="B54">
        <f t="shared" si="1"/>
        <v>8.250901949012901</v>
      </c>
      <c r="C54">
        <f t="shared" si="0"/>
        <v>0.42071091815557482</v>
      </c>
    </row>
    <row r="55" spans="1:3" x14ac:dyDescent="0.25">
      <c r="A55">
        <f t="shared" si="2"/>
        <v>0.54000000000000026</v>
      </c>
      <c r="B55">
        <f t="shared" si="1"/>
        <v>8.5021415629698787</v>
      </c>
      <c r="C55">
        <f t="shared" si="0"/>
        <v>0.43053778329280989</v>
      </c>
    </row>
    <row r="56" spans="1:3" x14ac:dyDescent="0.25">
      <c r="A56">
        <f t="shared" si="2"/>
        <v>0.55000000000000027</v>
      </c>
      <c r="B56">
        <f t="shared" si="1"/>
        <v>8.7541918466384505</v>
      </c>
      <c r="C56">
        <f t="shared" si="0"/>
        <v>0.44045163969975615</v>
      </c>
    </row>
    <row r="57" spans="1:3" x14ac:dyDescent="0.25">
      <c r="A57">
        <f t="shared" si="2"/>
        <v>0.56000000000000028</v>
      </c>
      <c r="B57">
        <f t="shared" si="1"/>
        <v>9.0072628551055587</v>
      </c>
      <c r="C57">
        <f t="shared" si="0"/>
        <v>0.45045364763326645</v>
      </c>
    </row>
    <row r="58" spans="1:3" x14ac:dyDescent="0.25">
      <c r="A58">
        <f t="shared" si="2"/>
        <v>0.57000000000000028</v>
      </c>
      <c r="B58">
        <f t="shared" si="1"/>
        <v>9.2615697008811804</v>
      </c>
      <c r="C58">
        <f t="shared" si="0"/>
        <v>0.46054498807576316</v>
      </c>
    </row>
    <row r="59" spans="1:3" x14ac:dyDescent="0.25">
      <c r="A59">
        <f t="shared" si="2"/>
        <v>0.58000000000000029</v>
      </c>
      <c r="B59">
        <f t="shared" si="1"/>
        <v>9.5173337016440769</v>
      </c>
      <c r="C59">
        <f t="shared" si="0"/>
        <v>0.47072686320008794</v>
      </c>
    </row>
    <row r="60" spans="1:3" x14ac:dyDescent="0.25">
      <c r="A60">
        <f t="shared" si="2"/>
        <v>0.5900000000000003</v>
      </c>
      <c r="B60">
        <f t="shared" si="1"/>
        <v>9.7747836075088301</v>
      </c>
      <c r="C60">
        <f t="shared" si="0"/>
        <v>0.48100049684691948</v>
      </c>
    </row>
    <row r="61" spans="1:3" x14ac:dyDescent="0.25">
      <c r="A61">
        <f t="shared" si="2"/>
        <v>0.60000000000000031</v>
      </c>
      <c r="B61">
        <f t="shared" si="1"/>
        <v>10.034156925676035</v>
      </c>
      <c r="C61">
        <f t="shared" si="0"/>
        <v>0.491367135015156</v>
      </c>
    </row>
    <row r="62" spans="1:3" x14ac:dyDescent="0.25">
      <c r="A62">
        <f t="shared" si="2"/>
        <v>0.61000000000000032</v>
      </c>
      <c r="B62">
        <f t="shared" si="1"/>
        <v>10.295701362772913</v>
      </c>
      <c r="C62">
        <f t="shared" si="0"/>
        <v>0.50182804636567746</v>
      </c>
    </row>
    <row r="63" spans="1:3" x14ac:dyDescent="0.25">
      <c r="A63">
        <f t="shared" si="2"/>
        <v>0.62000000000000033</v>
      </c>
      <c r="B63">
        <f t="shared" si="1"/>
        <v>10.55967640824192</v>
      </c>
      <c r="C63">
        <f t="shared" si="0"/>
        <v>0.512384522738913</v>
      </c>
    </row>
    <row r="64" spans="1:3" x14ac:dyDescent="0.25">
      <c r="A64">
        <f t="shared" si="2"/>
        <v>0.63000000000000034</v>
      </c>
      <c r="B64">
        <f t="shared" si="1"/>
        <v>10.826355085920685</v>
      </c>
      <c r="C64">
        <f t="shared" si="0"/>
        <v>0.52303787968665882</v>
      </c>
    </row>
    <row r="65" spans="1:3" x14ac:dyDescent="0.25">
      <c r="A65">
        <f t="shared" si="2"/>
        <v>0.64000000000000035</v>
      </c>
      <c r="B65">
        <f t="shared" si="1"/>
        <v>11.09602590564727</v>
      </c>
      <c r="C65">
        <f t="shared" si="0"/>
        <v>0.5337894570186057</v>
      </c>
    </row>
    <row r="66" spans="1:3" x14ac:dyDescent="0.25">
      <c r="A66">
        <f t="shared" si="2"/>
        <v>0.65000000000000036</v>
      </c>
      <c r="B66">
        <f t="shared" si="1"/>
        <v>11.368995052538905</v>
      </c>
      <c r="C66">
        <f t="shared" ref="C66:C101" si="3">1 / (1 + EXP(1.64 - 0.16 * B66))</f>
        <v>0.54464061936405173</v>
      </c>
    </row>
    <row r="67" spans="1:3" x14ac:dyDescent="0.25">
      <c r="A67">
        <f t="shared" si="2"/>
        <v>0.66000000000000036</v>
      </c>
      <c r="B67">
        <f t="shared" ref="B67:B101" si="4">25 / 4 * LN(-(EXP(6 / 5) * A67) / (A67 - 1))</f>
        <v>11.645588858814161</v>
      </c>
      <c r="C67">
        <f t="shared" si="3"/>
        <v>0.55559275674929764</v>
      </c>
    </row>
    <row r="68" spans="1:3" x14ac:dyDescent="0.25">
      <c r="A68">
        <f t="shared" ref="A68:A101" si="5">A67+0.01</f>
        <v>0.67000000000000037</v>
      </c>
      <c r="B68">
        <f t="shared" si="4"/>
        <v>11.926156612028047</v>
      </c>
      <c r="C68">
        <f t="shared" si="3"/>
        <v>0.56664728519123486</v>
      </c>
    </row>
    <row r="69" spans="1:3" x14ac:dyDescent="0.25">
      <c r="A69">
        <f t="shared" si="5"/>
        <v>0.68000000000000038</v>
      </c>
      <c r="B69">
        <f t="shared" si="4"/>
        <v>12.211073764852385</v>
      </c>
      <c r="C69">
        <f t="shared" si="3"/>
        <v>0.57780564730766137</v>
      </c>
    </row>
    <row r="70" spans="1:3" x14ac:dyDescent="0.25">
      <c r="A70">
        <f t="shared" si="5"/>
        <v>0.69000000000000039</v>
      </c>
      <c r="B70">
        <f t="shared" si="4"/>
        <v>12.500745625700718</v>
      </c>
      <c r="C70">
        <f t="shared" si="3"/>
        <v>0.5890693129448753</v>
      </c>
    </row>
    <row r="71" spans="1:3" x14ac:dyDescent="0.25">
      <c r="A71">
        <f t="shared" si="5"/>
        <v>0.7000000000000004</v>
      </c>
      <c r="B71">
        <f t="shared" si="4"/>
        <v>12.795611627420033</v>
      </c>
      <c r="C71">
        <f t="shared" si="3"/>
        <v>0.60043977982312158</v>
      </c>
    </row>
    <row r="72" spans="1:3" x14ac:dyDescent="0.25">
      <c r="A72">
        <f t="shared" si="5"/>
        <v>0.71000000000000041</v>
      </c>
      <c r="B72">
        <f t="shared" si="4"/>
        <v>13.096150294092771</v>
      </c>
      <c r="C72">
        <f t="shared" si="3"/>
        <v>0.61191857420048634</v>
      </c>
    </row>
    <row r="73" spans="1:3" x14ac:dyDescent="0.25">
      <c r="A73">
        <f t="shared" si="5"/>
        <v>0.72000000000000042</v>
      </c>
      <c r="B73">
        <f t="shared" si="4"/>
        <v>13.402885055255334</v>
      </c>
      <c r="C73">
        <f t="shared" si="3"/>
        <v>0.62350725155585673</v>
      </c>
    </row>
    <row r="74" spans="1:3" x14ac:dyDescent="0.25">
      <c r="A74">
        <f t="shared" si="5"/>
        <v>0.73000000000000043</v>
      </c>
      <c r="B74">
        <f t="shared" si="4"/>
        <v>13.716391094650401</v>
      </c>
      <c r="C74">
        <f t="shared" si="3"/>
        <v>0.6352073972915887</v>
      </c>
    </row>
    <row r="75" spans="1:3" x14ac:dyDescent="0.25">
      <c r="A75">
        <f t="shared" si="5"/>
        <v>0.74000000000000044</v>
      </c>
      <c r="B75">
        <f t="shared" si="4"/>
        <v>14.037303469891812</v>
      </c>
      <c r="C75">
        <f t="shared" si="3"/>
        <v>0.64702062745654876</v>
      </c>
    </row>
    <row r="76" spans="1:3" x14ac:dyDescent="0.25">
      <c r="A76">
        <f t="shared" si="5"/>
        <v>0.75000000000000044</v>
      </c>
      <c r="B76">
        <f t="shared" si="4"/>
        <v>14.366326804175699</v>
      </c>
      <c r="C76">
        <f t="shared" si="3"/>
        <v>0.65894858949022317</v>
      </c>
    </row>
    <row r="77" spans="1:3" x14ac:dyDescent="0.25">
      <c r="A77">
        <f t="shared" si="5"/>
        <v>0.76000000000000045</v>
      </c>
      <c r="B77">
        <f t="shared" si="4"/>
        <v>14.704246937114924</v>
      </c>
      <c r="C77">
        <f t="shared" si="3"/>
        <v>0.67099296298861277</v>
      </c>
    </row>
    <row r="78" spans="1:3" x14ac:dyDescent="0.25">
      <c r="A78">
        <f t="shared" si="5"/>
        <v>0.77000000000000046</v>
      </c>
      <c r="B78">
        <f t="shared" si="4"/>
        <v>15.051945037028355</v>
      </c>
      <c r="C78">
        <f t="shared" si="3"/>
        <v>0.68315546049266263</v>
      </c>
    </row>
    <row r="79" spans="1:3" x14ac:dyDescent="0.25">
      <c r="A79">
        <f t="shared" si="5"/>
        <v>0.78000000000000047</v>
      </c>
      <c r="B79">
        <f t="shared" si="4"/>
        <v>15.410414833320491</v>
      </c>
      <c r="C79">
        <f t="shared" si="3"/>
        <v>0.69543782830000367</v>
      </c>
    </row>
    <row r="80" spans="1:3" x14ac:dyDescent="0.25">
      <c r="A80">
        <f t="shared" si="5"/>
        <v>0.79000000000000048</v>
      </c>
      <c r="B80">
        <f t="shared" si="4"/>
        <v>15.780783842147509</v>
      </c>
      <c r="C80">
        <f t="shared" si="3"/>
        <v>0.70784184730081334</v>
      </c>
    </row>
    <row r="81" spans="1:3" x14ac:dyDescent="0.25">
      <c r="A81">
        <f t="shared" si="5"/>
        <v>0.80000000000000049</v>
      </c>
      <c r="B81">
        <f t="shared" si="4"/>
        <v>16.164339756999336</v>
      </c>
      <c r="C81">
        <f t="shared" si="3"/>
        <v>0.72036933383863722</v>
      </c>
    </row>
    <row r="82" spans="1:3" x14ac:dyDescent="0.25">
      <c r="A82">
        <f t="shared" si="5"/>
        <v>0.8100000000000005</v>
      </c>
      <c r="B82">
        <f t="shared" si="4"/>
        <v>16.562563596912508</v>
      </c>
      <c r="C82">
        <f t="shared" si="3"/>
        <v>0.73302214059704329</v>
      </c>
    </row>
    <row r="83" spans="1:3" x14ac:dyDescent="0.25">
      <c r="A83">
        <f t="shared" si="5"/>
        <v>0.82000000000000051</v>
      </c>
      <c r="B83">
        <f t="shared" si="4"/>
        <v>16.977171808550573</v>
      </c>
      <c r="C83">
        <f t="shared" si="3"/>
        <v>0.74580215751302115</v>
      </c>
    </row>
    <row r="84" spans="1:3" x14ac:dyDescent="0.25">
      <c r="A84">
        <f t="shared" si="5"/>
        <v>0.83000000000000052</v>
      </c>
      <c r="B84">
        <f t="shared" si="4"/>
        <v>17.41017039837741</v>
      </c>
      <c r="C84">
        <f t="shared" si="3"/>
        <v>0.75871131271806802</v>
      </c>
    </row>
    <row r="85" spans="1:3" x14ac:dyDescent="0.25">
      <c r="A85">
        <f t="shared" si="5"/>
        <v>0.84000000000000052</v>
      </c>
      <c r="B85">
        <f t="shared" si="4"/>
        <v>17.863925478772103</v>
      </c>
      <c r="C85">
        <f t="shared" si="3"/>
        <v>0.77175157350794876</v>
      </c>
    </row>
    <row r="86" spans="1:3" x14ac:dyDescent="0.25">
      <c r="A86">
        <f t="shared" si="5"/>
        <v>0.85000000000000053</v>
      </c>
      <c r="B86">
        <f t="shared" si="4"/>
        <v>18.34125659617569</v>
      </c>
      <c r="C86">
        <f t="shared" si="3"/>
        <v>0.78492494734215479</v>
      </c>
    </row>
    <row r="87" spans="1:3" x14ac:dyDescent="0.25">
      <c r="A87">
        <f t="shared" si="5"/>
        <v>0.86000000000000054</v>
      </c>
      <c r="B87">
        <f t="shared" si="4"/>
        <v>18.845562291489085</v>
      </c>
      <c r="C87">
        <f t="shared" si="3"/>
        <v>0.79823348287412443</v>
      </c>
    </row>
    <row r="88" spans="1:3" x14ac:dyDescent="0.25">
      <c r="A88">
        <f t="shared" si="5"/>
        <v>0.87000000000000055</v>
      </c>
      <c r="B88">
        <f t="shared" si="4"/>
        <v>19.380992257456576</v>
      </c>
      <c r="C88">
        <f t="shared" si="3"/>
        <v>0.81167927101333892</v>
      </c>
    </row>
    <row r="89" spans="1:3" x14ac:dyDescent="0.25">
      <c r="A89">
        <f t="shared" si="5"/>
        <v>0.88000000000000056</v>
      </c>
      <c r="B89">
        <f t="shared" si="4"/>
        <v>19.952688529313821</v>
      </c>
      <c r="C89">
        <f t="shared" si="3"/>
        <v>0.82526444602044946</v>
      </c>
    </row>
    <row r="90" spans="1:3" x14ac:dyDescent="0.25">
      <c r="A90">
        <f t="shared" si="5"/>
        <v>0.89000000000000057</v>
      </c>
      <c r="B90">
        <f t="shared" si="4"/>
        <v>20.567131855836092</v>
      </c>
      <c r="C90">
        <f t="shared" si="3"/>
        <v>0.83899118663663996</v>
      </c>
    </row>
    <row r="91" spans="1:3" x14ac:dyDescent="0.25">
      <c r="A91">
        <f t="shared" si="5"/>
        <v>0.90000000000000058</v>
      </c>
      <c r="B91">
        <f t="shared" si="4"/>
        <v>21.232653608351413</v>
      </c>
      <c r="C91">
        <f t="shared" si="3"/>
        <v>0.85286171724848003</v>
      </c>
    </row>
    <row r="92" spans="1:3" x14ac:dyDescent="0.25">
      <c r="A92">
        <f t="shared" si="5"/>
        <v>0.91000000000000059</v>
      </c>
      <c r="B92">
        <f t="shared" si="4"/>
        <v>21.960218307378987</v>
      </c>
      <c r="C92">
        <f t="shared" si="3"/>
        <v>0.86687830908957697</v>
      </c>
    </row>
    <row r="93" spans="1:3" x14ac:dyDescent="0.25">
      <c r="A93">
        <f t="shared" si="5"/>
        <v>0.9200000000000006</v>
      </c>
      <c r="B93">
        <f t="shared" si="4"/>
        <v>22.764668971057578</v>
      </c>
      <c r="C93">
        <f t="shared" si="3"/>
        <v>0.88104328148039079</v>
      </c>
    </row>
    <row r="94" spans="1:3" x14ac:dyDescent="0.25">
      <c r="A94">
        <f t="shared" si="5"/>
        <v>0.9300000000000006</v>
      </c>
      <c r="B94">
        <f t="shared" si="4"/>
        <v>23.666808400612201</v>
      </c>
      <c r="C94">
        <f t="shared" si="3"/>
        <v>0.89535900310763172</v>
      </c>
    </row>
    <row r="95" spans="1:3" x14ac:dyDescent="0.25">
      <c r="A95">
        <f t="shared" si="5"/>
        <v>0.94000000000000061</v>
      </c>
      <c r="B95">
        <f t="shared" si="4"/>
        <v>24.697095706512247</v>
      </c>
      <c r="C95">
        <f t="shared" si="3"/>
        <v>0.90982789334472536</v>
      </c>
    </row>
    <row r="96" spans="1:3" x14ac:dyDescent="0.25">
      <c r="A96">
        <f t="shared" si="5"/>
        <v>0.95000000000000062</v>
      </c>
      <c r="B96">
        <f t="shared" si="4"/>
        <v>25.902743619790336</v>
      </c>
      <c r="C96">
        <f t="shared" si="3"/>
        <v>0.92445242361488855</v>
      </c>
    </row>
    <row r="97" spans="1:3" x14ac:dyDescent="0.25">
      <c r="A97">
        <f t="shared" si="5"/>
        <v>0.96000000000000063</v>
      </c>
      <c r="B97">
        <f t="shared" si="4"/>
        <v>27.362836439674766</v>
      </c>
      <c r="C97">
        <f t="shared" si="3"/>
        <v>0.93923511879843113</v>
      </c>
    </row>
    <row r="98" spans="1:3" x14ac:dyDescent="0.25">
      <c r="A98">
        <f t="shared" si="5"/>
        <v>0.97000000000000064</v>
      </c>
      <c r="B98">
        <f t="shared" si="4"/>
        <v>29.225616811470594</v>
      </c>
      <c r="C98">
        <f t="shared" si="3"/>
        <v>0.95417855868596679</v>
      </c>
    </row>
    <row r="99" spans="1:3" x14ac:dyDescent="0.25">
      <c r="A99">
        <f t="shared" si="5"/>
        <v>0.98000000000000065</v>
      </c>
      <c r="B99">
        <f t="shared" si="4"/>
        <v>31.823876863191625</v>
      </c>
      <c r="C99">
        <f t="shared" si="3"/>
        <v>0.96928537947928695</v>
      </c>
    </row>
    <row r="100" spans="1:3" x14ac:dyDescent="0.25">
      <c r="A100">
        <f t="shared" si="5"/>
        <v>0.99000000000000066</v>
      </c>
      <c r="B100">
        <f t="shared" si="4"/>
        <v>36.219499063341601</v>
      </c>
      <c r="C100">
        <f t="shared" si="3"/>
        <v>0.98455827534173646</v>
      </c>
    </row>
    <row r="101" spans="1:3" x14ac:dyDescent="0.25">
      <c r="A101">
        <f t="shared" si="5"/>
        <v>1.0000000000000007</v>
      </c>
      <c r="B101" t="e">
        <f t="shared" si="4"/>
        <v>#NUM!</v>
      </c>
      <c r="C101" t="e">
        <f t="shared" si="3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F40A-C319-46A4-A70D-5B9F8C8762B0}">
  <dimension ref="A1:B8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f>1 / (1 + EXP(1.64 - 0.16 * A2))</f>
        <v>0.17364664701900506</v>
      </c>
    </row>
    <row r="3" spans="1:2" x14ac:dyDescent="0.25">
      <c r="A3">
        <f>A2+0.5</f>
        <v>1</v>
      </c>
      <c r="B3">
        <f t="shared" ref="B3:B66" si="0">1 / (1 + EXP(1.64 - 0.16 * A3))</f>
        <v>0.18542741929298223</v>
      </c>
    </row>
    <row r="4" spans="1:2" x14ac:dyDescent="0.25">
      <c r="A4">
        <f t="shared" ref="A4:A67" si="1">A3+0.5</f>
        <v>1.5</v>
      </c>
      <c r="B4">
        <f t="shared" si="0"/>
        <v>0.19781611144141825</v>
      </c>
    </row>
    <row r="5" spans="1:2" x14ac:dyDescent="0.25">
      <c r="A5">
        <f t="shared" si="1"/>
        <v>2</v>
      </c>
      <c r="B5">
        <f t="shared" si="0"/>
        <v>0.21081829347774714</v>
      </c>
    </row>
    <row r="6" spans="1:2" x14ac:dyDescent="0.25">
      <c r="A6">
        <f t="shared" si="1"/>
        <v>2.5</v>
      </c>
      <c r="B6">
        <f t="shared" si="0"/>
        <v>0.2244359857309266</v>
      </c>
    </row>
    <row r="7" spans="1:2" x14ac:dyDescent="0.25">
      <c r="A7">
        <f t="shared" si="1"/>
        <v>3</v>
      </c>
      <c r="B7">
        <f t="shared" si="0"/>
        <v>0.23866728515708963</v>
      </c>
    </row>
    <row r="8" spans="1:2" x14ac:dyDescent="0.25">
      <c r="A8">
        <f t="shared" si="1"/>
        <v>3.5</v>
      </c>
      <c r="B8">
        <f t="shared" si="0"/>
        <v>0.25350601666233785</v>
      </c>
    </row>
    <row r="9" spans="1:2" x14ac:dyDescent="0.25">
      <c r="A9">
        <f t="shared" si="1"/>
        <v>4</v>
      </c>
      <c r="B9">
        <f t="shared" si="0"/>
        <v>0.2689414213699951</v>
      </c>
    </row>
    <row r="10" spans="1:2" x14ac:dyDescent="0.25">
      <c r="A10">
        <f t="shared" si="1"/>
        <v>4.5</v>
      </c>
      <c r="B10">
        <f t="shared" si="0"/>
        <v>0.28495789429901025</v>
      </c>
    </row>
    <row r="11" spans="1:2" x14ac:dyDescent="0.25">
      <c r="A11">
        <f t="shared" si="1"/>
        <v>5</v>
      </c>
      <c r="B11">
        <f t="shared" si="0"/>
        <v>0.30153478399746125</v>
      </c>
    </row>
    <row r="12" spans="1:2" x14ac:dyDescent="0.25">
      <c r="A12">
        <f t="shared" si="1"/>
        <v>5.5</v>
      </c>
      <c r="B12">
        <f t="shared" si="0"/>
        <v>0.31864626621097447</v>
      </c>
    </row>
    <row r="13" spans="1:2" x14ac:dyDescent="0.25">
      <c r="A13">
        <f t="shared" si="1"/>
        <v>6</v>
      </c>
      <c r="B13">
        <f t="shared" si="0"/>
        <v>0.33626130259564729</v>
      </c>
    </row>
    <row r="14" spans="1:2" x14ac:dyDescent="0.25">
      <c r="A14">
        <f t="shared" si="1"/>
        <v>6.5</v>
      </c>
      <c r="B14">
        <f t="shared" si="0"/>
        <v>0.3543436937742046</v>
      </c>
    </row>
    <row r="15" spans="1:2" x14ac:dyDescent="0.25">
      <c r="A15">
        <f t="shared" si="1"/>
        <v>7</v>
      </c>
      <c r="B15">
        <f t="shared" si="0"/>
        <v>0.37285223368680448</v>
      </c>
    </row>
    <row r="16" spans="1:2" x14ac:dyDescent="0.25">
      <c r="A16">
        <f t="shared" si="1"/>
        <v>7.5</v>
      </c>
      <c r="B16">
        <f t="shared" si="0"/>
        <v>0.39174096925348562</v>
      </c>
    </row>
    <row r="17" spans="1:2" x14ac:dyDescent="0.25">
      <c r="A17">
        <f t="shared" si="1"/>
        <v>8</v>
      </c>
      <c r="B17">
        <f t="shared" si="0"/>
        <v>0.41095956594133487</v>
      </c>
    </row>
    <row r="18" spans="1:2" x14ac:dyDescent="0.25">
      <c r="A18">
        <f t="shared" si="1"/>
        <v>8.5</v>
      </c>
      <c r="B18">
        <f t="shared" si="0"/>
        <v>0.43045377606077101</v>
      </c>
    </row>
    <row r="19" spans="1:2" x14ac:dyDescent="0.25">
      <c r="A19">
        <f t="shared" si="1"/>
        <v>9</v>
      </c>
      <c r="B19">
        <f t="shared" si="0"/>
        <v>0.45016600268752216</v>
      </c>
    </row>
    <row r="20" spans="1:2" x14ac:dyDescent="0.25">
      <c r="A20">
        <f t="shared" si="1"/>
        <v>9.5</v>
      </c>
      <c r="B20">
        <f t="shared" si="0"/>
        <v>0.47003594823542821</v>
      </c>
    </row>
    <row r="21" spans="1:2" x14ac:dyDescent="0.25">
      <c r="A21">
        <f t="shared" si="1"/>
        <v>10</v>
      </c>
      <c r="B21">
        <f t="shared" si="0"/>
        <v>0.49000133312003458</v>
      </c>
    </row>
    <row r="22" spans="1:2" x14ac:dyDescent="0.25">
      <c r="A22">
        <f t="shared" si="1"/>
        <v>10.5</v>
      </c>
      <c r="B22">
        <f t="shared" si="0"/>
        <v>0.50999866687996553</v>
      </c>
    </row>
    <row r="23" spans="1:2" x14ac:dyDescent="0.25">
      <c r="A23">
        <f t="shared" si="1"/>
        <v>11</v>
      </c>
      <c r="B23">
        <f t="shared" si="0"/>
        <v>0.52996405176457173</v>
      </c>
    </row>
    <row r="24" spans="1:2" x14ac:dyDescent="0.25">
      <c r="A24">
        <f t="shared" si="1"/>
        <v>11.5</v>
      </c>
      <c r="B24">
        <f t="shared" si="0"/>
        <v>0.54983399731247795</v>
      </c>
    </row>
    <row r="25" spans="1:2" x14ac:dyDescent="0.25">
      <c r="A25">
        <f t="shared" si="1"/>
        <v>12</v>
      </c>
      <c r="B25">
        <f t="shared" si="0"/>
        <v>0.56954622393922905</v>
      </c>
    </row>
    <row r="26" spans="1:2" x14ac:dyDescent="0.25">
      <c r="A26">
        <f t="shared" si="1"/>
        <v>12.5</v>
      </c>
      <c r="B26">
        <f t="shared" si="0"/>
        <v>0.58904043405866513</v>
      </c>
    </row>
    <row r="27" spans="1:2" x14ac:dyDescent="0.25">
      <c r="A27">
        <f t="shared" si="1"/>
        <v>13</v>
      </c>
      <c r="B27">
        <f t="shared" si="0"/>
        <v>0.60825903074651444</v>
      </c>
    </row>
    <row r="28" spans="1:2" x14ac:dyDescent="0.25">
      <c r="A28">
        <f t="shared" si="1"/>
        <v>13.5</v>
      </c>
      <c r="B28">
        <f t="shared" si="0"/>
        <v>0.62714776631319558</v>
      </c>
    </row>
    <row r="29" spans="1:2" x14ac:dyDescent="0.25">
      <c r="A29">
        <f t="shared" si="1"/>
        <v>14</v>
      </c>
      <c r="B29">
        <f t="shared" si="0"/>
        <v>0.64565630622579551</v>
      </c>
    </row>
    <row r="30" spans="1:2" x14ac:dyDescent="0.25">
      <c r="A30">
        <f t="shared" si="1"/>
        <v>14.5</v>
      </c>
      <c r="B30">
        <f t="shared" si="0"/>
        <v>0.66373869740435265</v>
      </c>
    </row>
    <row r="31" spans="1:2" x14ac:dyDescent="0.25">
      <c r="A31">
        <f t="shared" si="1"/>
        <v>15</v>
      </c>
      <c r="B31">
        <f t="shared" si="0"/>
        <v>0.68135373378902564</v>
      </c>
    </row>
    <row r="32" spans="1:2" x14ac:dyDescent="0.25">
      <c r="A32">
        <f t="shared" si="1"/>
        <v>15.5</v>
      </c>
      <c r="B32">
        <f t="shared" si="0"/>
        <v>0.69846521600253875</v>
      </c>
    </row>
    <row r="33" spans="1:2" x14ac:dyDescent="0.25">
      <c r="A33">
        <f t="shared" si="1"/>
        <v>16</v>
      </c>
      <c r="B33">
        <f t="shared" si="0"/>
        <v>0.71504210570098981</v>
      </c>
    </row>
    <row r="34" spans="1:2" x14ac:dyDescent="0.25">
      <c r="A34">
        <f t="shared" si="1"/>
        <v>16.5</v>
      </c>
      <c r="B34">
        <f t="shared" si="0"/>
        <v>0.7310585786300049</v>
      </c>
    </row>
    <row r="35" spans="1:2" x14ac:dyDescent="0.25">
      <c r="A35">
        <f t="shared" si="1"/>
        <v>17</v>
      </c>
      <c r="B35">
        <f t="shared" si="0"/>
        <v>0.74649398333766226</v>
      </c>
    </row>
    <row r="36" spans="1:2" x14ac:dyDescent="0.25">
      <c r="A36">
        <f t="shared" si="1"/>
        <v>17.5</v>
      </c>
      <c r="B36">
        <f t="shared" si="0"/>
        <v>0.76133271484291043</v>
      </c>
    </row>
    <row r="37" spans="1:2" x14ac:dyDescent="0.25">
      <c r="A37">
        <f t="shared" si="1"/>
        <v>18</v>
      </c>
      <c r="B37">
        <f t="shared" si="0"/>
        <v>0.7755640142690734</v>
      </c>
    </row>
    <row r="38" spans="1:2" x14ac:dyDescent="0.25">
      <c r="A38">
        <f t="shared" si="1"/>
        <v>18.5</v>
      </c>
      <c r="B38">
        <f t="shared" si="0"/>
        <v>0.78918170652225295</v>
      </c>
    </row>
    <row r="39" spans="1:2" x14ac:dyDescent="0.25">
      <c r="A39">
        <f t="shared" si="1"/>
        <v>19</v>
      </c>
      <c r="B39">
        <f t="shared" si="0"/>
        <v>0.8021838885585818</v>
      </c>
    </row>
    <row r="40" spans="1:2" x14ac:dyDescent="0.25">
      <c r="A40">
        <f t="shared" si="1"/>
        <v>19.5</v>
      </c>
      <c r="B40">
        <f t="shared" si="0"/>
        <v>0.81457258070701777</v>
      </c>
    </row>
    <row r="41" spans="1:2" x14ac:dyDescent="0.25">
      <c r="A41">
        <f t="shared" si="1"/>
        <v>20</v>
      </c>
      <c r="B41">
        <f t="shared" si="0"/>
        <v>0.82635335298099499</v>
      </c>
    </row>
    <row r="42" spans="1:2" x14ac:dyDescent="0.25">
      <c r="A42">
        <f t="shared" si="1"/>
        <v>20.5</v>
      </c>
      <c r="B42">
        <f t="shared" si="0"/>
        <v>0.83753493741930385</v>
      </c>
    </row>
    <row r="43" spans="1:2" x14ac:dyDescent="0.25">
      <c r="A43">
        <f t="shared" si="1"/>
        <v>21</v>
      </c>
      <c r="B43">
        <f t="shared" si="0"/>
        <v>0.84812883634334069</v>
      </c>
    </row>
    <row r="44" spans="1:2" x14ac:dyDescent="0.25">
      <c r="A44">
        <f t="shared" si="1"/>
        <v>21.5</v>
      </c>
      <c r="B44">
        <f t="shared" si="0"/>
        <v>0.85814893509951229</v>
      </c>
    </row>
    <row r="45" spans="1:2" x14ac:dyDescent="0.25">
      <c r="A45">
        <f t="shared" si="1"/>
        <v>22</v>
      </c>
      <c r="B45">
        <f t="shared" si="0"/>
        <v>0.86761112645793459</v>
      </c>
    </row>
    <row r="46" spans="1:2" x14ac:dyDescent="0.25">
      <c r="A46">
        <f t="shared" si="1"/>
        <v>22.5</v>
      </c>
      <c r="B46">
        <f t="shared" si="0"/>
        <v>0.87653295243477591</v>
      </c>
    </row>
    <row r="47" spans="1:2" x14ac:dyDescent="0.25">
      <c r="A47">
        <f t="shared" si="1"/>
        <v>23</v>
      </c>
      <c r="B47">
        <f t="shared" si="0"/>
        <v>0.88493326795445015</v>
      </c>
    </row>
    <row r="48" spans="1:2" x14ac:dyDescent="0.25">
      <c r="A48">
        <f t="shared" si="1"/>
        <v>23.5</v>
      </c>
      <c r="B48">
        <f t="shared" si="0"/>
        <v>0.8928319295134719</v>
      </c>
    </row>
    <row r="49" spans="1:2" x14ac:dyDescent="0.25">
      <c r="A49">
        <f t="shared" si="1"/>
        <v>24</v>
      </c>
      <c r="B49">
        <f t="shared" si="0"/>
        <v>0.9002495108803148</v>
      </c>
    </row>
    <row r="50" spans="1:2" x14ac:dyDescent="0.25">
      <c r="A50">
        <f t="shared" si="1"/>
        <v>24.5</v>
      </c>
      <c r="B50">
        <f t="shared" si="0"/>
        <v>0.90720704688284304</v>
      </c>
    </row>
    <row r="51" spans="1:2" x14ac:dyDescent="0.25">
      <c r="A51">
        <f t="shared" si="1"/>
        <v>25</v>
      </c>
      <c r="B51">
        <f t="shared" si="0"/>
        <v>0.91372580550408333</v>
      </c>
    </row>
    <row r="52" spans="1:2" x14ac:dyDescent="0.25">
      <c r="A52">
        <f t="shared" si="1"/>
        <v>25.5</v>
      </c>
      <c r="B52">
        <f t="shared" si="0"/>
        <v>0.91982708782718769</v>
      </c>
    </row>
    <row r="53" spans="1:2" x14ac:dyDescent="0.25">
      <c r="A53">
        <f t="shared" si="1"/>
        <v>26</v>
      </c>
      <c r="B53">
        <f t="shared" si="0"/>
        <v>0.92553205483397194</v>
      </c>
    </row>
    <row r="54" spans="1:2" x14ac:dyDescent="0.25">
      <c r="A54">
        <f t="shared" si="1"/>
        <v>26.5</v>
      </c>
      <c r="B54">
        <f t="shared" si="0"/>
        <v>0.93086157965665328</v>
      </c>
    </row>
    <row r="55" spans="1:2" x14ac:dyDescent="0.25">
      <c r="A55">
        <f t="shared" si="1"/>
        <v>27</v>
      </c>
      <c r="B55">
        <f t="shared" si="0"/>
        <v>0.93583612359482604</v>
      </c>
    </row>
    <row r="56" spans="1:2" x14ac:dyDescent="0.25">
      <c r="A56">
        <f t="shared" si="1"/>
        <v>27.5</v>
      </c>
      <c r="B56">
        <f t="shared" si="0"/>
        <v>0.94047563402349843</v>
      </c>
    </row>
    <row r="57" spans="1:2" x14ac:dyDescent="0.25">
      <c r="A57">
        <f t="shared" si="1"/>
        <v>28</v>
      </c>
      <c r="B57">
        <f t="shared" si="0"/>
        <v>0.94479946221706568</v>
      </c>
    </row>
    <row r="58" spans="1:2" x14ac:dyDescent="0.25">
      <c r="A58">
        <f t="shared" si="1"/>
        <v>28.5</v>
      </c>
      <c r="B58">
        <f t="shared" si="0"/>
        <v>0.94882629908290839</v>
      </c>
    </row>
    <row r="59" spans="1:2" x14ac:dyDescent="0.25">
      <c r="A59">
        <f t="shared" si="1"/>
        <v>29</v>
      </c>
      <c r="B59">
        <f t="shared" si="0"/>
        <v>0.95257412682243336</v>
      </c>
    </row>
    <row r="60" spans="1:2" x14ac:dyDescent="0.25">
      <c r="A60">
        <f t="shared" si="1"/>
        <v>29.5</v>
      </c>
      <c r="B60">
        <f t="shared" si="0"/>
        <v>0.95606018460385878</v>
      </c>
    </row>
    <row r="61" spans="1:2" x14ac:dyDescent="0.25">
      <c r="A61">
        <f t="shared" si="1"/>
        <v>30</v>
      </c>
      <c r="B61">
        <f t="shared" si="0"/>
        <v>0.95930094642853359</v>
      </c>
    </row>
    <row r="62" spans="1:2" x14ac:dyDescent="0.25">
      <c r="A62">
        <f t="shared" si="1"/>
        <v>30.5</v>
      </c>
      <c r="B62">
        <f t="shared" si="0"/>
        <v>0.96231210949139412</v>
      </c>
    </row>
    <row r="63" spans="1:2" x14ac:dyDescent="0.25">
      <c r="A63">
        <f t="shared" si="1"/>
        <v>31</v>
      </c>
      <c r="B63">
        <f t="shared" si="0"/>
        <v>0.96510859146826311</v>
      </c>
    </row>
    <row r="64" spans="1:2" x14ac:dyDescent="0.25">
      <c r="A64">
        <f t="shared" si="1"/>
        <v>31.5</v>
      </c>
      <c r="B64">
        <f t="shared" si="0"/>
        <v>0.96770453530154954</v>
      </c>
    </row>
    <row r="65" spans="1:2" x14ac:dyDescent="0.25">
      <c r="A65">
        <f t="shared" si="1"/>
        <v>32</v>
      </c>
      <c r="B65">
        <f t="shared" si="0"/>
        <v>0.97011332019636387</v>
      </c>
    </row>
    <row r="66" spans="1:2" x14ac:dyDescent="0.25">
      <c r="A66">
        <f t="shared" si="1"/>
        <v>32.5</v>
      </c>
      <c r="B66">
        <f t="shared" si="0"/>
        <v>0.97234757767717694</v>
      </c>
    </row>
    <row r="67" spans="1:2" x14ac:dyDescent="0.25">
      <c r="A67">
        <f t="shared" si="1"/>
        <v>33</v>
      </c>
      <c r="B67">
        <f t="shared" ref="B67:B83" si="2">1 / (1 + EXP(1.64 - 0.16 * A67))</f>
        <v>0.97441921168799239</v>
      </c>
    </row>
    <row r="68" spans="1:2" x14ac:dyDescent="0.25">
      <c r="A68">
        <f t="shared" ref="A68:A83" si="3">A67+0.5</f>
        <v>33.5</v>
      </c>
      <c r="B68">
        <f t="shared" si="2"/>
        <v>0.97633942184453881</v>
      </c>
    </row>
    <row r="69" spans="1:2" x14ac:dyDescent="0.25">
      <c r="A69">
        <f t="shared" si="3"/>
        <v>34</v>
      </c>
      <c r="B69">
        <f t="shared" si="2"/>
        <v>0.97811872906386943</v>
      </c>
    </row>
    <row r="70" spans="1:2" x14ac:dyDescent="0.25">
      <c r="A70">
        <f t="shared" si="3"/>
        <v>34.5</v>
      </c>
      <c r="B70">
        <f t="shared" si="2"/>
        <v>0.97976700290421459</v>
      </c>
    </row>
    <row r="71" spans="1:2" x14ac:dyDescent="0.25">
      <c r="A71">
        <f t="shared" si="3"/>
        <v>35</v>
      </c>
      <c r="B71">
        <f t="shared" si="2"/>
        <v>0.98129349004564548</v>
      </c>
    </row>
    <row r="72" spans="1:2" x14ac:dyDescent="0.25">
      <c r="A72">
        <f t="shared" si="3"/>
        <v>35.5</v>
      </c>
      <c r="B72">
        <f t="shared" si="2"/>
        <v>0.98270684343009462</v>
      </c>
    </row>
    <row r="73" spans="1:2" x14ac:dyDescent="0.25">
      <c r="A73">
        <f t="shared" si="3"/>
        <v>36</v>
      </c>
      <c r="B73">
        <f t="shared" si="2"/>
        <v>0.9840151516577974</v>
      </c>
    </row>
    <row r="74" spans="1:2" x14ac:dyDescent="0.25">
      <c r="A74">
        <f t="shared" si="3"/>
        <v>36.5</v>
      </c>
      <c r="B74">
        <f t="shared" si="2"/>
        <v>0.98522596830672693</v>
      </c>
    </row>
    <row r="75" spans="1:2" x14ac:dyDescent="0.25">
      <c r="A75">
        <f t="shared" si="3"/>
        <v>37</v>
      </c>
      <c r="B75">
        <f t="shared" si="2"/>
        <v>0.98634634090264905</v>
      </c>
    </row>
    <row r="76" spans="1:2" x14ac:dyDescent="0.25">
      <c r="A76">
        <f t="shared" si="3"/>
        <v>37.5</v>
      </c>
      <c r="B76">
        <f t="shared" si="2"/>
        <v>0.98738283932066129</v>
      </c>
    </row>
    <row r="77" spans="1:2" x14ac:dyDescent="0.25">
      <c r="A77">
        <f t="shared" si="3"/>
        <v>38</v>
      </c>
      <c r="B77">
        <f t="shared" si="2"/>
        <v>0.98834158344516698</v>
      </c>
    </row>
    <row r="78" spans="1:2" x14ac:dyDescent="0.25">
      <c r="A78">
        <f t="shared" si="3"/>
        <v>38.5</v>
      </c>
      <c r="B78">
        <f t="shared" si="2"/>
        <v>0.98922826995485846</v>
      </c>
    </row>
    <row r="79" spans="1:2" x14ac:dyDescent="0.25">
      <c r="A79">
        <f t="shared" si="3"/>
        <v>39</v>
      </c>
      <c r="B79">
        <f t="shared" si="2"/>
        <v>0.99004819813309575</v>
      </c>
    </row>
    <row r="80" spans="1:2" x14ac:dyDescent="0.25">
      <c r="A80">
        <f t="shared" si="3"/>
        <v>39.5</v>
      </c>
      <c r="B80">
        <f t="shared" si="2"/>
        <v>0.99080629463271197</v>
      </c>
    </row>
    <row r="81" spans="1:2" x14ac:dyDescent="0.25">
      <c r="A81">
        <f t="shared" si="3"/>
        <v>40</v>
      </c>
      <c r="B81">
        <f t="shared" si="2"/>
        <v>0.9915071371483557</v>
      </c>
    </row>
    <row r="82" spans="1:2" x14ac:dyDescent="0.25">
      <c r="A82">
        <f t="shared" si="3"/>
        <v>40.5</v>
      </c>
      <c r="B82">
        <f t="shared" si="2"/>
        <v>0.99215497696954424</v>
      </c>
    </row>
    <row r="83" spans="1:2" x14ac:dyDescent="0.25">
      <c r="A83">
        <f t="shared" si="3"/>
        <v>41</v>
      </c>
      <c r="B83">
        <f t="shared" si="2"/>
        <v>0.99275376040416852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D6B1-58B5-4185-A863-D980BAE520A5}">
  <dimension ref="A1:N83"/>
  <sheetViews>
    <sheetView tabSelected="1" workbookViewId="0">
      <selection activeCell="C1" sqref="C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>
        <v>1.46</v>
      </c>
      <c r="D1">
        <v>0.16</v>
      </c>
      <c r="F1" t="str">
        <f>"y=1 / (1 + EXP(" &amp; $C$1 &amp; " - " &amp; $D$1 &amp; " * x))"</f>
        <v>y=1 / (1 + EXP(1.46 - 0.16 * x))</v>
      </c>
      <c r="K1">
        <f>SUM(D2:D116)</f>
        <v>1.6546232102334188E-3</v>
      </c>
      <c r="N1" t="s">
        <v>3</v>
      </c>
    </row>
    <row r="2" spans="1:14" x14ac:dyDescent="0.25">
      <c r="A2">
        <v>0.5</v>
      </c>
      <c r="B2">
        <f>1 / (1 + EXP($C$1 - $D$1 * A2))</f>
        <v>0.20100899975052938</v>
      </c>
      <c r="C2">
        <v>0.18235499999999999</v>
      </c>
      <c r="D2">
        <f>POWER(B2-C2, 2)</f>
        <v>3.4797170669275068E-4</v>
      </c>
      <c r="E2">
        <f>25 / 4 * LN(-(EXP(75 / 50) * B2) / (B2 - 1))</f>
        <v>0.74999999999999911</v>
      </c>
    </row>
    <row r="3" spans="1:14" x14ac:dyDescent="0.25">
      <c r="A3">
        <f>A2+0.5</f>
        <v>1</v>
      </c>
      <c r="B3">
        <f t="shared" ref="B3:B66" si="0">1 / (1 + EXP($C$1 - $D$1 * A3))</f>
        <v>0.21416501695744139</v>
      </c>
    </row>
    <row r="4" spans="1:14" x14ac:dyDescent="0.25">
      <c r="A4">
        <f t="shared" ref="A4:A67" si="1">A3+0.5</f>
        <v>1.5</v>
      </c>
      <c r="B4">
        <f t="shared" si="0"/>
        <v>0.22793645057321624</v>
      </c>
    </row>
    <row r="5" spans="1:14" x14ac:dyDescent="0.25">
      <c r="A5">
        <f t="shared" si="1"/>
        <v>2</v>
      </c>
      <c r="B5">
        <f t="shared" si="0"/>
        <v>0.24232036099629517</v>
      </c>
      <c r="C5">
        <v>0.240118</v>
      </c>
      <c r="D5">
        <f>POWER(B5-C5, 2)</f>
        <v>4.8503939580022621E-6</v>
      </c>
      <c r="E5">
        <f>25 / 4 * LN(-(EXP(75 / 50) * B5) / (B5 - 1))</f>
        <v>2.2500000000000004</v>
      </c>
    </row>
    <row r="6" spans="1:14" x14ac:dyDescent="0.25">
      <c r="A6">
        <f t="shared" si="1"/>
        <v>2.5</v>
      </c>
      <c r="B6">
        <f t="shared" si="0"/>
        <v>0.2573094546973142</v>
      </c>
    </row>
    <row r="7" spans="1:14" x14ac:dyDescent="0.25">
      <c r="A7">
        <f t="shared" si="1"/>
        <v>3</v>
      </c>
      <c r="B7">
        <f t="shared" si="0"/>
        <v>0.27289178365887051</v>
      </c>
    </row>
    <row r="8" spans="1:14" x14ac:dyDescent="0.25">
      <c r="A8">
        <f t="shared" si="1"/>
        <v>3.5</v>
      </c>
      <c r="B8">
        <f t="shared" si="0"/>
        <v>0.28905049737499605</v>
      </c>
    </row>
    <row r="9" spans="1:14" x14ac:dyDescent="0.25">
      <c r="A9">
        <f t="shared" si="1"/>
        <v>4</v>
      </c>
      <c r="B9">
        <f t="shared" si="0"/>
        <v>0.30576365989196952</v>
      </c>
    </row>
    <row r="10" spans="1:14" x14ac:dyDescent="0.25">
      <c r="A10">
        <f t="shared" si="1"/>
        <v>4.5</v>
      </c>
      <c r="B10">
        <f t="shared" si="0"/>
        <v>0.32300414376147701</v>
      </c>
    </row>
    <row r="11" spans="1:14" x14ac:dyDescent="0.25">
      <c r="A11">
        <f t="shared" si="1"/>
        <v>5</v>
      </c>
      <c r="B11">
        <f t="shared" si="0"/>
        <v>0.3407396115486146</v>
      </c>
      <c r="C11">
        <v>0.32624399999999998</v>
      </c>
      <c r="D11">
        <f>POWER(B11-C11, 2)</f>
        <v>2.1012275416832946E-4</v>
      </c>
      <c r="E11">
        <f>25 / 4 * LN(-(EXP(75 / 50) * B11) / (B11 - 1))</f>
        <v>5.2499999999999991</v>
      </c>
    </row>
    <row r="12" spans="1:14" x14ac:dyDescent="0.25">
      <c r="A12">
        <f t="shared" si="1"/>
        <v>5.5</v>
      </c>
      <c r="B12">
        <f t="shared" si="0"/>
        <v>0.35893259366518293</v>
      </c>
      <c r="C12">
        <v>0.34936499999999998</v>
      </c>
      <c r="D12">
        <f>POWER(B12-C12, 2)</f>
        <v>9.1538848542048912E-5</v>
      </c>
      <c r="E12">
        <f t="shared" ref="E12:E16" si="2">25 / 4 * LN(-(EXP(75 / 50) * B12) / (B12 - 1))</f>
        <v>5.75</v>
      </c>
    </row>
    <row r="13" spans="1:14" x14ac:dyDescent="0.25">
      <c r="A13">
        <f t="shared" si="1"/>
        <v>6</v>
      </c>
      <c r="B13">
        <f t="shared" si="0"/>
        <v>0.37754066879814541</v>
      </c>
      <c r="C13">
        <v>0.36682500000000001</v>
      </c>
      <c r="D13">
        <f>POWER(B13-C13, 2)</f>
        <v>1.1482555779154677E-4</v>
      </c>
      <c r="E13">
        <f t="shared" si="2"/>
        <v>6.2499999999999982</v>
      </c>
    </row>
    <row r="14" spans="1:14" x14ac:dyDescent="0.25">
      <c r="A14">
        <f t="shared" si="1"/>
        <v>6.5</v>
      </c>
      <c r="B14">
        <f t="shared" si="0"/>
        <v>0.39651675013527371</v>
      </c>
      <c r="C14">
        <v>0.38663999999999998</v>
      </c>
      <c r="D14">
        <f>POWER(B14-C14, 2)</f>
        <v>9.7550193234629577E-5</v>
      </c>
      <c r="E14">
        <f t="shared" si="2"/>
        <v>6.75</v>
      </c>
    </row>
    <row r="15" spans="1:14" x14ac:dyDescent="0.25">
      <c r="A15">
        <f t="shared" si="1"/>
        <v>7</v>
      </c>
      <c r="B15">
        <f t="shared" si="0"/>
        <v>0.4158094770645927</v>
      </c>
      <c r="C15">
        <v>0.411522</v>
      </c>
      <c r="D15">
        <f>POWER(B15-C15, 2)</f>
        <v>1.838245957940847E-5</v>
      </c>
      <c r="E15">
        <f t="shared" si="2"/>
        <v>7.2500000000000009</v>
      </c>
    </row>
    <row r="16" spans="1:14" x14ac:dyDescent="0.25">
      <c r="A16">
        <f t="shared" si="1"/>
        <v>7.5</v>
      </c>
      <c r="B16">
        <f t="shared" si="0"/>
        <v>0.43536370819697079</v>
      </c>
      <c r="C16">
        <v>0.44675199999999998</v>
      </c>
      <c r="D16">
        <f>POWER(B16-C16, 2)</f>
        <v>1.2969319019094191E-4</v>
      </c>
      <c r="E16">
        <f t="shared" si="2"/>
        <v>7.7499999999999982</v>
      </c>
    </row>
    <row r="17" spans="1:5" x14ac:dyDescent="0.25">
      <c r="A17">
        <f t="shared" si="1"/>
        <v>8</v>
      </c>
      <c r="B17">
        <f t="shared" si="0"/>
        <v>0.45512110762641994</v>
      </c>
    </row>
    <row r="18" spans="1:5" x14ac:dyDescent="0.25">
      <c r="A18">
        <f t="shared" si="1"/>
        <v>8.5</v>
      </c>
      <c r="B18">
        <f t="shared" si="0"/>
        <v>0.47502081252105999</v>
      </c>
      <c r="C18">
        <v>0.48688599999999999</v>
      </c>
      <c r="D18">
        <f>POWER(B18-C18, 2)</f>
        <v>1.407826739103945E-4</v>
      </c>
      <c r="E18">
        <f>25 / 4 * LN(-(EXP(75 / 50) * B18) / (B18 - 1))</f>
        <v>8.7499999999999982</v>
      </c>
    </row>
    <row r="19" spans="1:5" x14ac:dyDescent="0.25">
      <c r="A19">
        <f t="shared" si="1"/>
        <v>9</v>
      </c>
      <c r="B19">
        <f t="shared" si="0"/>
        <v>0.4950001666600003</v>
      </c>
    </row>
    <row r="20" spans="1:5" x14ac:dyDescent="0.25">
      <c r="A20">
        <f t="shared" si="1"/>
        <v>9.5</v>
      </c>
      <c r="B20">
        <f t="shared" si="0"/>
        <v>0.5149955016194101</v>
      </c>
    </row>
    <row r="21" spans="1:5" x14ac:dyDescent="0.25">
      <c r="A21">
        <f t="shared" si="1"/>
        <v>10</v>
      </c>
      <c r="B21">
        <f t="shared" si="0"/>
        <v>0.5349429451582145</v>
      </c>
      <c r="C21">
        <v>0.542489</v>
      </c>
      <c r="D21">
        <f>POWER(B21-C21, 2)</f>
        <v>5.6942943675234368E-5</v>
      </c>
      <c r="E21">
        <f>25 / 4 * LN(-(EXP(75 / 50) * B21) / (B21 - 1))</f>
        <v>10.25</v>
      </c>
    </row>
    <row r="22" spans="1:5" x14ac:dyDescent="0.25">
      <c r="A22">
        <f t="shared" si="1"/>
        <v>10.5</v>
      </c>
      <c r="B22">
        <f t="shared" si="0"/>
        <v>0.55477923510721483</v>
      </c>
    </row>
    <row r="23" spans="1:5" x14ac:dyDescent="0.25">
      <c r="A23">
        <f t="shared" si="1"/>
        <v>11</v>
      </c>
      <c r="B23">
        <f t="shared" si="0"/>
        <v>0.57444251681165903</v>
      </c>
    </row>
    <row r="24" spans="1:5" x14ac:dyDescent="0.25">
      <c r="A24">
        <f t="shared" si="1"/>
        <v>11.5</v>
      </c>
      <c r="B24">
        <f t="shared" si="0"/>
        <v>0.59387310293414275</v>
      </c>
      <c r="C24">
        <v>0.60306300000000002</v>
      </c>
      <c r="D24">
        <f>POWER(B24-C24, 2)</f>
        <v>8.4454208081051997E-5</v>
      </c>
      <c r="E24">
        <f>25 / 4 * LN(-(EXP(75 / 50) * B24) / (B24 - 1))</f>
        <v>11.75</v>
      </c>
    </row>
    <row r="25" spans="1:5" x14ac:dyDescent="0.25">
      <c r="A25">
        <f t="shared" si="1"/>
        <v>12</v>
      </c>
      <c r="B25">
        <f t="shared" si="0"/>
        <v>0.61301417613933551</v>
      </c>
    </row>
    <row r="26" spans="1:5" x14ac:dyDescent="0.25">
      <c r="A26">
        <f t="shared" si="1"/>
        <v>12.5</v>
      </c>
      <c r="B26">
        <f t="shared" si="0"/>
        <v>0.63181241773610164</v>
      </c>
    </row>
    <row r="27" spans="1:5" x14ac:dyDescent="0.25">
      <c r="A27">
        <f t="shared" si="1"/>
        <v>13</v>
      </c>
      <c r="B27">
        <f t="shared" si="0"/>
        <v>0.6502185485738271</v>
      </c>
    </row>
    <row r="28" spans="1:5" x14ac:dyDescent="0.25">
      <c r="A28">
        <f t="shared" si="1"/>
        <v>13.5</v>
      </c>
      <c r="B28">
        <f t="shared" si="0"/>
        <v>0.66818777216816616</v>
      </c>
      <c r="C28">
        <v>0.68061499999999997</v>
      </c>
      <c r="D28">
        <f>POWER(B28-C28, 2)</f>
        <v>1.5443599158430484E-4</v>
      </c>
      <c r="E28">
        <f>25 / 4 * LN(-(EXP(75 / 50) * B28) / (B28 - 1))</f>
        <v>13.750000000000002</v>
      </c>
    </row>
    <row r="29" spans="1:5" x14ac:dyDescent="0.25">
      <c r="A29">
        <f t="shared" si="1"/>
        <v>14</v>
      </c>
      <c r="B29">
        <f t="shared" si="0"/>
        <v>0.6856801139382539</v>
      </c>
    </row>
    <row r="30" spans="1:5" x14ac:dyDescent="0.25">
      <c r="A30">
        <f t="shared" si="1"/>
        <v>14.5</v>
      </c>
      <c r="B30">
        <f t="shared" si="0"/>
        <v>0.70266065434473146</v>
      </c>
    </row>
    <row r="31" spans="1:5" x14ac:dyDescent="0.25">
      <c r="A31">
        <f t="shared" si="1"/>
        <v>15</v>
      </c>
      <c r="B31">
        <f t="shared" si="0"/>
        <v>0.71909965741638393</v>
      </c>
    </row>
    <row r="32" spans="1:5" x14ac:dyDescent="0.25">
      <c r="A32">
        <f t="shared" si="1"/>
        <v>15.5</v>
      </c>
      <c r="B32">
        <f t="shared" si="0"/>
        <v>0.73497259946651883</v>
      </c>
    </row>
    <row r="33" spans="1:5" x14ac:dyDescent="0.25">
      <c r="A33">
        <f t="shared" si="1"/>
        <v>16</v>
      </c>
      <c r="B33">
        <f t="shared" si="0"/>
        <v>0.75026010559511769</v>
      </c>
      <c r="C33">
        <v>0.76367700000000005</v>
      </c>
      <c r="D33">
        <f>POWER(B33-C33, 2)</f>
        <v>1.8001305547176363E-4</v>
      </c>
      <c r="E33">
        <f>25 / 4 * LN(-(EXP(75 / 50) * B33) / (B33 - 1))</f>
        <v>16.250000000000004</v>
      </c>
    </row>
    <row r="34" spans="1:5" x14ac:dyDescent="0.25">
      <c r="A34">
        <f t="shared" si="1"/>
        <v>16.5</v>
      </c>
      <c r="B34">
        <f t="shared" si="0"/>
        <v>0.76494780376376481</v>
      </c>
    </row>
    <row r="35" spans="1:5" x14ac:dyDescent="0.25">
      <c r="A35">
        <f t="shared" si="1"/>
        <v>17</v>
      </c>
      <c r="B35">
        <f t="shared" si="0"/>
        <v>0.77902610777981229</v>
      </c>
    </row>
    <row r="36" spans="1:5" x14ac:dyDescent="0.25">
      <c r="A36">
        <f t="shared" si="1"/>
        <v>17.5</v>
      </c>
      <c r="B36">
        <f t="shared" si="0"/>
        <v>0.79248994144036444</v>
      </c>
    </row>
    <row r="37" spans="1:5" x14ac:dyDescent="0.25">
      <c r="A37">
        <f t="shared" si="1"/>
        <v>18</v>
      </c>
      <c r="B37">
        <f t="shared" si="0"/>
        <v>0.80533841640842208</v>
      </c>
    </row>
    <row r="38" spans="1:5" x14ac:dyDescent="0.25">
      <c r="A38">
        <f t="shared" si="1"/>
        <v>18.5</v>
      </c>
      <c r="B38">
        <f t="shared" si="0"/>
        <v>0.81757447619364365</v>
      </c>
    </row>
    <row r="39" spans="1:5" x14ac:dyDescent="0.25">
      <c r="A39">
        <f t="shared" si="1"/>
        <v>19</v>
      </c>
      <c r="B39">
        <f t="shared" si="0"/>
        <v>0.82920451797762562</v>
      </c>
    </row>
    <row r="40" spans="1:5" x14ac:dyDescent="0.25">
      <c r="A40">
        <f t="shared" si="1"/>
        <v>19.5</v>
      </c>
      <c r="B40">
        <f t="shared" si="0"/>
        <v>0.8402380030563309</v>
      </c>
      <c r="C40">
        <v>0.83543599999999996</v>
      </c>
      <c r="D40">
        <f>POWER(B40-C40, 2)</f>
        <v>2.3059233353011678E-5</v>
      </c>
    </row>
    <row r="41" spans="1:5" x14ac:dyDescent="0.25">
      <c r="A41">
        <f t="shared" si="1"/>
        <v>20</v>
      </c>
      <c r="B41">
        <f t="shared" si="0"/>
        <v>0.85068706546915629</v>
      </c>
    </row>
    <row r="42" spans="1:5" x14ac:dyDescent="0.25">
      <c r="A42">
        <f t="shared" si="1"/>
        <v>20.5</v>
      </c>
      <c r="B42">
        <f t="shared" si="0"/>
        <v>0.86056612703835</v>
      </c>
    </row>
    <row r="43" spans="1:5" x14ac:dyDescent="0.25">
      <c r="A43">
        <f t="shared" si="1"/>
        <v>21</v>
      </c>
      <c r="B43">
        <f t="shared" si="0"/>
        <v>0.86989152563700212</v>
      </c>
    </row>
    <row r="44" spans="1:5" x14ac:dyDescent="0.25">
      <c r="A44">
        <f t="shared" si="1"/>
        <v>21.5</v>
      </c>
      <c r="B44">
        <f t="shared" si="0"/>
        <v>0.87868116210826308</v>
      </c>
    </row>
    <row r="45" spans="1:5" x14ac:dyDescent="0.25">
      <c r="A45">
        <f t="shared" si="1"/>
        <v>22</v>
      </c>
      <c r="B45">
        <f t="shared" si="0"/>
        <v>0.88695416992792109</v>
      </c>
    </row>
    <row r="46" spans="1:5" x14ac:dyDescent="0.25">
      <c r="A46">
        <f t="shared" si="1"/>
        <v>22.5</v>
      </c>
      <c r="B46">
        <f t="shared" si="0"/>
        <v>0.89473061047749025</v>
      </c>
    </row>
    <row r="47" spans="1:5" x14ac:dyDescent="0.25">
      <c r="A47">
        <f t="shared" si="1"/>
        <v>23</v>
      </c>
      <c r="B47">
        <f t="shared" si="0"/>
        <v>0.90203119570244616</v>
      </c>
    </row>
    <row r="48" spans="1:5" x14ac:dyDescent="0.25">
      <c r="A48">
        <f t="shared" si="1"/>
        <v>23.5</v>
      </c>
      <c r="B48">
        <f t="shared" si="0"/>
        <v>0.90887703898514383</v>
      </c>
    </row>
    <row r="49" spans="1:2" x14ac:dyDescent="0.25">
      <c r="A49">
        <f t="shared" si="1"/>
        <v>24</v>
      </c>
      <c r="B49">
        <f t="shared" si="0"/>
        <v>0.91528943426926423</v>
      </c>
    </row>
    <row r="50" spans="1:2" x14ac:dyDescent="0.25">
      <c r="A50">
        <f t="shared" si="1"/>
        <v>24.5</v>
      </c>
      <c r="B50">
        <f t="shared" si="0"/>
        <v>0.92128966282946489</v>
      </c>
    </row>
    <row r="51" spans="1:2" x14ac:dyDescent="0.25">
      <c r="A51">
        <f t="shared" si="1"/>
        <v>25</v>
      </c>
      <c r="B51">
        <f t="shared" si="0"/>
        <v>0.92689882657762179</v>
      </c>
    </row>
    <row r="52" spans="1:2" x14ac:dyDescent="0.25">
      <c r="A52">
        <f t="shared" si="1"/>
        <v>25.5</v>
      </c>
      <c r="B52">
        <f t="shared" si="0"/>
        <v>0.93213770642300553</v>
      </c>
    </row>
    <row r="53" spans="1:2" x14ac:dyDescent="0.25">
      <c r="A53">
        <f t="shared" si="1"/>
        <v>26</v>
      </c>
      <c r="B53">
        <f t="shared" si="0"/>
        <v>0.9370266439430035</v>
      </c>
    </row>
    <row r="54" spans="1:2" x14ac:dyDescent="0.25">
      <c r="A54">
        <f t="shared" si="1"/>
        <v>26.5</v>
      </c>
      <c r="B54">
        <f t="shared" si="0"/>
        <v>0.94158544445760373</v>
      </c>
    </row>
    <row r="55" spans="1:2" x14ac:dyDescent="0.25">
      <c r="A55">
        <f t="shared" si="1"/>
        <v>27</v>
      </c>
      <c r="B55">
        <f t="shared" si="0"/>
        <v>0.94583329951876394</v>
      </c>
    </row>
    <row r="56" spans="1:2" x14ac:dyDescent="0.25">
      <c r="A56">
        <f t="shared" si="1"/>
        <v>27.5</v>
      </c>
      <c r="B56">
        <f t="shared" si="0"/>
        <v>0.94978872680973359</v>
      </c>
    </row>
    <row r="57" spans="1:2" x14ac:dyDescent="0.25">
      <c r="A57">
        <f t="shared" si="1"/>
        <v>28</v>
      </c>
      <c r="B57">
        <f t="shared" si="0"/>
        <v>0.95346952548526853</v>
      </c>
    </row>
    <row r="58" spans="1:2" x14ac:dyDescent="0.25">
      <c r="A58">
        <f t="shared" si="1"/>
        <v>28.5</v>
      </c>
      <c r="B58">
        <f t="shared" si="0"/>
        <v>0.95689274505891386</v>
      </c>
    </row>
    <row r="59" spans="1:2" x14ac:dyDescent="0.25">
      <c r="A59">
        <f t="shared" si="1"/>
        <v>29</v>
      </c>
      <c r="B59">
        <f t="shared" si="0"/>
        <v>0.96007466604718605</v>
      </c>
    </row>
    <row r="60" spans="1:2" x14ac:dyDescent="0.25">
      <c r="A60">
        <f t="shared" si="1"/>
        <v>29.5</v>
      </c>
      <c r="B60">
        <f t="shared" si="0"/>
        <v>0.96303079070332287</v>
      </c>
    </row>
    <row r="61" spans="1:2" x14ac:dyDescent="0.25">
      <c r="A61">
        <f t="shared" si="1"/>
        <v>30</v>
      </c>
      <c r="B61">
        <f t="shared" si="0"/>
        <v>0.96577584230760405</v>
      </c>
    </row>
    <row r="62" spans="1:2" x14ac:dyDescent="0.25">
      <c r="A62">
        <f t="shared" si="1"/>
        <v>30.5</v>
      </c>
      <c r="B62">
        <f t="shared" si="0"/>
        <v>0.96832377162094363</v>
      </c>
    </row>
    <row r="63" spans="1:2" x14ac:dyDescent="0.25">
      <c r="A63">
        <f t="shared" si="1"/>
        <v>31</v>
      </c>
      <c r="B63">
        <f t="shared" si="0"/>
        <v>0.97068776924864364</v>
      </c>
    </row>
    <row r="64" spans="1:2" x14ac:dyDescent="0.25">
      <c r="A64">
        <f t="shared" si="1"/>
        <v>31.5</v>
      </c>
      <c r="B64">
        <f t="shared" si="0"/>
        <v>0.97288028279823691</v>
      </c>
    </row>
    <row r="65" spans="1:2" x14ac:dyDescent="0.25">
      <c r="A65">
        <f t="shared" si="1"/>
        <v>32</v>
      </c>
      <c r="B65">
        <f t="shared" si="0"/>
        <v>0.97491303784652028</v>
      </c>
    </row>
    <row r="66" spans="1:2" x14ac:dyDescent="0.25">
      <c r="A66">
        <f t="shared" si="1"/>
        <v>32.5</v>
      </c>
      <c r="B66">
        <f t="shared" si="0"/>
        <v>0.97679706185435577</v>
      </c>
    </row>
    <row r="67" spans="1:2" x14ac:dyDescent="0.25">
      <c r="A67">
        <f t="shared" si="1"/>
        <v>33</v>
      </c>
      <c r="B67">
        <f t="shared" ref="B67:B83" si="3">1 / (1 + EXP($C$1 - $D$1 * A67))</f>
        <v>0.97854271028239648</v>
      </c>
    </row>
    <row r="68" spans="1:2" x14ac:dyDescent="0.25">
      <c r="A68">
        <f t="shared" ref="A68:A83" si="4">A67+0.5</f>
        <v>33.5</v>
      </c>
      <c r="B68">
        <f t="shared" si="3"/>
        <v>0.98015969426592253</v>
      </c>
    </row>
    <row r="69" spans="1:2" x14ac:dyDescent="0.25">
      <c r="A69">
        <f t="shared" si="4"/>
        <v>34</v>
      </c>
      <c r="B69">
        <f t="shared" si="3"/>
        <v>0.98165710930225669</v>
      </c>
    </row>
    <row r="70" spans="1:2" x14ac:dyDescent="0.25">
      <c r="A70">
        <f t="shared" si="4"/>
        <v>34.5</v>
      </c>
      <c r="B70">
        <f t="shared" si="3"/>
        <v>0.98304346448979929</v>
      </c>
    </row>
    <row r="71" spans="1:2" x14ac:dyDescent="0.25">
      <c r="A71">
        <f t="shared" si="4"/>
        <v>35</v>
      </c>
      <c r="B71">
        <f t="shared" si="3"/>
        <v>0.98432671193395138</v>
      </c>
    </row>
    <row r="72" spans="1:2" x14ac:dyDescent="0.25">
      <c r="A72">
        <f t="shared" si="4"/>
        <v>35.5</v>
      </c>
      <c r="B72">
        <f t="shared" si="3"/>
        <v>0.98551427600253316</v>
      </c>
    </row>
    <row r="73" spans="1:2" x14ac:dyDescent="0.25">
      <c r="A73">
        <f t="shared" si="4"/>
        <v>36</v>
      </c>
      <c r="B73">
        <f t="shared" si="3"/>
        <v>0.98661308217233512</v>
      </c>
    </row>
    <row r="74" spans="1:2" x14ac:dyDescent="0.25">
      <c r="A74">
        <f t="shared" si="4"/>
        <v>36.5</v>
      </c>
      <c r="B74">
        <f t="shared" si="3"/>
        <v>0.98762958525983768</v>
      </c>
    </row>
    <row r="75" spans="1:2" x14ac:dyDescent="0.25">
      <c r="A75">
        <f t="shared" si="4"/>
        <v>37</v>
      </c>
      <c r="B75">
        <f t="shared" si="3"/>
        <v>0.98856979687352919</v>
      </c>
    </row>
    <row r="76" spans="1:2" x14ac:dyDescent="0.25">
      <c r="A76">
        <f t="shared" si="4"/>
        <v>37.5</v>
      </c>
      <c r="B76">
        <f t="shared" si="3"/>
        <v>0.98943931196337676</v>
      </c>
    </row>
    <row r="77" spans="1:2" x14ac:dyDescent="0.25">
      <c r="A77">
        <f t="shared" si="4"/>
        <v>38</v>
      </c>
      <c r="B77">
        <f t="shared" si="3"/>
        <v>0.99024333437544876</v>
      </c>
    </row>
    <row r="78" spans="1:2" x14ac:dyDescent="0.25">
      <c r="A78">
        <f t="shared" si="4"/>
        <v>38.5</v>
      </c>
      <c r="B78">
        <f t="shared" si="3"/>
        <v>0.99098670134715205</v>
      </c>
    </row>
    <row r="79" spans="1:2" x14ac:dyDescent="0.25">
      <c r="A79">
        <f t="shared" si="4"/>
        <v>39</v>
      </c>
      <c r="B79">
        <f t="shared" si="3"/>
        <v>0.99167390690156609</v>
      </c>
    </row>
    <row r="80" spans="1:2" x14ac:dyDescent="0.25">
      <c r="A80">
        <f t="shared" si="4"/>
        <v>39.5</v>
      </c>
      <c r="B80">
        <f t="shared" si="3"/>
        <v>0.9923091241184917</v>
      </c>
    </row>
    <row r="81" spans="1:2" x14ac:dyDescent="0.25">
      <c r="A81">
        <f t="shared" si="4"/>
        <v>40</v>
      </c>
      <c r="B81">
        <f t="shared" si="3"/>
        <v>0.99289622627561136</v>
      </c>
    </row>
    <row r="82" spans="1:2" x14ac:dyDescent="0.25">
      <c r="A82">
        <f t="shared" si="4"/>
        <v>40.5</v>
      </c>
      <c r="B82">
        <f t="shared" si="3"/>
        <v>0.99343880686598374</v>
      </c>
    </row>
    <row r="83" spans="1:2" x14ac:dyDescent="0.25">
      <c r="A83">
        <f t="shared" si="4"/>
        <v>41</v>
      </c>
      <c r="B83">
        <f t="shared" si="3"/>
        <v>0.99394019850841575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</vt:lpstr>
      <vt:lpstr>Tweak</vt:lpstr>
      <vt:lpstr>OrigP</vt:lpstr>
      <vt:lpstr>TweakP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Evens, Jordan (MNRF)</dc:creator>
  <cp:lastModifiedBy>Evens, Jordan (MNRF)</cp:lastModifiedBy>
  <dcterms:created xsi:type="dcterms:W3CDTF">2020-03-17T17:25:52Z</dcterms:created>
  <dcterms:modified xsi:type="dcterms:W3CDTF">2020-03-23T17:19:55Z</dcterms:modified>
</cp:coreProperties>
</file>