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codeName="ThisWorkbook"/>
  <mc:AlternateContent xmlns:mc="http://schemas.openxmlformats.org/markup-compatibility/2006">
    <mc:Choice Requires="x15">
      <x15ac:absPath xmlns:x15ac="http://schemas.microsoft.com/office/spreadsheetml/2010/11/ac" url="C:\Users\affiqazrin\Downloads\"/>
    </mc:Choice>
  </mc:AlternateContent>
  <xr:revisionPtr revIDLastSave="0" documentId="13_ncr:1_{EBD42C25-0CE3-4690-AA97-3788295833C4}" xr6:coauthVersionLast="47" xr6:coauthVersionMax="47" xr10:uidLastSave="{00000000-0000-0000-0000-000000000000}"/>
  <bookViews>
    <workbookView xWindow="-120" yWindow="-120" windowWidth="20730" windowHeight="11160" activeTab="1" xr2:uid="{00000000-000D-0000-FFFF-FFFF00000000}"/>
  </bookViews>
  <sheets>
    <sheet name="GanttChart" sheetId="9" r:id="rId1"/>
    <sheet name="Sheet2" sheetId="14" r:id="rId2"/>
  </sheets>
  <definedNames>
    <definedName name="prevWBS" localSheetId="0">GanttChart!$A1048576</definedName>
    <definedName name="prevWBS" localSheetId="1">Sheet2!$A1048576</definedName>
    <definedName name="_xlnm.Print_Area" localSheetId="0">GanttChart!$A$1:$BN$37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5" i="14" l="1"/>
  <c r="A44" i="9"/>
  <c r="I37" i="9" l="1"/>
  <c r="I36" i="9"/>
  <c r="F41" i="9" l="1"/>
  <c r="F42" i="9" s="1"/>
  <c r="I42" i="9" s="1"/>
  <c r="F40" i="9"/>
  <c r="I40" i="9" s="1"/>
  <c r="F8" i="9"/>
  <c r="I8" i="9" s="1"/>
  <c r="F30" i="9"/>
  <c r="I30" i="9" s="1"/>
  <c r="F24" i="9"/>
  <c r="I24" i="9" s="1"/>
  <c r="F18" i="9"/>
  <c r="I18" i="9" s="1"/>
  <c r="F43" i="9" l="1"/>
  <c r="I43" i="9" s="1"/>
  <c r="I41" i="9"/>
  <c r="F12" i="9" l="1"/>
  <c r="F9" i="9"/>
  <c r="K6" i="9"/>
  <c r="F15" i="9" l="1"/>
  <c r="I15" i="9" s="1"/>
  <c r="I12" i="9"/>
  <c r="F10" i="9"/>
  <c r="I10" i="9" s="1"/>
  <c r="I9" i="9"/>
  <c r="F16" i="9"/>
  <c r="I16" i="9" s="1"/>
  <c r="K7" i="9"/>
  <c r="K4" i="9"/>
  <c r="A8" i="9"/>
  <c r="A40" i="9"/>
  <c r="A41" i="9" s="1"/>
  <c r="A42" i="9" s="1"/>
  <c r="A43" i="9" s="1"/>
  <c r="F13" i="9" l="1"/>
  <c r="I13" i="9" s="1"/>
  <c r="F14" i="9" l="1"/>
  <c r="I14" i="9" s="1"/>
  <c r="L6" i="9" l="1"/>
  <c r="F20" i="9" l="1"/>
  <c r="I20" i="9" s="1"/>
  <c r="F19" i="9"/>
  <c r="I19" i="9" s="1"/>
  <c r="F26" i="9"/>
  <c r="I26" i="9" s="1"/>
  <c r="F25" i="9"/>
  <c r="I25" i="9" s="1"/>
  <c r="F32" i="9"/>
  <c r="I32" i="9" s="1"/>
  <c r="F31" i="9"/>
  <c r="I31" i="9" s="1"/>
  <c r="M6" i="9"/>
  <c r="F27" i="9"/>
  <c r="I27" i="9" s="1"/>
  <c r="F33" i="9" l="1"/>
  <c r="I33" i="9" s="1"/>
  <c r="N6" i="9"/>
  <c r="F34" i="9" l="1"/>
  <c r="I34" i="9" s="1"/>
  <c r="F28" i="9"/>
  <c r="I28" i="9" s="1"/>
  <c r="O6" i="9"/>
  <c r="F17" i="9"/>
  <c r="I17" i="9" s="1"/>
  <c r="K5" i="9"/>
  <c r="F35" i="9" l="1"/>
  <c r="I35" i="9" s="1"/>
  <c r="F29" i="9"/>
  <c r="I29" i="9" s="1"/>
  <c r="F11" i="9"/>
  <c r="I11"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l="1"/>
  <c r="A13" i="9" s="1"/>
  <c r="A14" i="9" s="1"/>
  <c r="A15" i="9" s="1"/>
  <c r="A16" i="9" s="1"/>
  <c r="A17" i="9" s="1"/>
  <c r="A18" i="9" s="1"/>
  <c r="A19" i="9" s="1"/>
  <c r="A20" i="9" s="1"/>
  <c r="A21" i="9" l="1"/>
  <c r="A22" i="9" s="1"/>
  <c r="A23" i="9" s="1"/>
  <c r="A24" i="9" s="1"/>
  <c r="A25" i="9" s="1"/>
  <c r="A26" i="9" s="1"/>
  <c r="A27" i="9" s="1"/>
  <c r="A28" i="9" s="1"/>
  <c r="F21" i="9" l="1"/>
  <c r="A29" i="9"/>
  <c r="A30" i="9" s="1"/>
  <c r="A31" i="9" s="1"/>
  <c r="A32" i="9" s="1"/>
  <c r="A33" i="9" s="1"/>
  <c r="A34" i="9" s="1"/>
  <c r="A35" i="9" s="1"/>
  <c r="I21" i="9" l="1"/>
  <c r="F22" i="9"/>
  <c r="I22" i="9" l="1"/>
  <c r="F23" i="9"/>
  <c r="I23"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<sst xmlns="http://schemas.openxmlformats.org/spreadsheetml/2006/main" count="223" uniqueCount="61">
  <si>
    <t>[Company Name]</t>
  </si>
  <si>
    <t>WBS</t>
  </si>
  <si>
    <t>[Project Name] Project Schedule</t>
  </si>
  <si>
    <t>TEMPLATE ROWS</t>
  </si>
  <si>
    <t>[Task Category]</t>
  </si>
  <si>
    <t>[Task]</t>
  </si>
  <si>
    <t>[Name]</t>
  </si>
  <si>
    <t>See the Help worksheet to learn how to use these rows. You can hide these rows before printing.</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</si>
  <si>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</si>
  <si>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</si>
  <si>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</si>
  <si>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</si>
  <si>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</si>
  <si>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</si>
  <si>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</si>
  <si>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</si>
  <si>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</si>
  <si>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</si>
  <si>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</si>
  <si>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</si>
  <si>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</si>
  <si>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</si>
  <si>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</si>
  <si>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</si>
  <si>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[Sub-task]</t>
  </si>
  <si>
    <t>M</t>
  </si>
  <si>
    <t>T</t>
  </si>
  <si>
    <t>W</t>
  </si>
  <si>
    <t>F</t>
  </si>
  <si>
    <t>S</t>
  </si>
  <si>
    <t>WEEK 4</t>
  </si>
  <si>
    <t>WEEK 1</t>
  </si>
  <si>
    <t>WEEK 2</t>
  </si>
  <si>
    <t>WEEK 3</t>
  </si>
  <si>
    <t>OCTOBER</t>
  </si>
  <si>
    <t>Data Collection</t>
  </si>
  <si>
    <t>Data Preprocessing</t>
  </si>
  <si>
    <t>Model Development</t>
  </si>
  <si>
    <t>SEPTEMBER</t>
  </si>
  <si>
    <t>UAT</t>
  </si>
  <si>
    <t>Phase 2 (Data Collection - LinkedIn User Profiles)</t>
  </si>
  <si>
    <t>Phase 1 (Data Collection - LinkedIn URLs)</t>
  </si>
  <si>
    <t>Design Automation Flow</t>
  </si>
  <si>
    <t>Sanity Check</t>
  </si>
  <si>
    <t>Documentation</t>
  </si>
  <si>
    <t>Design Data Structure (SQLite +Timeseries Multivariate Dataset)</t>
  </si>
  <si>
    <t>Visualize Dataset for EDA</t>
  </si>
  <si>
    <t>Phase 2 - Normalize Timeseries</t>
  </si>
  <si>
    <t>Phase 3 - Standardize (BTW)</t>
  </si>
  <si>
    <t>Phase 1 - Tokenization, Remove Duplicates, Retag, Rename</t>
  </si>
  <si>
    <t>Dataset Benchmark to finalize</t>
  </si>
  <si>
    <t>Phase 1 - K-Means</t>
  </si>
  <si>
    <t>Phase 2 -  PSO</t>
  </si>
  <si>
    <t>Benchmark Testing</t>
  </si>
  <si>
    <t>Model Testing</t>
  </si>
  <si>
    <t>NOVEMBER</t>
  </si>
  <si>
    <t>DECEMBER</t>
  </si>
  <si>
    <t>Personal</t>
  </si>
  <si>
    <t>Work Related</t>
  </si>
  <si>
    <t>Dummy Timeseries Dataset</t>
  </si>
  <si>
    <t>JANUARY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</si>
</sst>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53"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sz val="8"/>
      <name val="Arial"/>
    </font>
    <font>
      <b/>
      <sz val="10"/>
      <name val="Arial"/>
      <family val="2"/>
      <scheme val="major"/>
    </font>
    <font>
      <sz val="10"/>
      <color rgb="FF000000"/>
      <name val="Arial"/>
      <family val="2"/>
      <scheme val="major"/>
    </font>
  </fonts>
  <fills count="29">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rgb="FFFFFF00"/>
        <bgColor indexed="64"/>
      </patternFill>
    </fill>
    <fill>
      <patternFill patternType="solid">
        <fgColor theme="8" tint="0.59999389629810485"/>
        <bgColor indexed="64"/>
      </patternFill>
    </fill>
    <fill>
      <patternFill patternType="solid">
        <fgColor theme="9" tint="0.79998168889431442"/>
        <bgColor indexed="64"/>
      </patternFill>
    </fill>
  </fills>
  <borders count="5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theme="0" tint="-0.24994659260841701"/>
      </right>
      <top/>
      <bottom/>
      <diagonal/>
    </border>
    <border>
      <left style="thin">
        <color theme="0" tint="-0.24994659260841701"/>
      </left>
      <right style="thin">
        <color indexed="64"/>
      </right>
      <top/>
      <bottom/>
      <diagonal/>
    </border>
    <border>
      <left/>
      <right style="thin">
        <color theme="0" tint="-0.24994659260841701"/>
      </right>
      <top/>
      <bottom/>
      <diagonal/>
    </border>
    <border>
      <left style="thin">
        <color theme="0" tint="-0.24994659260841701"/>
      </left>
      <right/>
      <top/>
      <bottom/>
      <diagonal/>
    </border>
    <border>
      <left style="thin">
        <color indexed="64"/>
      </left>
      <right/>
      <top style="thin">
        <color indexed="64"/>
      </top>
      <bottom style="thin">
        <color indexed="22"/>
      </bottom>
      <diagonal/>
    </border>
    <border>
      <left/>
      <right/>
      <top style="thin">
        <color indexed="64"/>
      </top>
      <bottom style="thin">
        <color indexed="22"/>
      </bottom>
      <diagonal/>
    </border>
    <border>
      <left style="thin">
        <color indexed="64"/>
      </left>
      <right/>
      <top style="thin">
        <color indexed="22"/>
      </top>
      <bottom style="thin">
        <color indexed="22"/>
      </bottom>
      <diagonal/>
    </border>
    <border>
      <left style="thin">
        <color indexed="64"/>
      </left>
      <right/>
      <top style="thin">
        <color indexed="22"/>
      </top>
      <bottom style="thin">
        <color indexed="64"/>
      </bottom>
      <diagonal/>
    </border>
    <border>
      <left/>
      <right/>
      <top style="thin">
        <color indexed="22"/>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theme="0" tint="-0.24994659260841701"/>
      </right>
      <top/>
      <bottom/>
      <diagonal/>
    </border>
    <border>
      <left style="thin">
        <color theme="0" tint="-0.24994659260841701"/>
      </left>
      <right style="medium">
        <color indexed="64"/>
      </right>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cellStyleXfs>
  <cellXfs count="163">
    <xf numFmtId="0" fontId="0" fillId="0" borderId="0" xfId="0"/>
    <xf numFmtId="0" fontId="0" fillId="20" borderId="0" xfId="0" applyFill="1"/>
    <xf numFmtId="0" fontId="1" fillId="0" borderId="0" xfId="0" applyFont="1"/>
    <xf numFmtId="0" fontId="7" fillId="0" borderId="0" xfId="0" applyFont="1" applyProtection="1">
      <protection locked="0"/>
    </xf>
    <xf numFmtId="0" fontId="2" fillId="0" borderId="0" xfId="34" applyAlignment="1" applyProtection="1">
      <alignment horizontal="left"/>
    </xf>
    <xf numFmtId="0" fontId="0" fillId="0" borderId="0" xfId="0" applyProtection="1">
      <protection locked="0"/>
    </xf>
    <xf numFmtId="0" fontId="4" fillId="20" borderId="0" xfId="34" applyNumberFormat="1" applyFont="1" applyFill="1" applyAlignment="1" applyProtection="1">
      <alignment horizontal="right"/>
      <protection locked="0"/>
    </xf>
    <xf numFmtId="0" fontId="6" fillId="0" borderId="0" xfId="0" applyFont="1" applyAlignment="1" applyProtection="1">
      <alignment vertical="center"/>
      <protection locked="0"/>
    </xf>
    <xf numFmtId="0" fontId="31" fillId="0" borderId="0" xfId="0" applyFont="1"/>
    <xf numFmtId="0" fontId="32" fillId="0" borderId="0" xfId="0" applyFont="1" applyAlignment="1" applyProtection="1">
      <alignment vertical="center"/>
      <protection locked="0"/>
    </xf>
    <xf numFmtId="0" fontId="34" fillId="23" borderId="10" xfId="0" applyFont="1" applyFill="1" applyBorder="1" applyAlignment="1">
      <alignment horizontal="left" vertical="center"/>
    </xf>
    <xf numFmtId="0" fontId="34" fillId="23" borderId="10" xfId="0" applyFont="1" applyFill="1" applyBorder="1" applyAlignment="1">
      <alignment vertical="center"/>
    </xf>
    <xf numFmtId="0" fontId="30" fillId="23" borderId="10" xfId="0" applyFont="1" applyFill="1" applyBorder="1" applyAlignment="1">
      <alignment vertical="center"/>
    </xf>
    <xf numFmtId="0" fontId="30" fillId="23" borderId="10" xfId="0" applyFont="1" applyFill="1" applyBorder="1" applyAlignment="1">
      <alignment horizontal="center" vertical="center"/>
    </xf>
    <xf numFmtId="1" fontId="30" fillId="23" borderId="10" xfId="40" applyNumberFormat="1" applyFont="1" applyFill="1" applyBorder="1" applyAlignment="1" applyProtection="1">
      <alignment horizontal="center" vertical="center"/>
    </xf>
    <xf numFmtId="9" fontId="30" fillId="23" borderId="10" xfId="40" applyFont="1" applyFill="1" applyBorder="1" applyAlignment="1" applyProtection="1">
      <alignment horizontal="center" vertical="center"/>
    </xf>
    <xf numFmtId="1" fontId="30" fillId="23" borderId="10" xfId="0" applyNumberFormat="1" applyFont="1" applyFill="1" applyBorder="1" applyAlignment="1">
      <alignment horizontal="center" vertical="center"/>
    </xf>
    <xf numFmtId="0" fontId="30" fillId="0" borderId="10" xfId="0" applyFont="1" applyBorder="1" applyAlignment="1">
      <alignment horizontal="left" vertical="center"/>
    </xf>
    <xf numFmtId="0" fontId="30" fillId="0" borderId="10" xfId="0" applyFont="1" applyBorder="1" applyAlignment="1">
      <alignment vertical="center"/>
    </xf>
    <xf numFmtId="1" fontId="35" fillId="25" borderId="12" xfId="0" applyNumberFormat="1" applyFont="1" applyFill="1" applyBorder="1" applyAlignment="1">
      <alignment horizontal="center" vertical="center"/>
    </xf>
    <xf numFmtId="9" fontId="35" fillId="25" borderId="12" xfId="40" applyFont="1" applyFill="1" applyBorder="1" applyAlignment="1" applyProtection="1">
      <alignment horizontal="center" vertical="center"/>
    </xf>
    <xf numFmtId="1" fontId="35" fillId="0" borderId="12" xfId="0" applyNumberFormat="1" applyFont="1" applyBorder="1" applyAlignment="1">
      <alignment horizontal="center" vertical="center"/>
    </xf>
    <xf numFmtId="0" fontId="36" fillId="0" borderId="10" xfId="0" applyFont="1" applyBorder="1" applyAlignment="1">
      <alignment vertical="center"/>
    </xf>
    <xf numFmtId="0" fontId="30" fillId="0" borderId="10" xfId="0" applyFont="1" applyBorder="1" applyAlignment="1">
      <alignment horizontal="center" vertical="center"/>
    </xf>
    <xf numFmtId="1" fontId="30" fillId="0" borderId="10" xfId="40" applyNumberFormat="1" applyFont="1" applyFill="1" applyBorder="1" applyAlignment="1" applyProtection="1">
      <alignment horizontal="center" vertical="center"/>
    </xf>
    <xf numFmtId="9" fontId="30" fillId="0" borderId="10" xfId="40" applyFont="1" applyFill="1" applyBorder="1" applyAlignment="1" applyProtection="1">
      <alignment horizontal="center" vertical="center"/>
    </xf>
    <xf numFmtId="1" fontId="30" fillId="0" borderId="10" xfId="0" applyNumberFormat="1" applyFont="1" applyBorder="1" applyAlignment="1">
      <alignment horizontal="center" vertical="center"/>
    </xf>
    <xf numFmtId="0" fontId="30" fillId="0" borderId="0" xfId="0" applyFont="1" applyAlignment="1">
      <alignment vertical="center"/>
    </xf>
    <xf numFmtId="0" fontId="37" fillId="22" borderId="0" xfId="0" applyFont="1" applyFill="1" applyAlignment="1">
      <alignment vertical="center"/>
    </xf>
    <xf numFmtId="0" fontId="33" fillId="23" borderId="0" xfId="0" applyFont="1" applyFill="1" applyAlignment="1">
      <alignment vertical="center"/>
    </xf>
    <xf numFmtId="0" fontId="38" fillId="22" borderId="0" xfId="0" applyFont="1" applyFill="1" applyAlignment="1">
      <alignment vertical="center"/>
    </xf>
    <xf numFmtId="0" fontId="39" fillId="23" borderId="0" xfId="0" applyFont="1" applyFill="1" applyAlignment="1">
      <alignment vertical="center"/>
    </xf>
    <xf numFmtId="0" fontId="39" fillId="0" borderId="0" xfId="0" applyFont="1" applyAlignment="1">
      <alignment vertical="center"/>
    </xf>
    <xf numFmtId="0" fontId="35" fillId="22" borderId="0" xfId="0" applyFont="1" applyFill="1" applyAlignment="1">
      <alignment vertical="center"/>
    </xf>
    <xf numFmtId="0" fontId="30" fillId="23" borderId="0" xfId="0" applyFont="1" applyFill="1" applyAlignment="1">
      <alignment vertical="center"/>
    </xf>
    <xf numFmtId="0" fontId="35" fillId="21" borderId="11" xfId="0" applyFont="1" applyFill="1" applyBorder="1" applyAlignment="1">
      <alignment vertical="center"/>
    </xf>
    <xf numFmtId="0" fontId="35" fillId="0" borderId="12" xfId="0" quotePrefix="1" applyFont="1" applyBorder="1" applyAlignment="1">
      <alignment horizontal="center" vertical="center"/>
    </xf>
    <xf numFmtId="0" fontId="35" fillId="0" borderId="12" xfId="0" applyFont="1" applyBorder="1" applyAlignment="1">
      <alignment vertical="center"/>
    </xf>
    <xf numFmtId="0" fontId="35" fillId="0" borderId="12" xfId="0" applyFont="1" applyBorder="1" applyAlignment="1">
      <alignment horizontal="left" vertical="center"/>
    </xf>
    <xf numFmtId="166" fontId="3" fillId="0" borderId="13" xfId="0" applyNumberFormat="1" applyFont="1" applyBorder="1" applyAlignment="1">
      <alignment horizontal="center" vertical="center" shrinkToFit="1"/>
    </xf>
    <xf numFmtId="0" fontId="34" fillId="23" borderId="14" xfId="0" applyFont="1" applyFill="1" applyBorder="1" applyAlignment="1">
      <alignment horizontal="left" vertical="center"/>
    </xf>
    <xf numFmtId="0" fontId="34" fillId="23" borderId="14" xfId="0" applyFont="1" applyFill="1" applyBorder="1" applyAlignment="1">
      <alignment vertical="center"/>
    </xf>
    <xf numFmtId="0" fontId="30" fillId="23" borderId="14" xfId="0" applyFont="1" applyFill="1" applyBorder="1" applyAlignment="1">
      <alignment vertical="center"/>
    </xf>
    <xf numFmtId="0" fontId="30" fillId="23" borderId="14" xfId="0" applyFont="1" applyFill="1" applyBorder="1" applyAlignment="1">
      <alignment horizontal="center" vertical="center"/>
    </xf>
    <xf numFmtId="165" fontId="30" fillId="23" borderId="14" xfId="0" applyNumberFormat="1" applyFont="1" applyFill="1" applyBorder="1" applyAlignment="1">
      <alignment horizontal="right" vertical="center"/>
    </xf>
    <xf numFmtId="1" fontId="30" fillId="23" borderId="14" xfId="40" applyNumberFormat="1" applyFont="1" applyFill="1" applyBorder="1" applyAlignment="1" applyProtection="1">
      <alignment horizontal="center" vertical="center"/>
    </xf>
    <xf numFmtId="9" fontId="30" fillId="23" borderId="14" xfId="40" applyFont="1" applyFill="1" applyBorder="1" applyAlignment="1" applyProtection="1">
      <alignment horizontal="center" vertical="center"/>
    </xf>
    <xf numFmtId="1" fontId="30" fillId="23" borderId="14" xfId="0" applyNumberFormat="1" applyFont="1" applyFill="1" applyBorder="1" applyAlignment="1">
      <alignment horizontal="center" vertical="center"/>
    </xf>
    <xf numFmtId="166" fontId="3" fillId="0" borderId="16" xfId="0" applyNumberFormat="1" applyFont="1" applyBorder="1" applyAlignment="1">
      <alignment horizontal="center" vertical="center" shrinkToFit="1"/>
    </xf>
    <xf numFmtId="166" fontId="3" fillId="0" borderId="17" xfId="0" applyNumberFormat="1" applyFont="1" applyBorder="1" applyAlignment="1">
      <alignment horizontal="center" vertical="center" shrinkToFit="1"/>
    </xf>
    <xf numFmtId="1" fontId="41" fillId="23" borderId="14" xfId="0" applyNumberFormat="1" applyFont="1" applyFill="1" applyBorder="1" applyAlignment="1">
      <alignment horizontal="center" vertical="center"/>
    </xf>
    <xf numFmtId="1" fontId="42" fillId="0" borderId="12" xfId="0" applyNumberFormat="1" applyFont="1" applyBorder="1" applyAlignment="1">
      <alignment horizontal="center" vertical="center"/>
    </xf>
    <xf numFmtId="1" fontId="41" fillId="23" borderId="10" xfId="0" applyNumberFormat="1" applyFont="1" applyFill="1" applyBorder="1" applyAlignment="1">
      <alignment horizontal="center" vertical="center"/>
    </xf>
    <xf numFmtId="1" fontId="41" fillId="0" borderId="10" xfId="0" applyNumberFormat="1" applyFont="1" applyBorder="1" applyAlignment="1">
      <alignment horizontal="center" vertical="center"/>
    </xf>
    <xf numFmtId="0" fontId="41" fillId="23" borderId="0" xfId="0" applyFont="1" applyFill="1" applyAlignment="1">
      <alignment vertical="center"/>
    </xf>
    <xf numFmtId="165" fontId="35" fillId="24" borderId="12" xfId="0" applyNumberFormat="1" applyFont="1" applyFill="1" applyBorder="1" applyAlignment="1">
      <alignment horizontal="center" vertical="center"/>
    </xf>
    <xf numFmtId="165" fontId="35" fillId="0" borderId="12" xfId="0" applyNumberFormat="1" applyFont="1" applyBorder="1" applyAlignment="1">
      <alignment horizontal="center" vertical="center"/>
    </xf>
    <xf numFmtId="165" fontId="30" fillId="23" borderId="10" xfId="0" applyNumberFormat="1" applyFont="1" applyFill="1" applyBorder="1" applyAlignment="1">
      <alignment horizontal="center" vertical="center"/>
    </xf>
    <xf numFmtId="0" fontId="36" fillId="0" borderId="10" xfId="0" applyFont="1" applyBorder="1" applyAlignment="1">
      <alignment horizontal="center" vertical="center"/>
    </xf>
    <xf numFmtId="0" fontId="38" fillId="22" borderId="0" xfId="0" applyFont="1" applyFill="1" applyAlignment="1">
      <alignment horizontal="center" vertical="center"/>
    </xf>
    <xf numFmtId="0" fontId="30" fillId="23" borderId="0" xfId="0" applyFont="1" applyFill="1" applyAlignment="1">
      <alignment horizontal="center" vertical="center"/>
    </xf>
    <xf numFmtId="0" fontId="30" fillId="23" borderId="14" xfId="0" applyFont="1" applyFill="1" applyBorder="1" applyAlignment="1">
      <alignment horizontal="left" vertical="center"/>
    </xf>
    <xf numFmtId="9" fontId="30" fillId="0" borderId="10" xfId="0" applyNumberFormat="1" applyFont="1" applyBorder="1" applyAlignment="1">
      <alignment horizontal="left" vertical="center"/>
    </xf>
    <xf numFmtId="0" fontId="30" fillId="23" borderId="10" xfId="0" applyFont="1" applyFill="1" applyBorder="1" applyAlignment="1">
      <alignment horizontal="left" vertical="center"/>
    </xf>
    <xf numFmtId="0" fontId="43" fillId="0" borderId="0" xfId="0" applyFont="1"/>
    <xf numFmtId="0" fontId="43" fillId="0" borderId="0" xfId="0" applyFont="1" applyAlignment="1">
      <alignment horizontal="right" vertical="center"/>
    </xf>
    <xf numFmtId="165" fontId="30" fillId="23" borderId="14" xfId="0" applyNumberFormat="1" applyFont="1" applyFill="1" applyBorder="1" applyAlignment="1">
      <alignment horizontal="center" vertical="center"/>
    </xf>
    <xf numFmtId="0" fontId="44" fillId="0" borderId="18" xfId="0" applyFont="1" applyBorder="1" applyAlignment="1">
      <alignment horizontal="left" vertical="center"/>
    </xf>
    <xf numFmtId="0" fontId="44" fillId="0" borderId="18" xfId="0" applyFont="1" applyBorder="1" applyAlignment="1">
      <alignment horizontal="center" vertical="center" wrapText="1"/>
    </xf>
    <xf numFmtId="0" fontId="45" fillId="0" borderId="18" xfId="0" applyFont="1" applyBorder="1" applyAlignment="1">
      <alignment horizontal="center" vertical="center" wrapText="1"/>
    </xf>
    <xf numFmtId="0" fontId="44" fillId="0" borderId="18" xfId="0" applyFont="1" applyBorder="1" applyAlignment="1">
      <alignment horizontal="center" vertical="center"/>
    </xf>
    <xf numFmtId="0" fontId="30" fillId="0" borderId="19" xfId="0" applyFont="1" applyBorder="1" applyAlignment="1">
      <alignment horizontal="center" vertical="center" shrinkToFit="1"/>
    </xf>
    <xf numFmtId="0" fontId="30" fillId="0" borderId="20" xfId="0" applyFont="1" applyBorder="1" applyAlignment="1">
      <alignment horizontal="center" vertical="center" shrinkToFit="1"/>
    </xf>
    <xf numFmtId="0" fontId="30" fillId="0" borderId="21" xfId="0" applyFont="1" applyBorder="1" applyAlignment="1">
      <alignment horizontal="center" vertical="center" shrinkToFit="1"/>
    </xf>
    <xf numFmtId="0" fontId="46" fillId="0" borderId="0" xfId="0" applyFont="1" applyAlignment="1" applyProtection="1">
      <alignment vertical="center"/>
      <protection locked="0"/>
    </xf>
    <xf numFmtId="0" fontId="30" fillId="0" borderId="10" xfId="0" applyFont="1" applyBorder="1" applyAlignment="1">
      <alignment vertical="center" wrapText="1"/>
    </xf>
    <xf numFmtId="0" fontId="35" fillId="0" borderId="12" xfId="0" applyFont="1" applyBorder="1" applyAlignment="1">
      <alignment horizontal="center" vertical="center"/>
    </xf>
    <xf numFmtId="0" fontId="30" fillId="0" borderId="10" xfId="0" applyFont="1" applyBorder="1" applyAlignment="1">
      <alignment horizontal="left" vertical="center" wrapText="1" indent="1"/>
    </xf>
    <xf numFmtId="0" fontId="33" fillId="0" borderId="22" xfId="0" applyFont="1" applyBorder="1" applyAlignment="1" applyProtection="1">
      <alignment horizontal="center" vertical="center"/>
      <protection locked="0"/>
    </xf>
    <xf numFmtId="0" fontId="34" fillId="0" borderId="10" xfId="0" applyFont="1" applyBorder="1" applyAlignment="1">
      <alignment horizontal="left" vertical="center"/>
    </xf>
    <xf numFmtId="0" fontId="47" fillId="21" borderId="11" xfId="0" applyFont="1" applyFill="1" applyBorder="1" applyAlignment="1">
      <alignment vertical="center"/>
    </xf>
    <xf numFmtId="0" fontId="1" fillId="0" borderId="0" xfId="0" applyFont="1" applyAlignment="1">
      <alignment horizontal="right" vertical="center"/>
    </xf>
    <xf numFmtId="0" fontId="8" fillId="0" borderId="0" xfId="0" applyFont="1" applyProtection="1">
      <protection locked="0"/>
    </xf>
    <xf numFmtId="0" fontId="2" fillId="0" borderId="0" xfId="34" applyNumberFormat="1" applyFill="1" applyBorder="1" applyAlignment="1" applyProtection="1"/>
    <xf numFmtId="0" fontId="48" fillId="0" borderId="0" xfId="34" applyFont="1" applyBorder="1" applyAlignment="1" applyProtection="1">
      <alignment horizontal="left" vertical="center"/>
    </xf>
    <xf numFmtId="164" fontId="33" fillId="0" borderId="15" xfId="0" applyNumberFormat="1" applyFont="1" applyBorder="1" applyAlignment="1" applyProtection="1">
      <alignment horizontal="center" vertical="center" shrinkToFit="1"/>
      <protection locked="0"/>
    </xf>
    <xf numFmtId="0" fontId="40" fillId="0" borderId="16" xfId="0" applyFont="1" applyBorder="1" applyAlignment="1">
      <alignment horizontal="center" vertical="center"/>
    </xf>
    <xf numFmtId="0" fontId="40" fillId="0" borderId="13" xfId="0" applyFont="1" applyBorder="1" applyAlignment="1">
      <alignment horizontal="center" vertical="center"/>
    </xf>
    <xf numFmtId="0" fontId="40" fillId="0" borderId="17" xfId="0" applyFont="1" applyBorder="1" applyAlignment="1">
      <alignment horizontal="center" vertical="center"/>
    </xf>
    <xf numFmtId="164" fontId="33" fillId="0" borderId="22" xfId="0" applyNumberFormat="1" applyFont="1" applyBorder="1" applyAlignment="1" applyProtection="1">
      <alignment horizontal="center" vertical="center" shrinkToFit="1"/>
      <protection locked="0"/>
    </xf>
    <xf numFmtId="167" fontId="33" fillId="0" borderId="16" xfId="0" applyNumberFormat="1" applyFont="1" applyBorder="1" applyAlignment="1">
      <alignment horizontal="center" vertical="center"/>
    </xf>
    <xf numFmtId="167" fontId="33" fillId="0" borderId="13" xfId="0" applyNumberFormat="1" applyFont="1" applyBorder="1" applyAlignment="1">
      <alignment horizontal="center" vertical="center"/>
    </xf>
    <xf numFmtId="167" fontId="33" fillId="0" borderId="17" xfId="0" applyNumberFormat="1" applyFont="1" applyBorder="1" applyAlignment="1">
      <alignment horizontal="center" vertical="center"/>
    </xf>
    <xf numFmtId="0" fontId="43" fillId="23" borderId="14" xfId="0" applyFont="1" applyFill="1" applyBorder="1" applyAlignment="1">
      <alignment horizontal="left" vertical="center"/>
    </xf>
    <xf numFmtId="0" fontId="43" fillId="0" borderId="10" xfId="0" applyFont="1" applyBorder="1" applyAlignment="1">
      <alignment horizontal="left" vertical="center"/>
    </xf>
    <xf numFmtId="0" fontId="43" fillId="0" borderId="10" xfId="0" applyFont="1" applyBorder="1" applyAlignment="1">
      <alignment vertical="center" wrapText="1"/>
    </xf>
    <xf numFmtId="1" fontId="43" fillId="0" borderId="0" xfId="0" applyNumberFormat="1" applyFont="1" applyFill="1" applyBorder="1" applyAlignment="1">
      <alignment horizontal="center" vertical="center"/>
    </xf>
    <xf numFmtId="1" fontId="52" fillId="0" borderId="0" xfId="0" applyNumberFormat="1" applyFont="1" applyFill="1" applyBorder="1" applyAlignment="1">
      <alignment horizontal="center" vertical="center"/>
    </xf>
    <xf numFmtId="0" fontId="51" fillId="0" borderId="23" xfId="0" applyFont="1" applyBorder="1" applyAlignment="1">
      <alignment horizontal="center"/>
    </xf>
    <xf numFmtId="0" fontId="51" fillId="0" borderId="24" xfId="0" applyFont="1" applyBorder="1" applyAlignment="1">
      <alignment horizontal="center"/>
    </xf>
    <xf numFmtId="0" fontId="51" fillId="0" borderId="25" xfId="0" applyFont="1" applyBorder="1" applyAlignment="1">
      <alignment horizontal="center"/>
    </xf>
    <xf numFmtId="0" fontId="43" fillId="0" borderId="26" xfId="0" applyFont="1" applyBorder="1" applyAlignment="1">
      <alignment horizontal="center"/>
    </xf>
    <xf numFmtId="0" fontId="43" fillId="0" borderId="0" xfId="0" applyFont="1" applyBorder="1" applyAlignment="1">
      <alignment horizontal="center"/>
    </xf>
    <xf numFmtId="0" fontId="43" fillId="0" borderId="27" xfId="0" applyFont="1" applyBorder="1" applyAlignment="1">
      <alignment horizontal="center"/>
    </xf>
    <xf numFmtId="0" fontId="43" fillId="0" borderId="26" xfId="0" applyFont="1" applyBorder="1"/>
    <xf numFmtId="0" fontId="43" fillId="0" borderId="0" xfId="0" applyFont="1" applyBorder="1"/>
    <xf numFmtId="0" fontId="43" fillId="0" borderId="27" xfId="0" applyFont="1" applyBorder="1"/>
    <xf numFmtId="0" fontId="43" fillId="0" borderId="26" xfId="0" applyFont="1" applyFill="1" applyBorder="1"/>
    <xf numFmtId="0" fontId="43" fillId="0" borderId="0" xfId="0" applyFont="1" applyFill="1" applyBorder="1"/>
    <xf numFmtId="1" fontId="52" fillId="28" borderId="0" xfId="0" applyNumberFormat="1" applyFont="1" applyFill="1" applyBorder="1" applyAlignment="1">
      <alignment horizontal="center" vertical="center"/>
    </xf>
    <xf numFmtId="0" fontId="43" fillId="28" borderId="0" xfId="0" applyFont="1" applyFill="1" applyBorder="1"/>
    <xf numFmtId="0" fontId="43" fillId="28" borderId="26" xfId="0" applyFont="1" applyFill="1" applyBorder="1"/>
    <xf numFmtId="0" fontId="43" fillId="0" borderId="0" xfId="0" applyFont="1" applyFill="1" applyBorder="1" applyAlignment="1">
      <alignment vertical="center" wrapText="1"/>
    </xf>
    <xf numFmtId="1" fontId="43" fillId="0" borderId="27" xfId="0" applyNumberFormat="1" applyFont="1" applyFill="1" applyBorder="1" applyAlignment="1">
      <alignment horizontal="center" vertical="center"/>
    </xf>
    <xf numFmtId="1" fontId="52" fillId="0" borderId="27" xfId="0" applyNumberFormat="1" applyFont="1" applyFill="1" applyBorder="1" applyAlignment="1">
      <alignment horizontal="center" vertical="center"/>
    </xf>
    <xf numFmtId="1" fontId="52" fillId="28" borderId="27" xfId="0" applyNumberFormat="1" applyFont="1" applyFill="1" applyBorder="1" applyAlignment="1">
      <alignment horizontal="center" vertical="center"/>
    </xf>
    <xf numFmtId="0" fontId="43" fillId="0" borderId="27" xfId="0" applyFont="1" applyFill="1" applyBorder="1"/>
    <xf numFmtId="0" fontId="43" fillId="0" borderId="28" xfId="0" applyFont="1" applyBorder="1" applyAlignment="1">
      <alignment horizontal="center" vertical="center" shrinkToFit="1"/>
    </xf>
    <xf numFmtId="0" fontId="43" fillId="0" borderId="13" xfId="0" applyFont="1" applyBorder="1" applyAlignment="1">
      <alignment horizontal="center" vertical="center" shrinkToFit="1"/>
    </xf>
    <xf numFmtId="0" fontId="43" fillId="27" borderId="13" xfId="0" applyFont="1" applyFill="1" applyBorder="1" applyAlignment="1">
      <alignment horizontal="center" vertical="center" shrinkToFit="1"/>
    </xf>
    <xf numFmtId="0" fontId="43" fillId="27" borderId="29" xfId="0" applyFont="1" applyFill="1" applyBorder="1" applyAlignment="1">
      <alignment horizontal="center" vertical="center" shrinkToFit="1"/>
    </xf>
    <xf numFmtId="0" fontId="43" fillId="0" borderId="30" xfId="0" applyFont="1" applyBorder="1" applyAlignment="1">
      <alignment horizontal="center" vertical="center" shrinkToFit="1"/>
    </xf>
    <xf numFmtId="0" fontId="43" fillId="27" borderId="31" xfId="0" applyFont="1" applyFill="1" applyBorder="1" applyAlignment="1">
      <alignment horizontal="center" vertical="center" shrinkToFit="1"/>
    </xf>
    <xf numFmtId="0" fontId="43" fillId="23" borderId="32" xfId="0" applyFont="1" applyFill="1" applyBorder="1" applyAlignment="1">
      <alignment horizontal="left" vertical="center"/>
    </xf>
    <xf numFmtId="1" fontId="43" fillId="0" borderId="24" xfId="0" applyNumberFormat="1" applyFont="1" applyFill="1" applyBorder="1" applyAlignment="1">
      <alignment horizontal="center" vertical="center"/>
    </xf>
    <xf numFmtId="1" fontId="43" fillId="0" borderId="25" xfId="0" applyNumberFormat="1" applyFont="1" applyFill="1" applyBorder="1" applyAlignment="1">
      <alignment horizontal="center" vertical="center"/>
    </xf>
    <xf numFmtId="0" fontId="43" fillId="0" borderId="24" xfId="0" applyFont="1" applyBorder="1"/>
    <xf numFmtId="0" fontId="43" fillId="0" borderId="25" xfId="0" applyFont="1" applyBorder="1"/>
    <xf numFmtId="0" fontId="43" fillId="0" borderId="23" xfId="0" applyFont="1" applyBorder="1"/>
    <xf numFmtId="0" fontId="43" fillId="0" borderId="34" xfId="0" applyFont="1" applyBorder="1" applyAlignment="1">
      <alignment horizontal="left" vertical="center"/>
    </xf>
    <xf numFmtId="0" fontId="43" fillId="0" borderId="35" xfId="0" applyFont="1" applyBorder="1" applyAlignment="1">
      <alignment horizontal="left" vertical="center"/>
    </xf>
    <xf numFmtId="0" fontId="43" fillId="0" borderId="36" xfId="0" applyFont="1" applyBorder="1" applyAlignment="1">
      <alignment vertical="center" wrapText="1"/>
    </xf>
    <xf numFmtId="1" fontId="52" fillId="0" borderId="38" xfId="0" applyNumberFormat="1" applyFont="1" applyFill="1" applyBorder="1" applyAlignment="1">
      <alignment horizontal="center" vertical="center"/>
    </xf>
    <xf numFmtId="1" fontId="52" fillId="0" borderId="39" xfId="0" applyNumberFormat="1" applyFont="1" applyFill="1" applyBorder="1" applyAlignment="1">
      <alignment horizontal="center" vertical="center"/>
    </xf>
    <xf numFmtId="0" fontId="43" fillId="0" borderId="38" xfId="0" applyFont="1" applyBorder="1"/>
    <xf numFmtId="0" fontId="43" fillId="0" borderId="39" xfId="0" applyFont="1" applyBorder="1"/>
    <xf numFmtId="0" fontId="43" fillId="0" borderId="37" xfId="0" applyFont="1" applyBorder="1"/>
    <xf numFmtId="0" fontId="51" fillId="23" borderId="33" xfId="0" applyFont="1" applyFill="1" applyBorder="1" applyAlignment="1">
      <alignment vertical="center"/>
    </xf>
    <xf numFmtId="0" fontId="51" fillId="0" borderId="40" xfId="0" applyFont="1" applyBorder="1" applyAlignment="1">
      <alignment horizontal="center"/>
    </xf>
    <xf numFmtId="0" fontId="51" fillId="0" borderId="41" xfId="0" applyFont="1" applyBorder="1" applyAlignment="1">
      <alignment horizontal="center"/>
    </xf>
    <xf numFmtId="0" fontId="51" fillId="0" borderId="42" xfId="0" applyFont="1" applyBorder="1" applyAlignment="1">
      <alignment horizontal="center"/>
    </xf>
    <xf numFmtId="0" fontId="43" fillId="0" borderId="43" xfId="0" applyFont="1" applyBorder="1" applyAlignment="1">
      <alignment horizontal="center"/>
    </xf>
    <xf numFmtId="0" fontId="43" fillId="0" borderId="44" xfId="0" applyFont="1" applyBorder="1" applyAlignment="1">
      <alignment horizontal="center"/>
    </xf>
    <xf numFmtId="0" fontId="43" fillId="0" borderId="43" xfId="0" applyFont="1" applyFill="1" applyBorder="1"/>
    <xf numFmtId="0" fontId="43" fillId="0" borderId="44" xfId="0" applyFont="1" applyFill="1" applyBorder="1"/>
    <xf numFmtId="0" fontId="43" fillId="0" borderId="45" xfId="0" applyFont="1" applyBorder="1" applyAlignment="1">
      <alignment horizontal="center" vertical="center" shrinkToFit="1"/>
    </xf>
    <xf numFmtId="0" fontId="43" fillId="27" borderId="46" xfId="0" applyFont="1" applyFill="1" applyBorder="1" applyAlignment="1">
      <alignment horizontal="center" vertical="center" shrinkToFit="1"/>
    </xf>
    <xf numFmtId="0" fontId="43" fillId="0" borderId="47" xfId="0" applyFont="1" applyBorder="1"/>
    <xf numFmtId="0" fontId="43" fillId="0" borderId="48" xfId="0" applyFont="1" applyBorder="1"/>
    <xf numFmtId="0" fontId="43" fillId="0" borderId="43" xfId="0" applyFont="1" applyBorder="1"/>
    <xf numFmtId="0" fontId="43" fillId="0" borderId="44" xfId="0" applyFont="1" applyBorder="1"/>
    <xf numFmtId="0" fontId="43" fillId="0" borderId="49" xfId="0" applyFont="1" applyBorder="1"/>
    <xf numFmtId="0" fontId="43" fillId="0" borderId="50" xfId="0" applyFont="1" applyBorder="1"/>
    <xf numFmtId="0" fontId="43" fillId="28" borderId="43" xfId="0" applyFont="1" applyFill="1" applyBorder="1"/>
    <xf numFmtId="0" fontId="43" fillId="28" borderId="44" xfId="0" applyFont="1" applyFill="1" applyBorder="1"/>
    <xf numFmtId="0" fontId="51" fillId="23" borderId="14" xfId="0" applyFont="1" applyFill="1" applyBorder="1" applyAlignment="1">
      <alignment vertical="center"/>
    </xf>
    <xf numFmtId="1" fontId="43" fillId="0" borderId="47" xfId="0" applyNumberFormat="1" applyFont="1" applyFill="1" applyBorder="1" applyAlignment="1">
      <alignment horizontal="center" vertical="center"/>
    </xf>
    <xf numFmtId="1" fontId="52" fillId="28" borderId="43" xfId="0" applyNumberFormat="1" applyFont="1" applyFill="1" applyBorder="1" applyAlignment="1">
      <alignment horizontal="center" vertical="center"/>
    </xf>
    <xf numFmtId="1" fontId="52" fillId="0" borderId="43" xfId="0" applyNumberFormat="1" applyFont="1" applyFill="1" applyBorder="1" applyAlignment="1">
      <alignment horizontal="center" vertical="center"/>
    </xf>
    <xf numFmtId="1" fontId="52" fillId="0" borderId="49" xfId="0" applyNumberFormat="1" applyFont="1" applyFill="1" applyBorder="1" applyAlignment="1">
      <alignment horizontal="center" vertical="center"/>
    </xf>
    <xf numFmtId="1" fontId="43" fillId="0" borderId="43" xfId="0" applyNumberFormat="1" applyFont="1" applyFill="1" applyBorder="1" applyAlignment="1">
      <alignment horizontal="center" vertical="center"/>
    </xf>
    <xf numFmtId="0" fontId="43" fillId="26" borderId="0" xfId="0" applyFont="1" applyFill="1" applyBorder="1"/>
    <xf numFmtId="0" fontId="43" fillId="26" borderId="27" xfId="0" applyFont="1" applyFill="1" applyBorder="1"/>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6">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22" fmlaLink="$H$4" horiz="1" max="100" min="1" page="0"/>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44"/>
  <sheetViews>
    <sheetView showGridLines="0" topLeftCell="C1" zoomScaleNormal="100" workbookViewId="0">
      <pane ySplit="7" topLeftCell="A8" activePane="bottomLeft" state="frozen"/>
      <selection pane="bottomLeft" activeCell="H2" sqref="A1:XFD1048576"/>
    </sheetView>
  </sheetViews>
  <sheetFormatPr defaultColWidth="9.140625" defaultRowHeight="12.75" x14ac:dyDescent="0.2"/>
  <cols>
    <col min="1" max="1" width="6.85546875" customWidth="1"/>
    <col min="2" max="2" width="19" customWidth="1"/>
    <col min="3" max="3" width="7.7109375" customWidth="1"/>
    <col min="4" max="4" width="6.85546875" hidden="1" customWidth="1"/>
    <col min="5" max="6" width="12" customWidth="1"/>
    <col min="7" max="7" width="6" customWidth="1"/>
    <col min="8" max="8" width="6.7109375" customWidth="1"/>
    <col min="9" max="9" width="6.42578125" customWidth="1"/>
    <col min="10" max="10" width="1.85546875" customWidth="1"/>
    <col min="11" max="66" width="2.42578125" customWidth="1"/>
  </cols>
  <sheetData>
    <row r="1" spans="1:66" ht="30" customHeight="1" x14ac:dyDescent="0.2">
      <c r="A1" s="74" t="s">
        <v>2</v>
      </c>
      <c r="B1" s="7"/>
      <c r="C1" s="7"/>
      <c r="D1" s="7"/>
      <c r="E1" s="7"/>
      <c r="F1" s="7"/>
      <c r="I1" s="81"/>
      <c r="K1" s="84" t="s">
        <v>23</v>
      </c>
      <c r="L1" s="84"/>
      <c r="M1" s="84"/>
      <c r="N1" s="84"/>
      <c r="O1" s="84"/>
      <c r="P1" s="84"/>
      <c r="Q1" s="84"/>
      <c r="R1" s="84"/>
      <c r="S1" s="84"/>
      <c r="T1" s="84"/>
      <c r="U1" s="84"/>
      <c r="V1" s="84"/>
      <c r="W1" s="84"/>
      <c r="X1" s="84"/>
      <c r="Y1" s="84"/>
      <c r="Z1" s="84"/>
      <c r="AA1" s="84"/>
      <c r="AB1" s="84"/>
      <c r="AC1" s="84"/>
      <c r="AD1" s="84"/>
      <c r="AE1" s="84"/>
    </row>
    <row r="2" spans="1:66" ht="18" customHeight="1" x14ac:dyDescent="0.2">
      <c r="A2" s="9" t="s">
        <v>0</v>
      </c>
      <c r="B2" s="3"/>
      <c r="C2" s="3"/>
      <c r="D2" s="6"/>
      <c r="E2" s="82"/>
      <c r="F2" s="82"/>
      <c r="H2" s="1"/>
    </row>
    <row r="3" spans="1:66" ht="14.25" x14ac:dyDescent="0.2">
      <c r="A3" s="9"/>
      <c r="B3" s="2"/>
      <c r="H3" s="1"/>
      <c r="K3" s="4"/>
      <c r="L3" s="4"/>
      <c r="M3" s="4"/>
      <c r="N3" s="4"/>
      <c r="O3" s="4"/>
      <c r="P3" s="4"/>
      <c r="Q3" s="4"/>
      <c r="R3" s="4"/>
      <c r="S3" s="4"/>
      <c r="T3" s="4"/>
      <c r="U3" s="4"/>
      <c r="V3" s="4"/>
      <c r="W3" s="4"/>
      <c r="X3" s="4"/>
      <c r="Y3" s="4"/>
      <c r="Z3" s="4"/>
      <c r="AA3" s="4"/>
    </row>
    <row r="4" spans="1:66" ht="17.25" customHeight="1" x14ac:dyDescent="0.2">
      <c r="A4" s="64"/>
      <c r="B4" s="65" t="s">
        <v>20</v>
      </c>
      <c r="C4" s="89">
        <v>43129</v>
      </c>
      <c r="D4" s="89"/>
      <c r="E4" s="89"/>
      <c r="F4" s="64"/>
      <c r="G4" s="65" t="s">
        <v>19</v>
      </c>
      <c r="H4" s="78">
        <v>1</v>
      </c>
      <c r="I4" s="2"/>
      <c r="J4" s="8"/>
      <c r="K4" s="86" t="str">
        <f>"Week "&amp;(K6-($C$4-WEEKDAY($C$4,1)+2))/7+1</f>
        <v>Week 1</v>
      </c>
      <c r="L4" s="87"/>
      <c r="M4" s="87"/>
      <c r="N4" s="87"/>
      <c r="O4" s="87"/>
      <c r="P4" s="87"/>
      <c r="Q4" s="88"/>
      <c r="R4" s="86" t="str">
        <f>"Week "&amp;(R6-($C$4-WEEKDAY($C$4,1)+2))/7+1</f>
        <v>Week 2</v>
      </c>
      <c r="S4" s="87"/>
      <c r="T4" s="87"/>
      <c r="U4" s="87"/>
      <c r="V4" s="87"/>
      <c r="W4" s="87"/>
      <c r="X4" s="88"/>
      <c r="Y4" s="86" t="str">
        <f>"Week "&amp;(Y6-($C$4-WEEKDAY($C$4,1)+2))/7+1</f>
        <v>Week 3</v>
      </c>
      <c r="Z4" s="87"/>
      <c r="AA4" s="87"/>
      <c r="AB4" s="87"/>
      <c r="AC4" s="87"/>
      <c r="AD4" s="87"/>
      <c r="AE4" s="88"/>
      <c r="AF4" s="86" t="str">
        <f>"Week "&amp;(AF6-($C$4-WEEKDAY($C$4,1)+2))/7+1</f>
        <v>Week 4</v>
      </c>
      <c r="AG4" s="87"/>
      <c r="AH4" s="87"/>
      <c r="AI4" s="87"/>
      <c r="AJ4" s="87"/>
      <c r="AK4" s="87"/>
      <c r="AL4" s="88"/>
      <c r="AM4" s="86" t="str">
        <f>"Week "&amp;(AM6-($C$4-WEEKDAY($C$4,1)+2))/7+1</f>
        <v>Week 5</v>
      </c>
      <c r="AN4" s="87"/>
      <c r="AO4" s="87"/>
      <c r="AP4" s="87"/>
      <c r="AQ4" s="87"/>
      <c r="AR4" s="87"/>
      <c r="AS4" s="88"/>
      <c r="AT4" s="86" t="str">
        <f>"Week "&amp;(AT6-($C$4-WEEKDAY($C$4,1)+2))/7+1</f>
        <v>Week 6</v>
      </c>
      <c r="AU4" s="87"/>
      <c r="AV4" s="87"/>
      <c r="AW4" s="87"/>
      <c r="AX4" s="87"/>
      <c r="AY4" s="87"/>
      <c r="AZ4" s="88"/>
      <c r="BA4" s="86" t="str">
        <f>"Week "&amp;(BA6-($C$4-WEEKDAY($C$4,1)+2))/7+1</f>
        <v>Week 7</v>
      </c>
      <c r="BB4" s="87"/>
      <c r="BC4" s="87"/>
      <c r="BD4" s="87"/>
      <c r="BE4" s="87"/>
      <c r="BF4" s="87"/>
      <c r="BG4" s="88"/>
      <c r="BH4" s="86" t="str">
        <f>"Week "&amp;(BH6-($C$4-WEEKDAY($C$4,1)+2))/7+1</f>
        <v>Week 8</v>
      </c>
      <c r="BI4" s="87"/>
      <c r="BJ4" s="87"/>
      <c r="BK4" s="87"/>
      <c r="BL4" s="87"/>
      <c r="BM4" s="87"/>
      <c r="BN4" s="88"/>
    </row>
    <row r="5" spans="1:66" ht="17.25" customHeight="1" x14ac:dyDescent="0.2">
      <c r="A5" s="64"/>
      <c r="B5" s="65" t="s">
        <v>21</v>
      </c>
      <c r="C5" s="85"/>
      <c r="D5" s="85"/>
      <c r="E5" s="85"/>
      <c r="F5" s="64"/>
      <c r="G5" s="64"/>
      <c r="H5" s="64"/>
      <c r="I5" s="64"/>
      <c r="J5" s="8"/>
      <c r="K5" s="90">
        <f>K6</f>
        <v>43129</v>
      </c>
      <c r="L5" s="91"/>
      <c r="M5" s="91"/>
      <c r="N5" s="91"/>
      <c r="O5" s="91"/>
      <c r="P5" s="91"/>
      <c r="Q5" s="92"/>
      <c r="R5" s="90">
        <f>R6</f>
        <v>43136</v>
      </c>
      <c r="S5" s="91"/>
      <c r="T5" s="91"/>
      <c r="U5" s="91"/>
      <c r="V5" s="91"/>
      <c r="W5" s="91"/>
      <c r="X5" s="92"/>
      <c r="Y5" s="90">
        <f>Y6</f>
        <v>43143</v>
      </c>
      <c r="Z5" s="91"/>
      <c r="AA5" s="91"/>
      <c r="AB5" s="91"/>
      <c r="AC5" s="91"/>
      <c r="AD5" s="91"/>
      <c r="AE5" s="92"/>
      <c r="AF5" s="90">
        <f>AF6</f>
        <v>43150</v>
      </c>
      <c r="AG5" s="91"/>
      <c r="AH5" s="91"/>
      <c r="AI5" s="91"/>
      <c r="AJ5" s="91"/>
      <c r="AK5" s="91"/>
      <c r="AL5" s="92"/>
      <c r="AM5" s="90">
        <f>AM6</f>
        <v>43157</v>
      </c>
      <c r="AN5" s="91"/>
      <c r="AO5" s="91"/>
      <c r="AP5" s="91"/>
      <c r="AQ5" s="91"/>
      <c r="AR5" s="91"/>
      <c r="AS5" s="92"/>
      <c r="AT5" s="90">
        <f>AT6</f>
        <v>43164</v>
      </c>
      <c r="AU5" s="91"/>
      <c r="AV5" s="91"/>
      <c r="AW5" s="91"/>
      <c r="AX5" s="91"/>
      <c r="AY5" s="91"/>
      <c r="AZ5" s="92"/>
      <c r="BA5" s="90">
        <f>BA6</f>
        <v>43171</v>
      </c>
      <c r="BB5" s="91"/>
      <c r="BC5" s="91"/>
      <c r="BD5" s="91"/>
      <c r="BE5" s="91"/>
      <c r="BF5" s="91"/>
      <c r="BG5" s="92"/>
      <c r="BH5" s="90">
        <f>BH6</f>
        <v>43178</v>
      </c>
      <c r="BI5" s="91"/>
      <c r="BJ5" s="91"/>
      <c r="BK5" s="91"/>
      <c r="BL5" s="91"/>
      <c r="BM5" s="91"/>
      <c r="BN5" s="92"/>
    </row>
    <row r="6" spans="1:66" x14ac:dyDescent="0.2">
      <c r="A6" s="8"/>
      <c r="B6" s="8"/>
      <c r="C6" s="8"/>
      <c r="D6" s="8"/>
      <c r="E6" s="8"/>
      <c r="F6" s="8"/>
      <c r="G6" s="8"/>
      <c r="H6" s="8"/>
      <c r="I6" s="8"/>
      <c r="J6" s="8"/>
      <c r="K6" s="48">
        <f>C4-WEEKDAY(C4,1)+2+7*(H4-1)</f>
        <v>43129</v>
      </c>
      <c r="L6" s="39">
        <f t="shared" ref="L6:AQ6" si="0">K6+1</f>
        <v>43130</v>
      </c>
      <c r="M6" s="39">
        <f t="shared" si="0"/>
        <v>43131</v>
      </c>
      <c r="N6" s="39">
        <f t="shared" si="0"/>
        <v>43132</v>
      </c>
      <c r="O6" s="39">
        <f t="shared" si="0"/>
        <v>43133</v>
      </c>
      <c r="P6" s="39">
        <f t="shared" si="0"/>
        <v>43134</v>
      </c>
      <c r="Q6" s="49">
        <f t="shared" si="0"/>
        <v>43135</v>
      </c>
      <c r="R6" s="48">
        <f t="shared" si="0"/>
        <v>43136</v>
      </c>
      <c r="S6" s="39">
        <f t="shared" si="0"/>
        <v>43137</v>
      </c>
      <c r="T6" s="39">
        <f t="shared" si="0"/>
        <v>43138</v>
      </c>
      <c r="U6" s="39">
        <f t="shared" si="0"/>
        <v>43139</v>
      </c>
      <c r="V6" s="39">
        <f t="shared" si="0"/>
        <v>43140</v>
      </c>
      <c r="W6" s="39">
        <f t="shared" si="0"/>
        <v>43141</v>
      </c>
      <c r="X6" s="49">
        <f t="shared" si="0"/>
        <v>43142</v>
      </c>
      <c r="Y6" s="48">
        <f t="shared" si="0"/>
        <v>43143</v>
      </c>
      <c r="Z6" s="39">
        <f t="shared" si="0"/>
        <v>43144</v>
      </c>
      <c r="AA6" s="39">
        <f t="shared" si="0"/>
        <v>43145</v>
      </c>
      <c r="AB6" s="39">
        <f t="shared" si="0"/>
        <v>43146</v>
      </c>
      <c r="AC6" s="39">
        <f t="shared" si="0"/>
        <v>43147</v>
      </c>
      <c r="AD6" s="39">
        <f t="shared" si="0"/>
        <v>43148</v>
      </c>
      <c r="AE6" s="49">
        <f t="shared" si="0"/>
        <v>43149</v>
      </c>
      <c r="AF6" s="48">
        <f t="shared" si="0"/>
        <v>43150</v>
      </c>
      <c r="AG6" s="39">
        <f t="shared" si="0"/>
        <v>43151</v>
      </c>
      <c r="AH6" s="39">
        <f t="shared" si="0"/>
        <v>43152</v>
      </c>
      <c r="AI6" s="39">
        <f t="shared" si="0"/>
        <v>43153</v>
      </c>
      <c r="AJ6" s="39">
        <f t="shared" si="0"/>
        <v>43154</v>
      </c>
      <c r="AK6" s="39">
        <f t="shared" si="0"/>
        <v>43155</v>
      </c>
      <c r="AL6" s="49">
        <f t="shared" si="0"/>
        <v>43156</v>
      </c>
      <c r="AM6" s="48">
        <f t="shared" si="0"/>
        <v>43157</v>
      </c>
      <c r="AN6" s="39">
        <f t="shared" si="0"/>
        <v>43158</v>
      </c>
      <c r="AO6" s="39">
        <f t="shared" si="0"/>
        <v>43159</v>
      </c>
      <c r="AP6" s="39">
        <f t="shared" si="0"/>
        <v>43160</v>
      </c>
      <c r="AQ6" s="39">
        <f t="shared" si="0"/>
        <v>43161</v>
      </c>
      <c r="AR6" s="39">
        <f t="shared" ref="AR6:BN6" si="1">AQ6+1</f>
        <v>43162</v>
      </c>
      <c r="AS6" s="49">
        <f t="shared" si="1"/>
        <v>43163</v>
      </c>
      <c r="AT6" s="48">
        <f t="shared" si="1"/>
        <v>43164</v>
      </c>
      <c r="AU6" s="39">
        <f t="shared" si="1"/>
        <v>43165</v>
      </c>
      <c r="AV6" s="39">
        <f t="shared" si="1"/>
        <v>43166</v>
      </c>
      <c r="AW6" s="39">
        <f t="shared" si="1"/>
        <v>43167</v>
      </c>
      <c r="AX6" s="39">
        <f t="shared" si="1"/>
        <v>43168</v>
      </c>
      <c r="AY6" s="39">
        <f t="shared" si="1"/>
        <v>43169</v>
      </c>
      <c r="AZ6" s="49">
        <f t="shared" si="1"/>
        <v>43170</v>
      </c>
      <c r="BA6" s="48">
        <f t="shared" si="1"/>
        <v>43171</v>
      </c>
      <c r="BB6" s="39">
        <f t="shared" si="1"/>
        <v>43172</v>
      </c>
      <c r="BC6" s="39">
        <f t="shared" si="1"/>
        <v>43173</v>
      </c>
      <c r="BD6" s="39">
        <f t="shared" si="1"/>
        <v>43174</v>
      </c>
      <c r="BE6" s="39">
        <f t="shared" si="1"/>
        <v>43175</v>
      </c>
      <c r="BF6" s="39">
        <f t="shared" si="1"/>
        <v>43176</v>
      </c>
      <c r="BG6" s="49">
        <f t="shared" si="1"/>
        <v>43177</v>
      </c>
      <c r="BH6" s="48">
        <f t="shared" si="1"/>
        <v>43178</v>
      </c>
      <c r="BI6" s="39">
        <f t="shared" si="1"/>
        <v>43179</v>
      </c>
      <c r="BJ6" s="39">
        <f t="shared" si="1"/>
        <v>43180</v>
      </c>
      <c r="BK6" s="39">
        <f t="shared" si="1"/>
        <v>43181</v>
      </c>
      <c r="BL6" s="39">
        <f t="shared" si="1"/>
        <v>43182</v>
      </c>
      <c r="BM6" s="39">
        <f t="shared" si="1"/>
        <v>43183</v>
      </c>
      <c r="BN6" s="49">
        <f t="shared" si="1"/>
        <v>43184</v>
      </c>
    </row>
    <row r="7" spans="1:66" s="2" customFormat="1" ht="24.75" thickBot="1" x14ac:dyDescent="0.25">
      <c r="A7" s="67" t="s">
        <v>1</v>
      </c>
      <c r="B7" s="67" t="s">
        <v>11</v>
      </c>
      <c r="C7" s="68" t="s">
        <v>12</v>
      </c>
      <c r="D7" s="69" t="s">
        <v>18</v>
      </c>
      <c r="E7" s="70" t="s">
        <v>13</v>
      </c>
      <c r="F7" s="70" t="s">
        <v>14</v>
      </c>
      <c r="G7" s="68" t="s">
        <v>15</v>
      </c>
      <c r="H7" s="68" t="s">
        <v>16</v>
      </c>
      <c r="I7" s="68" t="s">
        <v>17</v>
      </c>
      <c r="J7" s="68"/>
      <c r="K7" s="71" t="str">
        <f t="shared" ref="K7:AP7" si="2">CHOOSE(WEEKDAY(K6,1),"S","M","T","W","T","F","S")</f>
        <v>M</v>
      </c>
      <c r="L7" s="72" t="str">
        <f t="shared" si="2"/>
        <v>T</v>
      </c>
      <c r="M7" s="72" t="str">
        <f t="shared" si="2"/>
        <v>W</v>
      </c>
      <c r="N7" s="72" t="str">
        <f t="shared" si="2"/>
        <v>T</v>
      </c>
      <c r="O7" s="72" t="str">
        <f t="shared" si="2"/>
        <v>F</v>
      </c>
      <c r="P7" s="72" t="str">
        <f t="shared" si="2"/>
        <v>S</v>
      </c>
      <c r="Q7" s="73" t="str">
        <f t="shared" si="2"/>
        <v>S</v>
      </c>
      <c r="R7" s="71" t="str">
        <f t="shared" si="2"/>
        <v>M</v>
      </c>
      <c r="S7" s="72" t="str">
        <f t="shared" si="2"/>
        <v>T</v>
      </c>
      <c r="T7" s="72" t="str">
        <f t="shared" si="2"/>
        <v>W</v>
      </c>
      <c r="U7" s="72" t="str">
        <f t="shared" si="2"/>
        <v>T</v>
      </c>
      <c r="V7" s="72" t="str">
        <f t="shared" si="2"/>
        <v>F</v>
      </c>
      <c r="W7" s="72" t="str">
        <f t="shared" si="2"/>
        <v>S</v>
      </c>
      <c r="X7" s="73" t="str">
        <f t="shared" si="2"/>
        <v>S</v>
      </c>
      <c r="Y7" s="71" t="str">
        <f t="shared" si="2"/>
        <v>M</v>
      </c>
      <c r="Z7" s="72" t="str">
        <f t="shared" si="2"/>
        <v>T</v>
      </c>
      <c r="AA7" s="72" t="str">
        <f t="shared" si="2"/>
        <v>W</v>
      </c>
      <c r="AB7" s="72" t="str">
        <f t="shared" si="2"/>
        <v>T</v>
      </c>
      <c r="AC7" s="72" t="str">
        <f t="shared" si="2"/>
        <v>F</v>
      </c>
      <c r="AD7" s="72" t="str">
        <f t="shared" si="2"/>
        <v>S</v>
      </c>
      <c r="AE7" s="73" t="str">
        <f t="shared" si="2"/>
        <v>S</v>
      </c>
      <c r="AF7" s="71" t="str">
        <f t="shared" si="2"/>
        <v>M</v>
      </c>
      <c r="AG7" s="72" t="str">
        <f t="shared" si="2"/>
        <v>T</v>
      </c>
      <c r="AH7" s="72" t="str">
        <f t="shared" si="2"/>
        <v>W</v>
      </c>
      <c r="AI7" s="72" t="str">
        <f t="shared" si="2"/>
        <v>T</v>
      </c>
      <c r="AJ7" s="72" t="str">
        <f t="shared" si="2"/>
        <v>F</v>
      </c>
      <c r="AK7" s="72" t="str">
        <f t="shared" si="2"/>
        <v>S</v>
      </c>
      <c r="AL7" s="73" t="str">
        <f t="shared" si="2"/>
        <v>S</v>
      </c>
      <c r="AM7" s="71" t="str">
        <f t="shared" si="2"/>
        <v>M</v>
      </c>
      <c r="AN7" s="72" t="str">
        <f t="shared" si="2"/>
        <v>T</v>
      </c>
      <c r="AO7" s="72" t="str">
        <f t="shared" si="2"/>
        <v>W</v>
      </c>
      <c r="AP7" s="72" t="str">
        <f t="shared" si="2"/>
        <v>T</v>
      </c>
      <c r="AQ7" s="72" t="str">
        <f t="shared" ref="AQ7:BN7" si="3">CHOOSE(WEEKDAY(AQ6,1),"S","M","T","W","T","F","S")</f>
        <v>F</v>
      </c>
      <c r="AR7" s="72" t="str">
        <f t="shared" si="3"/>
        <v>S</v>
      </c>
      <c r="AS7" s="73" t="str">
        <f t="shared" si="3"/>
        <v>S</v>
      </c>
      <c r="AT7" s="71" t="str">
        <f t="shared" si="3"/>
        <v>M</v>
      </c>
      <c r="AU7" s="72" t="str">
        <f t="shared" si="3"/>
        <v>T</v>
      </c>
      <c r="AV7" s="72" t="str">
        <f t="shared" si="3"/>
        <v>W</v>
      </c>
      <c r="AW7" s="72" t="str">
        <f t="shared" si="3"/>
        <v>T</v>
      </c>
      <c r="AX7" s="72" t="str">
        <f t="shared" si="3"/>
        <v>F</v>
      </c>
      <c r="AY7" s="72" t="str">
        <f t="shared" si="3"/>
        <v>S</v>
      </c>
      <c r="AZ7" s="73" t="str">
        <f t="shared" si="3"/>
        <v>S</v>
      </c>
      <c r="BA7" s="71" t="str">
        <f t="shared" si="3"/>
        <v>M</v>
      </c>
      <c r="BB7" s="72" t="str">
        <f t="shared" si="3"/>
        <v>T</v>
      </c>
      <c r="BC7" s="72" t="str">
        <f t="shared" si="3"/>
        <v>W</v>
      </c>
      <c r="BD7" s="72" t="str">
        <f t="shared" si="3"/>
        <v>T</v>
      </c>
      <c r="BE7" s="72" t="str">
        <f t="shared" si="3"/>
        <v>F</v>
      </c>
      <c r="BF7" s="72" t="str">
        <f t="shared" si="3"/>
        <v>S</v>
      </c>
      <c r="BG7" s="73" t="str">
        <f t="shared" si="3"/>
        <v>S</v>
      </c>
      <c r="BH7" s="71" t="str">
        <f t="shared" si="3"/>
        <v>M</v>
      </c>
      <c r="BI7" s="72" t="str">
        <f t="shared" si="3"/>
        <v>T</v>
      </c>
      <c r="BJ7" s="72" t="str">
        <f t="shared" si="3"/>
        <v>W</v>
      </c>
      <c r="BK7" s="72" t="str">
        <f t="shared" si="3"/>
        <v>T</v>
      </c>
      <c r="BL7" s="72" t="str">
        <f t="shared" si="3"/>
        <v>F</v>
      </c>
      <c r="BM7" s="72" t="str">
        <f t="shared" si="3"/>
        <v>S</v>
      </c>
      <c r="BN7" s="73" t="str">
        <f t="shared" si="3"/>
        <v>S</v>
      </c>
    </row>
    <row r="8" spans="1:66" s="12" customFormat="1" ht="18" x14ac:dyDescent="0.2">
      <c r="A8" s="40" t="str">
        <f>IF(ISERROR(VALUE(SUBSTITUTE(prevWBS,".",""))),"1",IF(ISERROR(FIND("`",SUBSTITUTE(prevWBS,".","`",1))),TEXT(VALUE(prevWBS)+1,"#"),TEXT(VALUE(LEFT(prevWBS,FIND("`",SUBSTITUTE(prevWBS,".","`",1))-1))+1,"#")))</f>
        <v>1</v>
      </c>
      <c r="B8" s="41" t="s">
        <v>4</v>
      </c>
      <c r="C8" s="42"/>
      <c r="D8" s="43"/>
      <c r="E8" s="44"/>
      <c r="F8" s="66" t="str">
        <f>IF(ISBLANK(E8)," - ",IF(G8=0,E8,E8+G8-1))</f>
        <v xml:space="preserve"> - </v>
      </c>
      <c r="G8" s="45"/>
      <c r="H8" s="46"/>
      <c r="I8" s="47" t="str">
        <f t="shared" ref="I8:I37" si="4">IF(OR(F8=0,E8=0)," - ",NETWORKDAYS(E8,F8))</f>
        <v xml:space="preserve"> - </v>
      </c>
      <c r="J8" s="50"/>
      <c r="K8" s="61"/>
      <c r="L8" s="61"/>
      <c r="M8" s="61"/>
      <c r="N8" s="61"/>
      <c r="O8" s="61"/>
      <c r="P8" s="61"/>
      <c r="Q8" s="61"/>
      <c r="R8" s="61"/>
      <c r="S8" s="61"/>
      <c r="T8" s="61"/>
      <c r="U8" s="61"/>
      <c r="V8" s="61"/>
      <c r="W8" s="61"/>
      <c r="X8" s="61"/>
      <c r="Y8" s="61"/>
      <c r="Z8" s="61"/>
      <c r="AA8" s="61"/>
      <c r="AB8" s="61"/>
      <c r="AC8" s="61"/>
      <c r="AD8" s="61"/>
      <c r="AE8" s="61"/>
      <c r="AF8" s="61"/>
      <c r="AG8" s="61"/>
      <c r="AH8" s="61"/>
      <c r="AI8" s="61"/>
      <c r="AJ8" s="61"/>
      <c r="AK8" s="61"/>
      <c r="AL8" s="61"/>
      <c r="AM8" s="61"/>
      <c r="AN8" s="61"/>
      <c r="AO8" s="61"/>
      <c r="AP8" s="61"/>
      <c r="AQ8" s="61"/>
      <c r="AR8" s="61"/>
      <c r="AS8" s="61"/>
      <c r="AT8" s="61"/>
      <c r="AU8" s="61"/>
      <c r="AV8" s="61"/>
      <c r="AW8" s="61"/>
      <c r="AX8" s="61"/>
      <c r="AY8" s="61"/>
      <c r="AZ8" s="61"/>
      <c r="BA8" s="61"/>
      <c r="BB8" s="61"/>
      <c r="BC8" s="61"/>
      <c r="BD8" s="61"/>
      <c r="BE8" s="61"/>
      <c r="BF8" s="61"/>
      <c r="BG8" s="61"/>
      <c r="BH8" s="61"/>
      <c r="BI8" s="61"/>
      <c r="BJ8" s="61"/>
      <c r="BK8" s="61"/>
      <c r="BL8" s="61"/>
      <c r="BM8" s="61"/>
      <c r="BN8" s="61"/>
    </row>
    <row r="9" spans="1:66" s="18" customFormat="1" ht="18" x14ac:dyDescent="0.2">
      <c r="A9" s="17" t="str">
        <f t="shared" ref="A9:A17"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75" t="s">
        <v>5</v>
      </c>
      <c r="C9" s="18" t="s">
        <v>6</v>
      </c>
      <c r="D9" s="76"/>
      <c r="E9" s="55">
        <v>43129</v>
      </c>
      <c r="F9" s="56">
        <f>IF(ISBLANK(E9)," - ",IF(G9=0,E9,E9+G9-1))</f>
        <v>43133</v>
      </c>
      <c r="G9" s="19">
        <v>5</v>
      </c>
      <c r="H9" s="20">
        <v>1</v>
      </c>
      <c r="I9" s="21">
        <f t="shared" si="4"/>
        <v>5</v>
      </c>
      <c r="J9" s="51"/>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row>
    <row r="10" spans="1:66" s="18" customFormat="1" ht="18" x14ac:dyDescent="0.2">
      <c r="A10" s="17" t="str">
        <f t="shared" si="5"/>
        <v>1.2</v>
      </c>
      <c r="B10" s="75" t="s">
        <v>5</v>
      </c>
      <c r="D10" s="76"/>
      <c r="E10" s="55">
        <v>43134</v>
      </c>
      <c r="F10" s="56">
        <f t="shared" ref="F10:F35" si="6">IF(ISBLANK(E10)," - ",IF(G10=0,E10,E10+G10-1))</f>
        <v>43138</v>
      </c>
      <c r="G10" s="19">
        <v>5</v>
      </c>
      <c r="H10" s="20">
        <v>0.6</v>
      </c>
      <c r="I10" s="21">
        <f t="shared" si="4"/>
        <v>3</v>
      </c>
      <c r="J10" s="51"/>
      <c r="K10" s="17"/>
      <c r="L10" s="17"/>
      <c r="M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c r="BM10" s="17"/>
      <c r="BN10" s="17"/>
    </row>
    <row r="11" spans="1:66" s="18" customFormat="1" ht="18" x14ac:dyDescent="0.2">
      <c r="A11" s="17" t="str">
        <f t="shared" si="5"/>
        <v>1.3</v>
      </c>
      <c r="B11" s="75" t="s">
        <v>5</v>
      </c>
      <c r="D11" s="76"/>
      <c r="E11" s="55">
        <v>43139</v>
      </c>
      <c r="F11" s="56">
        <f t="shared" si="6"/>
        <v>43142</v>
      </c>
      <c r="G11" s="19">
        <v>4</v>
      </c>
      <c r="H11" s="20">
        <v>0</v>
      </c>
      <c r="I11" s="21">
        <f t="shared" si="4"/>
        <v>2</v>
      </c>
      <c r="J11" s="51"/>
      <c r="K11" s="17"/>
      <c r="L11" s="17"/>
      <c r="M11" s="62"/>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17"/>
      <c r="BH11" s="17"/>
      <c r="BI11" s="17"/>
      <c r="BJ11" s="17"/>
      <c r="BK11" s="17"/>
      <c r="BL11" s="17"/>
      <c r="BM11" s="17"/>
      <c r="BN11" s="17"/>
    </row>
    <row r="12" spans="1:66" s="18" customFormat="1" ht="18" x14ac:dyDescent="0.2">
      <c r="A12" s="17" t="str">
        <f t="shared" si="5"/>
        <v>1.4</v>
      </c>
      <c r="B12" s="75" t="s">
        <v>5</v>
      </c>
      <c r="D12" s="76"/>
      <c r="E12" s="55">
        <v>43132</v>
      </c>
      <c r="F12" s="56">
        <f t="shared" si="6"/>
        <v>43135</v>
      </c>
      <c r="G12" s="19">
        <v>4</v>
      </c>
      <c r="H12" s="20">
        <v>0.75</v>
      </c>
      <c r="I12" s="21">
        <f t="shared" si="4"/>
        <v>2</v>
      </c>
      <c r="J12" s="51"/>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17"/>
      <c r="BH12" s="17"/>
      <c r="BI12" s="17"/>
      <c r="BJ12" s="17"/>
      <c r="BK12" s="17"/>
      <c r="BL12" s="17"/>
      <c r="BM12" s="17"/>
      <c r="BN12" s="17"/>
    </row>
    <row r="13" spans="1:66" s="18" customFormat="1" ht="18" x14ac:dyDescent="0.2">
      <c r="A13" s="1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1.4.1</v>
      </c>
      <c r="B13" s="77" t="s">
        <v>24</v>
      </c>
      <c r="D13" s="76"/>
      <c r="E13" s="55">
        <v>43133</v>
      </c>
      <c r="F13" s="56">
        <f t="shared" si="6"/>
        <v>43134</v>
      </c>
      <c r="G13" s="19">
        <v>2</v>
      </c>
      <c r="H13" s="20">
        <v>0.5</v>
      </c>
      <c r="I13" s="21">
        <f t="shared" si="4"/>
        <v>1</v>
      </c>
      <c r="J13" s="51"/>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c r="BK13" s="17"/>
      <c r="BL13" s="17"/>
      <c r="BM13" s="17"/>
      <c r="BN13" s="17"/>
    </row>
    <row r="14" spans="1:66" s="18" customFormat="1" ht="18" x14ac:dyDescent="0.2">
      <c r="A14" s="1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1.4.2</v>
      </c>
      <c r="B14" s="77" t="s">
        <v>24</v>
      </c>
      <c r="D14" s="76"/>
      <c r="E14" s="55">
        <v>43135</v>
      </c>
      <c r="F14" s="56">
        <f t="shared" si="6"/>
        <v>43137</v>
      </c>
      <c r="G14" s="19">
        <v>3</v>
      </c>
      <c r="H14" s="20">
        <v>0.5</v>
      </c>
      <c r="I14" s="21">
        <f t="shared" si="4"/>
        <v>2</v>
      </c>
      <c r="J14" s="51"/>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c r="BJ14" s="17"/>
      <c r="BK14" s="17"/>
      <c r="BL14" s="17"/>
      <c r="BM14" s="17"/>
      <c r="BN14" s="17"/>
    </row>
    <row r="15" spans="1:66" s="18" customFormat="1" ht="18" x14ac:dyDescent="0.2">
      <c r="A15" s="17" t="str">
        <f t="shared" si="5"/>
        <v>1.5</v>
      </c>
      <c r="B15" s="75" t="s">
        <v>5</v>
      </c>
      <c r="D15" s="76"/>
      <c r="E15" s="55">
        <v>43136</v>
      </c>
      <c r="F15" s="56">
        <f t="shared" si="6"/>
        <v>43140</v>
      </c>
      <c r="G15" s="19">
        <v>5</v>
      </c>
      <c r="H15" s="20">
        <v>0</v>
      </c>
      <c r="I15" s="21">
        <f t="shared" si="4"/>
        <v>5</v>
      </c>
      <c r="J15" s="51"/>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17"/>
      <c r="BD15" s="17"/>
      <c r="BE15" s="17"/>
      <c r="BF15" s="17"/>
      <c r="BG15" s="17"/>
      <c r="BH15" s="17"/>
      <c r="BI15" s="17"/>
      <c r="BJ15" s="17"/>
      <c r="BK15" s="17"/>
      <c r="BL15" s="17"/>
      <c r="BM15" s="17"/>
      <c r="BN15" s="17"/>
    </row>
    <row r="16" spans="1:66" s="18" customFormat="1" ht="18" x14ac:dyDescent="0.2">
      <c r="A16" s="17" t="str">
        <f t="shared" si="5"/>
        <v>1.6</v>
      </c>
      <c r="B16" s="75" t="s">
        <v>5</v>
      </c>
      <c r="D16" s="76"/>
      <c r="E16" s="55">
        <v>43134</v>
      </c>
      <c r="F16" s="56">
        <f t="shared" si="6"/>
        <v>43140</v>
      </c>
      <c r="G16" s="19">
        <v>7</v>
      </c>
      <c r="H16" s="20">
        <v>0</v>
      </c>
      <c r="I16" s="21">
        <f t="shared" si="4"/>
        <v>5</v>
      </c>
      <c r="J16" s="51"/>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c r="BM16" s="17"/>
      <c r="BN16" s="17"/>
    </row>
    <row r="17" spans="1:66" s="18" customFormat="1" ht="18" x14ac:dyDescent="0.2">
      <c r="A17" s="17" t="str">
        <f t="shared" si="5"/>
        <v>1.7</v>
      </c>
      <c r="B17" s="75" t="s">
        <v>5</v>
      </c>
      <c r="D17" s="76"/>
      <c r="E17" s="55">
        <v>43141</v>
      </c>
      <c r="F17" s="56">
        <f t="shared" si="6"/>
        <v>43147</v>
      </c>
      <c r="G17" s="19">
        <v>7</v>
      </c>
      <c r="H17" s="20">
        <v>0</v>
      </c>
      <c r="I17" s="21">
        <f t="shared" si="4"/>
        <v>5</v>
      </c>
      <c r="J17" s="51"/>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7"/>
      <c r="BC17" s="17"/>
      <c r="BD17" s="17"/>
      <c r="BE17" s="17"/>
      <c r="BF17" s="17"/>
      <c r="BG17" s="17"/>
      <c r="BH17" s="17"/>
      <c r="BI17" s="17"/>
      <c r="BJ17" s="17"/>
      <c r="BK17" s="17"/>
      <c r="BL17" s="17"/>
      <c r="BM17" s="17"/>
      <c r="BN17" s="17"/>
    </row>
    <row r="18" spans="1:66" s="12" customFormat="1" ht="18" x14ac:dyDescent="0.2">
      <c r="A18" s="10" t="str">
        <f>IF(ISERROR(VALUE(SUBSTITUTE(prevWBS,".",""))),"1",IF(ISERROR(FIND("`",SUBSTITUTE(prevWBS,".","`",1))),TEXT(VALUE(prevWBS)+1,"#"),TEXT(VALUE(LEFT(prevWBS,FIND("`",SUBSTITUTE(prevWBS,".","`",1))-1))+1,"#")))</f>
        <v>2</v>
      </c>
      <c r="B18" s="11" t="s">
        <v>4</v>
      </c>
      <c r="D18" s="13"/>
      <c r="E18" s="57"/>
      <c r="F18" s="57" t="str">
        <f t="shared" si="6"/>
        <v xml:space="preserve"> - </v>
      </c>
      <c r="G18" s="14"/>
      <c r="H18" s="15"/>
      <c r="I18" s="16" t="str">
        <f t="shared" si="4"/>
        <v xml:space="preserve"> - </v>
      </c>
      <c r="J18" s="52"/>
      <c r="K18" s="63"/>
      <c r="L18" s="63"/>
      <c r="M18" s="63"/>
      <c r="N18" s="63"/>
      <c r="O18" s="63"/>
      <c r="P18" s="63"/>
      <c r="Q18" s="63"/>
      <c r="R18" s="63"/>
      <c r="S18" s="63"/>
      <c r="T18" s="63"/>
      <c r="U18" s="63"/>
      <c r="V18" s="63"/>
      <c r="W18" s="63"/>
      <c r="X18" s="63"/>
      <c r="Y18" s="63"/>
      <c r="Z18" s="63"/>
      <c r="AA18" s="63"/>
      <c r="AB18" s="63"/>
      <c r="AC18" s="63"/>
      <c r="AD18" s="63"/>
      <c r="AE18" s="63"/>
      <c r="AF18" s="63"/>
      <c r="AG18" s="63"/>
      <c r="AH18" s="63"/>
      <c r="AI18" s="63"/>
      <c r="AJ18" s="63"/>
      <c r="AK18" s="63"/>
      <c r="AL18" s="63"/>
      <c r="AM18" s="63"/>
      <c r="AN18" s="63"/>
      <c r="AO18" s="63"/>
      <c r="AP18" s="63"/>
      <c r="AQ18" s="63"/>
      <c r="AR18" s="63"/>
      <c r="AS18" s="63"/>
      <c r="AT18" s="63"/>
      <c r="AU18" s="63"/>
      <c r="AV18" s="63"/>
      <c r="AW18" s="63"/>
      <c r="AX18" s="63"/>
      <c r="AY18" s="63"/>
      <c r="AZ18" s="63"/>
      <c r="BA18" s="63"/>
      <c r="BB18" s="63"/>
      <c r="BC18" s="63"/>
      <c r="BD18" s="63"/>
      <c r="BE18" s="63"/>
      <c r="BF18" s="63"/>
      <c r="BG18" s="63"/>
      <c r="BH18" s="63"/>
      <c r="BI18" s="63"/>
      <c r="BJ18" s="63"/>
      <c r="BK18" s="63"/>
      <c r="BL18" s="63"/>
      <c r="BM18" s="63"/>
      <c r="BN18" s="63"/>
    </row>
    <row r="19" spans="1:66" s="18" customFormat="1" ht="18" x14ac:dyDescent="0.2">
      <c r="A19" s="1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9" s="75" t="s">
        <v>5</v>
      </c>
      <c r="D19" s="76"/>
      <c r="E19" s="55">
        <v>43141</v>
      </c>
      <c r="F19" s="56">
        <f t="shared" si="6"/>
        <v>43144</v>
      </c>
      <c r="G19" s="19">
        <v>4</v>
      </c>
      <c r="H19" s="20">
        <v>0</v>
      </c>
      <c r="I19" s="21">
        <f t="shared" si="4"/>
        <v>2</v>
      </c>
      <c r="J19" s="51"/>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c r="BE19" s="17"/>
      <c r="BF19" s="17"/>
      <c r="BG19" s="17"/>
      <c r="BH19" s="17"/>
      <c r="BI19" s="17"/>
      <c r="BJ19" s="17"/>
      <c r="BK19" s="17"/>
      <c r="BL19" s="17"/>
      <c r="BM19" s="17"/>
      <c r="BN19" s="17"/>
    </row>
    <row r="20" spans="1:66" s="18" customFormat="1" ht="18" x14ac:dyDescent="0.2">
      <c r="A20" s="1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0" s="75" t="s">
        <v>5</v>
      </c>
      <c r="D20" s="76"/>
      <c r="E20" s="55">
        <v>43145</v>
      </c>
      <c r="F20" s="56">
        <f t="shared" si="6"/>
        <v>43147</v>
      </c>
      <c r="G20" s="19">
        <v>3</v>
      </c>
      <c r="H20" s="20">
        <v>0</v>
      </c>
      <c r="I20" s="21">
        <f t="shared" si="4"/>
        <v>3</v>
      </c>
      <c r="J20" s="51"/>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17"/>
      <c r="BE20" s="17"/>
      <c r="BF20" s="17"/>
      <c r="BG20" s="17"/>
      <c r="BH20" s="17"/>
      <c r="BI20" s="17"/>
      <c r="BJ20" s="17"/>
      <c r="BK20" s="17"/>
      <c r="BL20" s="17"/>
      <c r="BM20" s="17"/>
      <c r="BN20" s="17"/>
    </row>
    <row r="21" spans="1:66" s="18" customFormat="1" ht="18" x14ac:dyDescent="0.2">
      <c r="A21" s="1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1" s="75" t="s">
        <v>5</v>
      </c>
      <c r="D21" s="76"/>
      <c r="E21" s="55">
        <v>43145</v>
      </c>
      <c r="F21" s="56">
        <f t="shared" si="6"/>
        <v>43147</v>
      </c>
      <c r="G21" s="19">
        <v>3</v>
      </c>
      <c r="H21" s="20">
        <v>0</v>
      </c>
      <c r="I21" s="21">
        <f t="shared" si="4"/>
        <v>3</v>
      </c>
      <c r="J21" s="51"/>
      <c r="K21" s="17"/>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c r="BM21" s="17"/>
      <c r="BN21" s="17"/>
    </row>
    <row r="22" spans="1:66" s="18" customFormat="1" ht="18" x14ac:dyDescent="0.2">
      <c r="A22" s="1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2" s="75" t="s">
        <v>5</v>
      </c>
      <c r="D22" s="76"/>
      <c r="E22" s="55">
        <v>43148</v>
      </c>
      <c r="F22" s="56">
        <f t="shared" si="6"/>
        <v>43153</v>
      </c>
      <c r="G22" s="19">
        <v>6</v>
      </c>
      <c r="H22" s="20">
        <v>0</v>
      </c>
      <c r="I22" s="21">
        <f t="shared" si="4"/>
        <v>4</v>
      </c>
      <c r="J22" s="51"/>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c r="BE22" s="17"/>
      <c r="BF22" s="17"/>
      <c r="BG22" s="17"/>
      <c r="BH22" s="17"/>
      <c r="BI22" s="17"/>
      <c r="BJ22" s="17"/>
      <c r="BK22" s="17"/>
      <c r="BL22" s="17"/>
      <c r="BM22" s="17"/>
      <c r="BN22" s="17"/>
    </row>
    <row r="23" spans="1:66" s="18" customFormat="1" ht="18" x14ac:dyDescent="0.2">
      <c r="A23" s="1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3" s="75" t="s">
        <v>5</v>
      </c>
      <c r="D23" s="76"/>
      <c r="E23" s="55">
        <v>43154</v>
      </c>
      <c r="F23" s="56">
        <f t="shared" si="6"/>
        <v>43156</v>
      </c>
      <c r="G23" s="19">
        <v>3</v>
      </c>
      <c r="H23" s="20">
        <v>0</v>
      </c>
      <c r="I23" s="21">
        <f t="shared" si="4"/>
        <v>1</v>
      </c>
      <c r="J23" s="51"/>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7"/>
      <c r="BE23" s="17"/>
      <c r="BF23" s="17"/>
      <c r="BG23" s="17"/>
      <c r="BH23" s="17"/>
      <c r="BI23" s="17"/>
      <c r="BJ23" s="17"/>
      <c r="BK23" s="17"/>
      <c r="BL23" s="17"/>
      <c r="BM23" s="17"/>
      <c r="BN23" s="17"/>
    </row>
    <row r="24" spans="1:66" s="12" customFormat="1" ht="18" x14ac:dyDescent="0.2">
      <c r="A24" s="10" t="str">
        <f>IF(ISERROR(VALUE(SUBSTITUTE(prevWBS,".",""))),"1",IF(ISERROR(FIND("`",SUBSTITUTE(prevWBS,".","`",1))),TEXT(VALUE(prevWBS)+1,"#"),TEXT(VALUE(LEFT(prevWBS,FIND("`",SUBSTITUTE(prevWBS,".","`",1))-1))+1,"#")))</f>
        <v>3</v>
      </c>
      <c r="B24" s="11" t="s">
        <v>4</v>
      </c>
      <c r="D24" s="13"/>
      <c r="E24" s="57"/>
      <c r="F24" s="57" t="str">
        <f t="shared" si="6"/>
        <v xml:space="preserve"> - </v>
      </c>
      <c r="G24" s="14"/>
      <c r="H24" s="15"/>
      <c r="I24" s="16" t="str">
        <f t="shared" si="4"/>
        <v xml:space="preserve"> - </v>
      </c>
      <c r="J24" s="52"/>
      <c r="K24" s="63"/>
      <c r="L24" s="63"/>
      <c r="M24" s="63"/>
      <c r="N24" s="63"/>
      <c r="O24" s="63"/>
      <c r="P24" s="63"/>
      <c r="Q24" s="63"/>
      <c r="R24" s="63"/>
      <c r="S24" s="63"/>
      <c r="T24" s="63"/>
      <c r="U24" s="63"/>
      <c r="V24" s="63"/>
      <c r="W24" s="63"/>
      <c r="X24" s="63"/>
      <c r="Y24" s="63"/>
      <c r="Z24" s="63"/>
      <c r="AA24" s="63"/>
      <c r="AB24" s="63"/>
      <c r="AC24" s="63"/>
      <c r="AD24" s="63"/>
      <c r="AE24" s="63"/>
      <c r="AF24" s="63"/>
      <c r="AG24" s="63"/>
      <c r="AH24" s="63"/>
      <c r="AI24" s="63"/>
      <c r="AJ24" s="63"/>
      <c r="AK24" s="63"/>
      <c r="AL24" s="63"/>
      <c r="AM24" s="63"/>
      <c r="AN24" s="63"/>
      <c r="AO24" s="63"/>
      <c r="AP24" s="63"/>
      <c r="AQ24" s="63"/>
      <c r="AR24" s="63"/>
      <c r="AS24" s="63"/>
      <c r="AT24" s="63"/>
      <c r="AU24" s="63"/>
      <c r="AV24" s="63"/>
      <c r="AW24" s="63"/>
      <c r="AX24" s="63"/>
      <c r="AY24" s="63"/>
      <c r="AZ24" s="63"/>
      <c r="BA24" s="63"/>
      <c r="BB24" s="63"/>
      <c r="BC24" s="63"/>
      <c r="BD24" s="63"/>
      <c r="BE24" s="63"/>
      <c r="BF24" s="63"/>
      <c r="BG24" s="63"/>
      <c r="BH24" s="63"/>
      <c r="BI24" s="63"/>
      <c r="BJ24" s="63"/>
      <c r="BK24" s="63"/>
      <c r="BL24" s="63"/>
      <c r="BM24" s="63"/>
      <c r="BN24" s="63"/>
    </row>
    <row r="25" spans="1:66" s="18" customFormat="1" ht="18" x14ac:dyDescent="0.2">
      <c r="A25" s="1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5" s="75" t="s">
        <v>5</v>
      </c>
      <c r="D25" s="76"/>
      <c r="E25" s="55">
        <v>43141</v>
      </c>
      <c r="F25" s="56">
        <f t="shared" si="6"/>
        <v>43144</v>
      </c>
      <c r="G25" s="19">
        <v>4</v>
      </c>
      <c r="H25" s="20">
        <v>0</v>
      </c>
      <c r="I25" s="21">
        <f t="shared" si="4"/>
        <v>2</v>
      </c>
      <c r="J25" s="51"/>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c r="BB25" s="17"/>
      <c r="BC25" s="17"/>
      <c r="BD25" s="17"/>
      <c r="BE25" s="17"/>
      <c r="BF25" s="17"/>
      <c r="BG25" s="17"/>
      <c r="BH25" s="17"/>
      <c r="BI25" s="17"/>
      <c r="BJ25" s="17"/>
      <c r="BK25" s="17"/>
      <c r="BL25" s="17"/>
      <c r="BM25" s="17"/>
      <c r="BN25" s="17"/>
    </row>
    <row r="26" spans="1:66" s="18" customFormat="1" ht="18" x14ac:dyDescent="0.2">
      <c r="A26" s="1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6" s="75" t="s">
        <v>5</v>
      </c>
      <c r="D26" s="76"/>
      <c r="E26" s="55">
        <v>43145</v>
      </c>
      <c r="F26" s="56">
        <f t="shared" si="6"/>
        <v>43147</v>
      </c>
      <c r="G26" s="19">
        <v>3</v>
      </c>
      <c r="H26" s="20">
        <v>0</v>
      </c>
      <c r="I26" s="21">
        <f t="shared" si="4"/>
        <v>3</v>
      </c>
      <c r="J26" s="51"/>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c r="AY26" s="17"/>
      <c r="AZ26" s="17"/>
      <c r="BA26" s="17"/>
      <c r="BB26" s="17"/>
      <c r="BC26" s="17"/>
      <c r="BD26" s="17"/>
      <c r="BE26" s="17"/>
      <c r="BF26" s="17"/>
      <c r="BG26" s="17"/>
      <c r="BH26" s="17"/>
      <c r="BI26" s="17"/>
      <c r="BJ26" s="17"/>
      <c r="BK26" s="17"/>
      <c r="BL26" s="17"/>
      <c r="BM26" s="17"/>
      <c r="BN26" s="17"/>
    </row>
    <row r="27" spans="1:66" s="18" customFormat="1" ht="18" x14ac:dyDescent="0.2">
      <c r="A27" s="1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7" s="75" t="s">
        <v>5</v>
      </c>
      <c r="D27" s="76"/>
      <c r="E27" s="55">
        <v>43145</v>
      </c>
      <c r="F27" s="56">
        <f t="shared" si="6"/>
        <v>43147</v>
      </c>
      <c r="G27" s="19">
        <v>3</v>
      </c>
      <c r="H27" s="20">
        <v>0</v>
      </c>
      <c r="I27" s="21">
        <f t="shared" si="4"/>
        <v>3</v>
      </c>
      <c r="J27" s="51"/>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c r="AX27" s="17"/>
      <c r="AY27" s="17"/>
      <c r="AZ27" s="17"/>
      <c r="BA27" s="17"/>
      <c r="BB27" s="17"/>
      <c r="BC27" s="17"/>
      <c r="BD27" s="17"/>
      <c r="BE27" s="17"/>
      <c r="BF27" s="17"/>
      <c r="BG27" s="17"/>
      <c r="BH27" s="17"/>
      <c r="BI27" s="17"/>
      <c r="BJ27" s="17"/>
      <c r="BK27" s="17"/>
      <c r="BL27" s="17"/>
      <c r="BM27" s="17"/>
      <c r="BN27" s="17"/>
    </row>
    <row r="28" spans="1:66" s="18" customFormat="1" ht="18" x14ac:dyDescent="0.2">
      <c r="A28" s="1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8" s="75" t="s">
        <v>5</v>
      </c>
      <c r="D28" s="76"/>
      <c r="E28" s="55">
        <v>43148</v>
      </c>
      <c r="F28" s="56">
        <f t="shared" si="6"/>
        <v>43153</v>
      </c>
      <c r="G28" s="19">
        <v>6</v>
      </c>
      <c r="H28" s="20">
        <v>0</v>
      </c>
      <c r="I28" s="21">
        <f t="shared" si="4"/>
        <v>4</v>
      </c>
      <c r="J28" s="51"/>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c r="BA28" s="17"/>
      <c r="BB28" s="17"/>
      <c r="BC28" s="17"/>
      <c r="BD28" s="17"/>
      <c r="BE28" s="17"/>
      <c r="BF28" s="17"/>
      <c r="BG28" s="17"/>
      <c r="BH28" s="17"/>
      <c r="BI28" s="17"/>
      <c r="BJ28" s="17"/>
      <c r="BK28" s="17"/>
      <c r="BL28" s="17"/>
      <c r="BM28" s="17"/>
      <c r="BN28" s="17"/>
    </row>
    <row r="29" spans="1:66" s="18" customFormat="1" ht="18" x14ac:dyDescent="0.2">
      <c r="A29" s="1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29" s="75" t="s">
        <v>5</v>
      </c>
      <c r="D29" s="76"/>
      <c r="E29" s="55">
        <v>43154</v>
      </c>
      <c r="F29" s="56">
        <f t="shared" si="6"/>
        <v>43156</v>
      </c>
      <c r="G29" s="19">
        <v>3</v>
      </c>
      <c r="H29" s="20">
        <v>0</v>
      </c>
      <c r="I29" s="21">
        <f t="shared" si="4"/>
        <v>1</v>
      </c>
      <c r="J29" s="51"/>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c r="BA29" s="17"/>
      <c r="BB29" s="17"/>
      <c r="BC29" s="17"/>
      <c r="BD29" s="17"/>
      <c r="BE29" s="17"/>
      <c r="BF29" s="17"/>
      <c r="BG29" s="17"/>
      <c r="BH29" s="17"/>
      <c r="BI29" s="17"/>
      <c r="BJ29" s="17"/>
      <c r="BK29" s="17"/>
      <c r="BL29" s="17"/>
      <c r="BM29" s="17"/>
      <c r="BN29" s="17"/>
    </row>
    <row r="30" spans="1:66" s="12" customFormat="1" ht="18" x14ac:dyDescent="0.2">
      <c r="A30" s="10" t="str">
        <f>IF(ISERROR(VALUE(SUBSTITUTE(prevWBS,".",""))),"1",IF(ISERROR(FIND("`",SUBSTITUTE(prevWBS,".","`",1))),TEXT(VALUE(prevWBS)+1,"#"),TEXT(VALUE(LEFT(prevWBS,FIND("`",SUBSTITUTE(prevWBS,".","`",1))-1))+1,"#")))</f>
        <v>4</v>
      </c>
      <c r="B30" s="11" t="s">
        <v>4</v>
      </c>
      <c r="D30" s="13"/>
      <c r="E30" s="57"/>
      <c r="F30" s="57" t="str">
        <f t="shared" si="6"/>
        <v xml:space="preserve"> - </v>
      </c>
      <c r="G30" s="14"/>
      <c r="H30" s="15"/>
      <c r="I30" s="16" t="str">
        <f t="shared" si="4"/>
        <v xml:space="preserve"> - </v>
      </c>
      <c r="J30" s="52"/>
      <c r="K30" s="63"/>
      <c r="L30" s="63"/>
      <c r="M30" s="63"/>
      <c r="N30" s="63"/>
      <c r="O30" s="63"/>
      <c r="P30" s="63"/>
      <c r="Q30" s="63"/>
      <c r="R30" s="63"/>
      <c r="S30" s="63"/>
      <c r="T30" s="63"/>
      <c r="U30" s="63"/>
      <c r="V30" s="63"/>
      <c r="W30" s="63"/>
      <c r="X30" s="63"/>
      <c r="Y30" s="63"/>
      <c r="Z30" s="63"/>
      <c r="AA30" s="63"/>
      <c r="AB30" s="63"/>
      <c r="AC30" s="63"/>
      <c r="AD30" s="63"/>
      <c r="AE30" s="63"/>
      <c r="AF30" s="63"/>
      <c r="AG30" s="63"/>
      <c r="AH30" s="63"/>
      <c r="AI30" s="63"/>
      <c r="AJ30" s="63"/>
      <c r="AK30" s="63"/>
      <c r="AL30" s="63"/>
      <c r="AM30" s="63"/>
      <c r="AN30" s="63"/>
      <c r="AO30" s="63"/>
      <c r="AP30" s="63"/>
      <c r="AQ30" s="63"/>
      <c r="AR30" s="63"/>
      <c r="AS30" s="63"/>
      <c r="AT30" s="63"/>
      <c r="AU30" s="63"/>
      <c r="AV30" s="63"/>
      <c r="AW30" s="63"/>
      <c r="AX30" s="63"/>
      <c r="AY30" s="63"/>
      <c r="AZ30" s="63"/>
      <c r="BA30" s="63"/>
      <c r="BB30" s="63"/>
      <c r="BC30" s="63"/>
      <c r="BD30" s="63"/>
      <c r="BE30" s="63"/>
      <c r="BF30" s="63"/>
      <c r="BG30" s="63"/>
      <c r="BH30" s="63"/>
      <c r="BI30" s="63"/>
      <c r="BJ30" s="63"/>
      <c r="BK30" s="63"/>
      <c r="BL30" s="63"/>
      <c r="BM30" s="63"/>
      <c r="BN30" s="63"/>
    </row>
    <row r="31" spans="1:66" s="18" customFormat="1" ht="18" x14ac:dyDescent="0.2">
      <c r="A31" s="1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1" s="75" t="s">
        <v>5</v>
      </c>
      <c r="D31" s="76"/>
      <c r="E31" s="55">
        <v>43129</v>
      </c>
      <c r="F31" s="56">
        <f t="shared" si="6"/>
        <v>43129</v>
      </c>
      <c r="G31" s="19">
        <v>1</v>
      </c>
      <c r="H31" s="20">
        <v>0</v>
      </c>
      <c r="I31" s="21">
        <f t="shared" si="4"/>
        <v>1</v>
      </c>
      <c r="J31" s="51"/>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7"/>
      <c r="BD31" s="17"/>
      <c r="BE31" s="17"/>
      <c r="BF31" s="17"/>
      <c r="BG31" s="17"/>
      <c r="BH31" s="17"/>
      <c r="BI31" s="17"/>
      <c r="BJ31" s="17"/>
      <c r="BK31" s="17"/>
      <c r="BL31" s="17"/>
      <c r="BM31" s="17"/>
      <c r="BN31" s="17"/>
    </row>
    <row r="32" spans="1:66" s="18" customFormat="1" ht="18" x14ac:dyDescent="0.2">
      <c r="A32" s="1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2" s="75" t="s">
        <v>5</v>
      </c>
      <c r="D32" s="76"/>
      <c r="E32" s="55">
        <v>43130</v>
      </c>
      <c r="F32" s="56">
        <f t="shared" si="6"/>
        <v>43130</v>
      </c>
      <c r="G32" s="19">
        <v>1</v>
      </c>
      <c r="H32" s="20">
        <v>0</v>
      </c>
      <c r="I32" s="21">
        <f t="shared" si="4"/>
        <v>1</v>
      </c>
      <c r="J32" s="51"/>
      <c r="K32" s="17"/>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U32" s="17"/>
      <c r="AV32" s="17"/>
      <c r="AW32" s="17"/>
      <c r="AX32" s="17"/>
      <c r="AY32" s="17"/>
      <c r="AZ32" s="17"/>
      <c r="BA32" s="17"/>
      <c r="BB32" s="17"/>
      <c r="BC32" s="17"/>
      <c r="BD32" s="17"/>
      <c r="BE32" s="17"/>
      <c r="BF32" s="17"/>
      <c r="BG32" s="17"/>
      <c r="BH32" s="17"/>
      <c r="BI32" s="17"/>
      <c r="BJ32" s="17"/>
      <c r="BK32" s="17"/>
      <c r="BL32" s="17"/>
      <c r="BM32" s="17"/>
      <c r="BN32" s="17"/>
    </row>
    <row r="33" spans="1:66" s="18" customFormat="1" ht="18" x14ac:dyDescent="0.2">
      <c r="A33" s="1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3" s="75" t="s">
        <v>5</v>
      </c>
      <c r="D33" s="76"/>
      <c r="E33" s="55">
        <v>43131</v>
      </c>
      <c r="F33" s="56">
        <f t="shared" si="6"/>
        <v>43131</v>
      </c>
      <c r="G33" s="19">
        <v>1</v>
      </c>
      <c r="H33" s="20">
        <v>0</v>
      </c>
      <c r="I33" s="21">
        <f t="shared" si="4"/>
        <v>1</v>
      </c>
      <c r="J33" s="51"/>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U33" s="17"/>
      <c r="AV33" s="17"/>
      <c r="AW33" s="17"/>
      <c r="AX33" s="17"/>
      <c r="AY33" s="17"/>
      <c r="AZ33" s="17"/>
      <c r="BA33" s="17"/>
      <c r="BB33" s="17"/>
      <c r="BC33" s="17"/>
      <c r="BD33" s="17"/>
      <c r="BE33" s="17"/>
      <c r="BF33" s="17"/>
      <c r="BG33" s="17"/>
      <c r="BH33" s="17"/>
      <c r="BI33" s="17"/>
      <c r="BJ33" s="17"/>
      <c r="BK33" s="17"/>
      <c r="BL33" s="17"/>
      <c r="BM33" s="17"/>
      <c r="BN33" s="17"/>
    </row>
    <row r="34" spans="1:66" s="18" customFormat="1" ht="18" x14ac:dyDescent="0.2">
      <c r="A34" s="1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34" s="75" t="s">
        <v>5</v>
      </c>
      <c r="D34" s="76"/>
      <c r="E34" s="55">
        <v>43132</v>
      </c>
      <c r="F34" s="56">
        <f t="shared" si="6"/>
        <v>43132</v>
      </c>
      <c r="G34" s="19">
        <v>1</v>
      </c>
      <c r="H34" s="20">
        <v>0</v>
      </c>
      <c r="I34" s="21">
        <f t="shared" si="4"/>
        <v>1</v>
      </c>
      <c r="J34" s="51"/>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c r="BA34" s="17"/>
      <c r="BB34" s="17"/>
      <c r="BC34" s="17"/>
      <c r="BD34" s="17"/>
      <c r="BE34" s="17"/>
      <c r="BF34" s="17"/>
      <c r="BG34" s="17"/>
      <c r="BH34" s="17"/>
      <c r="BI34" s="17"/>
      <c r="BJ34" s="17"/>
      <c r="BK34" s="17"/>
      <c r="BL34" s="17"/>
      <c r="BM34" s="17"/>
      <c r="BN34" s="17"/>
    </row>
    <row r="35" spans="1:66" s="18" customFormat="1" ht="18" x14ac:dyDescent="0.2">
      <c r="A35" s="1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35" s="75" t="s">
        <v>5</v>
      </c>
      <c r="D35" s="76"/>
      <c r="E35" s="55">
        <v>43133</v>
      </c>
      <c r="F35" s="56">
        <f t="shared" si="6"/>
        <v>43133</v>
      </c>
      <c r="G35" s="19">
        <v>1</v>
      </c>
      <c r="H35" s="20">
        <v>0</v>
      </c>
      <c r="I35" s="21">
        <f t="shared" si="4"/>
        <v>1</v>
      </c>
      <c r="J35" s="51"/>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c r="AU35" s="17"/>
      <c r="AV35" s="17"/>
      <c r="AW35" s="17"/>
      <c r="AX35" s="17"/>
      <c r="AY35" s="17"/>
      <c r="AZ35" s="17"/>
      <c r="BA35" s="17"/>
      <c r="BB35" s="17"/>
      <c r="BC35" s="17"/>
      <c r="BD35" s="17"/>
      <c r="BE35" s="17"/>
      <c r="BF35" s="17"/>
      <c r="BG35" s="17"/>
      <c r="BH35" s="17"/>
      <c r="BI35" s="17"/>
      <c r="BJ35" s="17"/>
      <c r="BK35" s="17"/>
      <c r="BL35" s="17"/>
      <c r="BM35" s="17"/>
      <c r="BN35" s="17"/>
    </row>
    <row r="36" spans="1:66" s="27" customFormat="1" ht="18" x14ac:dyDescent="0.2">
      <c r="A36" s="17"/>
      <c r="B36" s="22"/>
      <c r="C36" s="22"/>
      <c r="D36" s="23"/>
      <c r="E36" s="58"/>
      <c r="F36" s="58"/>
      <c r="G36" s="24"/>
      <c r="H36" s="25"/>
      <c r="I36" s="26" t="str">
        <f t="shared" si="4"/>
        <v xml:space="preserve"> - </v>
      </c>
      <c r="J36" s="53"/>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c r="AV36" s="17"/>
      <c r="AW36" s="17"/>
      <c r="AX36" s="17"/>
      <c r="AY36" s="17"/>
      <c r="AZ36" s="17"/>
      <c r="BA36" s="17"/>
      <c r="BB36" s="17"/>
      <c r="BC36" s="17"/>
      <c r="BD36" s="17"/>
      <c r="BE36" s="17"/>
      <c r="BF36" s="17"/>
      <c r="BG36" s="17"/>
      <c r="BH36" s="17"/>
      <c r="BI36" s="17"/>
      <c r="BJ36" s="17"/>
      <c r="BK36" s="17"/>
      <c r="BL36" s="17"/>
      <c r="BM36" s="17"/>
      <c r="BN36" s="17"/>
    </row>
    <row r="37" spans="1:66" s="27" customFormat="1" ht="18" x14ac:dyDescent="0.2">
      <c r="A37" s="17"/>
      <c r="B37" s="22"/>
      <c r="C37" s="22"/>
      <c r="D37" s="23"/>
      <c r="E37" s="58"/>
      <c r="F37" s="58"/>
      <c r="G37" s="24"/>
      <c r="H37" s="25"/>
      <c r="I37" s="26" t="str">
        <f t="shared" si="4"/>
        <v xml:space="preserve"> - </v>
      </c>
      <c r="J37" s="53"/>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7"/>
      <c r="AS37" s="17"/>
      <c r="AT37" s="17"/>
      <c r="AU37" s="17"/>
      <c r="AV37" s="17"/>
      <c r="AW37" s="17"/>
      <c r="AX37" s="17"/>
      <c r="AY37" s="17"/>
      <c r="AZ37" s="17"/>
      <c r="BA37" s="17"/>
      <c r="BB37" s="17"/>
      <c r="BC37" s="17"/>
      <c r="BD37" s="17"/>
      <c r="BE37" s="17"/>
      <c r="BF37" s="17"/>
      <c r="BG37" s="17"/>
      <c r="BH37" s="17"/>
      <c r="BI37" s="17"/>
      <c r="BJ37" s="17"/>
      <c r="BK37" s="17"/>
      <c r="BL37" s="17"/>
      <c r="BM37" s="17"/>
      <c r="BN37" s="17"/>
    </row>
    <row r="38" spans="1:66" s="32" customFormat="1" ht="18" x14ac:dyDescent="0.2">
      <c r="A38" s="28" t="s">
        <v>3</v>
      </c>
      <c r="B38" s="29"/>
      <c r="C38" s="30"/>
      <c r="D38" s="30"/>
      <c r="E38" s="59"/>
      <c r="F38" s="59"/>
      <c r="G38" s="31"/>
      <c r="H38" s="31"/>
      <c r="I38" s="31"/>
      <c r="J38" s="54"/>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17"/>
      <c r="AS38" s="17"/>
      <c r="AT38" s="17"/>
      <c r="AU38" s="17"/>
      <c r="AV38" s="17"/>
      <c r="AW38" s="17"/>
      <c r="AX38" s="17"/>
      <c r="AY38" s="17"/>
      <c r="AZ38" s="17"/>
      <c r="BA38" s="17"/>
      <c r="BB38" s="17"/>
      <c r="BC38" s="17"/>
      <c r="BD38" s="17"/>
      <c r="BE38" s="17"/>
      <c r="BF38" s="17"/>
      <c r="BG38" s="17"/>
      <c r="BH38" s="17"/>
      <c r="BI38" s="17"/>
      <c r="BJ38" s="17"/>
      <c r="BK38" s="17"/>
      <c r="BL38" s="17"/>
      <c r="BM38" s="17"/>
      <c r="BN38" s="17"/>
    </row>
    <row r="39" spans="1:66" s="27" customFormat="1" ht="18" x14ac:dyDescent="0.2">
      <c r="A39" s="33" t="s">
        <v>7</v>
      </c>
      <c r="B39" s="34"/>
      <c r="C39" s="34"/>
      <c r="D39" s="34"/>
      <c r="E39" s="60"/>
      <c r="F39" s="60"/>
      <c r="G39" s="34"/>
      <c r="H39" s="34"/>
      <c r="I39" s="34"/>
      <c r="J39" s="54"/>
      <c r="K39" s="17"/>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17"/>
      <c r="AP39" s="17"/>
      <c r="AQ39" s="17"/>
      <c r="AR39" s="17"/>
      <c r="AS39" s="17"/>
      <c r="AT39" s="17"/>
      <c r="AU39" s="17"/>
      <c r="AV39" s="17"/>
      <c r="AW39" s="17"/>
      <c r="AX39" s="17"/>
      <c r="AY39" s="17"/>
      <c r="AZ39" s="17"/>
      <c r="BA39" s="17"/>
      <c r="BB39" s="17"/>
      <c r="BC39" s="17"/>
      <c r="BD39" s="17"/>
      <c r="BE39" s="17"/>
      <c r="BF39" s="17"/>
      <c r="BG39" s="17"/>
      <c r="BH39" s="17"/>
      <c r="BI39" s="17"/>
      <c r="BJ39" s="17"/>
      <c r="BK39" s="17"/>
      <c r="BL39" s="17"/>
      <c r="BM39" s="17"/>
      <c r="BN39" s="17"/>
    </row>
    <row r="40" spans="1:66" s="27" customFormat="1" ht="18" x14ac:dyDescent="0.2">
      <c r="A40" s="79" t="str">
        <f>IF(ISERROR(VALUE(SUBSTITUTE(prevWBS,".",""))),"1",IF(ISERROR(FIND("`",SUBSTITUTE(prevWBS,".","`",1))),TEXT(VALUE(prevWBS)+1,"#"),TEXT(VALUE(LEFT(prevWBS,FIND("`",SUBSTITUTE(prevWBS,".","`",1))-1))+1,"#")))</f>
        <v>1</v>
      </c>
      <c r="B40" s="80" t="s">
        <v>22</v>
      </c>
      <c r="C40" s="35"/>
      <c r="D40" s="36"/>
      <c r="E40" s="55"/>
      <c r="F40" s="56" t="str">
        <f t="shared" ref="F40:F43" si="7">IF(ISBLANK(E40)," - ",IF(G40=0,E40,E40+G40-1))</f>
        <v xml:space="preserve"> - </v>
      </c>
      <c r="G40" s="19"/>
      <c r="H40" s="20"/>
      <c r="I40" s="21" t="str">
        <f>IF(OR(F40=0,E40=0)," - ",NETWORKDAYS(E40,F40))</f>
        <v xml:space="preserve"> - </v>
      </c>
      <c r="J40" s="51"/>
      <c r="K40" s="17"/>
      <c r="L40" s="17"/>
      <c r="M40" s="17"/>
      <c r="N40" s="17"/>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17"/>
      <c r="AP40" s="17"/>
      <c r="AQ40" s="17"/>
      <c r="AR40" s="17"/>
      <c r="AS40" s="17"/>
      <c r="AT40" s="17"/>
      <c r="AU40" s="17"/>
      <c r="AV40" s="17"/>
      <c r="AW40" s="17"/>
      <c r="AX40" s="17"/>
      <c r="AY40" s="17"/>
      <c r="AZ40" s="17"/>
      <c r="BA40" s="17"/>
      <c r="BB40" s="17"/>
      <c r="BC40" s="17"/>
      <c r="BD40" s="17"/>
      <c r="BE40" s="17"/>
      <c r="BF40" s="17"/>
      <c r="BG40" s="17"/>
      <c r="BH40" s="17"/>
      <c r="BI40" s="17"/>
      <c r="BJ40" s="17"/>
      <c r="BK40" s="17"/>
      <c r="BL40" s="17"/>
      <c r="BM40" s="17"/>
      <c r="BN40" s="17"/>
    </row>
    <row r="41" spans="1:66" s="27" customFormat="1" ht="18" x14ac:dyDescent="0.2">
      <c r="A41" s="1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41" s="37" t="s">
        <v>8</v>
      </c>
      <c r="C41" s="37"/>
      <c r="D41" s="36"/>
      <c r="E41" s="55"/>
      <c r="F41" s="56" t="str">
        <f t="shared" si="7"/>
        <v xml:space="preserve"> - </v>
      </c>
      <c r="G41" s="19"/>
      <c r="H41" s="20"/>
      <c r="I41" s="21" t="str">
        <f t="shared" ref="I41:I43" si="8">IF(OR(F41=0,E41=0)," - ",NETWORKDAYS(E41,F41))</f>
        <v xml:space="preserve"> - </v>
      </c>
      <c r="J41" s="51"/>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c r="AR41" s="17"/>
      <c r="AS41" s="17"/>
      <c r="AT41" s="17"/>
      <c r="AU41" s="17"/>
      <c r="AV41" s="17"/>
      <c r="AW41" s="17"/>
      <c r="AX41" s="17"/>
      <c r="AY41" s="17"/>
      <c r="AZ41" s="17"/>
      <c r="BA41" s="17"/>
      <c r="BB41" s="17"/>
      <c r="BC41" s="17"/>
      <c r="BD41" s="17"/>
      <c r="BE41" s="17"/>
      <c r="BF41" s="17"/>
      <c r="BG41" s="17"/>
      <c r="BH41" s="17"/>
      <c r="BI41" s="17"/>
      <c r="BJ41" s="17"/>
      <c r="BK41" s="17"/>
      <c r="BL41" s="17"/>
      <c r="BM41" s="17"/>
      <c r="BN41" s="17"/>
    </row>
    <row r="42" spans="1:66" s="27" customFormat="1" ht="18" x14ac:dyDescent="0.2">
      <c r="A42" s="1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42" s="38" t="s">
        <v>9</v>
      </c>
      <c r="C42" s="37"/>
      <c r="D42" s="36"/>
      <c r="E42" s="55"/>
      <c r="F42" s="56" t="str">
        <f t="shared" si="7"/>
        <v xml:space="preserve"> - </v>
      </c>
      <c r="G42" s="19"/>
      <c r="H42" s="20"/>
      <c r="I42" s="21" t="str">
        <f t="shared" si="8"/>
        <v xml:space="preserve"> - </v>
      </c>
      <c r="J42" s="51"/>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7"/>
      <c r="BD42" s="17"/>
      <c r="BE42" s="17"/>
      <c r="BF42" s="17"/>
      <c r="BG42" s="17"/>
      <c r="BH42" s="17"/>
      <c r="BI42" s="17"/>
      <c r="BJ42" s="17"/>
      <c r="BK42" s="17"/>
      <c r="BL42" s="17"/>
      <c r="BM42" s="17"/>
      <c r="BN42" s="17"/>
    </row>
    <row r="43" spans="1:66" s="27" customFormat="1" ht="18" x14ac:dyDescent="0.2">
      <c r="A43" s="17"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43" s="38" t="s">
        <v>10</v>
      </c>
      <c r="C43" s="37"/>
      <c r="D43" s="36"/>
      <c r="E43" s="55"/>
      <c r="F43" s="56" t="str">
        <f t="shared" si="7"/>
        <v xml:space="preserve"> - </v>
      </c>
      <c r="G43" s="19"/>
      <c r="H43" s="20"/>
      <c r="I43" s="21" t="str">
        <f t="shared" si="8"/>
        <v xml:space="preserve"> - </v>
      </c>
      <c r="J43" s="51"/>
      <c r="K43" s="17"/>
      <c r="L43" s="17"/>
      <c r="M43" s="17"/>
      <c r="N43" s="17"/>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17"/>
      <c r="AP43" s="17"/>
      <c r="AQ43" s="17"/>
      <c r="AR43" s="17"/>
      <c r="AS43" s="17"/>
      <c r="AT43" s="17"/>
      <c r="AU43" s="17"/>
      <c r="AV43" s="17"/>
      <c r="AW43" s="17"/>
      <c r="AX43" s="17"/>
      <c r="AY43" s="17"/>
      <c r="AZ43" s="17"/>
      <c r="BA43" s="17"/>
      <c r="BB43" s="17"/>
      <c r="BC43" s="17"/>
      <c r="BD43" s="17"/>
      <c r="BE43" s="17"/>
      <c r="BF43" s="17"/>
      <c r="BG43" s="17"/>
      <c r="BH43" s="17"/>
      <c r="BI43" s="17"/>
      <c r="BJ43" s="17"/>
      <c r="BK43" s="17"/>
      <c r="BL43" s="17"/>
      <c r="BM43" s="17"/>
      <c r="BN43" s="17"/>
    </row>
    <row r="44" spans="1:66" s="5" customFormat="1" x14ac:dyDescent="0.2">
      <c r="A44" s="83" t="str">
        <f>HYPERLINK("https://vertex42.link/HowToCreateAGanttChart","► Watch How to Create a Gantt Chart in Excel")</f>
        <v>► Watch How to Create a Gantt Chart in Excel</v>
      </c>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8:H43">
    <cfRule type="dataBar" priority="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5" priority="45">
      <formula>K$6=TODAY()</formula>
    </cfRule>
  </conditionalFormatting>
  <conditionalFormatting sqref="K8:BN43">
    <cfRule type="expression" dxfId="4" priority="48">
      <formula>AND($E8&lt;=K$6,ROUNDDOWN(($F8-$E8+1)*$H8,0)+$E8-1&gt;=K$6)</formula>
    </cfRule>
    <cfRule type="expression" dxfId="3" priority="49">
      <formula>AND(NOT(ISBLANK($E8)),$E8&lt;=K$6,$F8&gt;=K$6)</formula>
    </cfRule>
  </conditionalFormatting>
  <conditionalFormatting sqref="K6:BN43">
    <cfRule type="expression" dxfId="2" priority="8">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H9 A36:B37 B31 B32:B34 B25:B28 B19:B22 G13:H13 G12 G16 G14:H14 A39:B39 B38 E18 E24 E30 E36:H39 G15 G11 G10 G18:H18 G24:H24 G30:H34 H22 G40 G41:G42 G43 H20 H21 H25:H28" unlockedFormula="1"/>
    <ignoredError sqref="A30 A24 A18"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H8:H43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B0563-7839-4906-A2D0-B4F8F2565266}">
  <dimension ref="A1:DX40"/>
  <sheetViews>
    <sheetView tabSelected="1" topLeftCell="M1" zoomScaleNormal="100" workbookViewId="0">
      <selection activeCell="BK9" sqref="BK9"/>
    </sheetView>
  </sheetViews>
  <sheetFormatPr defaultRowHeight="12.75" x14ac:dyDescent="0.2"/>
  <cols>
    <col min="1" max="1" width="5" style="64" customWidth="1"/>
    <col min="2" max="2" width="48" style="64" bestFit="1" customWidth="1"/>
    <col min="3" max="3" width="3" style="149" customWidth="1"/>
    <col min="4" max="8" width="3" style="105" customWidth="1"/>
    <col min="9" max="9" width="3" style="106" customWidth="1"/>
    <col min="10" max="15" width="3" style="105" customWidth="1"/>
    <col min="16" max="16" width="3.42578125" style="150" customWidth="1"/>
    <col min="17" max="17" width="2.5703125" style="105" customWidth="1"/>
    <col min="18" max="18" width="2" style="105" customWidth="1"/>
    <col min="19" max="19" width="2.85546875" style="105" customWidth="1"/>
    <col min="20" max="20" width="2" style="105" customWidth="1"/>
    <col min="21" max="21" width="2.140625" style="105" customWidth="1"/>
    <col min="22" max="23" width="2.28515625" style="105" customWidth="1"/>
    <col min="24" max="24" width="2.5703125" style="104" customWidth="1"/>
    <col min="25" max="30" width="3" style="105" customWidth="1"/>
    <col min="31" max="31" width="3" style="104" customWidth="1"/>
    <col min="32" max="36" width="3" style="105" customWidth="1"/>
    <col min="37" max="37" width="3" style="106" customWidth="1"/>
    <col min="38" max="44" width="3" style="105" customWidth="1"/>
    <col min="45" max="45" width="3" style="149" customWidth="1"/>
    <col min="46" max="46" width="3" style="105" customWidth="1"/>
    <col min="47" max="47" width="2.85546875" style="105" customWidth="1"/>
    <col min="48" max="48" width="2" style="105" customWidth="1"/>
    <col min="49" max="49" width="2.140625" style="105" customWidth="1"/>
    <col min="50" max="51" width="2.28515625" style="105" customWidth="1"/>
    <col min="52" max="52" width="2.5703125" style="104" customWidth="1"/>
    <col min="53" max="53" width="2" style="105" customWidth="1"/>
    <col min="54" max="54" width="2.85546875" style="105" customWidth="1"/>
    <col min="55" max="55" width="2" style="105" customWidth="1"/>
    <col min="56" max="58" width="3" style="105" customWidth="1"/>
    <col min="59" max="59" width="3" style="104" customWidth="1"/>
    <col min="60" max="65" width="3" style="105" customWidth="1"/>
    <col min="66" max="66" width="3" style="104" customWidth="1"/>
    <col min="67" max="71" width="3" style="105" customWidth="1"/>
    <col min="72" max="72" width="3" style="150" customWidth="1"/>
    <col min="73" max="73" width="3" style="149" customWidth="1"/>
    <col min="74" max="76" width="3" style="105" customWidth="1"/>
    <col min="77" max="77" width="2.140625" style="105" customWidth="1"/>
    <col min="78" max="79" width="2.28515625" style="105" customWidth="1"/>
    <col min="80" max="80" width="2.5703125" style="104" customWidth="1"/>
    <col min="81" max="81" width="2" style="105" customWidth="1"/>
    <col min="82" max="82" width="2.85546875" style="105" customWidth="1"/>
    <col min="83" max="83" width="2" style="105" customWidth="1"/>
    <col min="84" max="84" width="2.140625" style="105" customWidth="1"/>
    <col min="85" max="85" width="2.28515625" style="105" customWidth="1"/>
    <col min="86" max="86" width="3" style="105" customWidth="1"/>
    <col min="87" max="87" width="3" style="104" customWidth="1"/>
    <col min="88" max="93" width="3" style="105" customWidth="1"/>
    <col min="94" max="94" width="3" style="104" customWidth="1"/>
    <col min="95" max="99" width="3" style="105" customWidth="1"/>
    <col min="100" max="100" width="3" style="150" customWidth="1"/>
    <col min="101" max="16384" width="9.140625" style="64"/>
  </cols>
  <sheetData>
    <row r="1" spans="1:128" x14ac:dyDescent="0.2">
      <c r="C1" s="138" t="s">
        <v>38</v>
      </c>
      <c r="D1" s="139"/>
      <c r="E1" s="139"/>
      <c r="F1" s="139"/>
      <c r="G1" s="139"/>
      <c r="H1" s="139"/>
      <c r="I1" s="139"/>
      <c r="J1" s="139"/>
      <c r="K1" s="139"/>
      <c r="L1" s="139"/>
      <c r="M1" s="139"/>
      <c r="N1" s="139"/>
      <c r="O1" s="139"/>
      <c r="P1" s="140"/>
      <c r="Q1" s="98" t="s">
        <v>34</v>
      </c>
      <c r="R1" s="99"/>
      <c r="S1" s="99"/>
      <c r="T1" s="99"/>
      <c r="U1" s="99"/>
      <c r="V1" s="99"/>
      <c r="W1" s="99"/>
      <c r="X1" s="99"/>
      <c r="Y1" s="99"/>
      <c r="Z1" s="99"/>
      <c r="AA1" s="99"/>
      <c r="AB1" s="99"/>
      <c r="AC1" s="99"/>
      <c r="AD1" s="99"/>
      <c r="AE1" s="99"/>
      <c r="AF1" s="99"/>
      <c r="AG1" s="99"/>
      <c r="AH1" s="99"/>
      <c r="AI1" s="99"/>
      <c r="AJ1" s="99"/>
      <c r="AK1" s="99"/>
      <c r="AL1" s="99"/>
      <c r="AM1" s="99"/>
      <c r="AN1" s="99"/>
      <c r="AO1" s="99"/>
      <c r="AP1" s="99"/>
      <c r="AQ1" s="99"/>
      <c r="AR1" s="100"/>
      <c r="AS1" s="138" t="s">
        <v>55</v>
      </c>
      <c r="AT1" s="139"/>
      <c r="AU1" s="139"/>
      <c r="AV1" s="139"/>
      <c r="AW1" s="139"/>
      <c r="AX1" s="139"/>
      <c r="AY1" s="139"/>
      <c r="AZ1" s="139"/>
      <c r="BA1" s="139"/>
      <c r="BB1" s="139"/>
      <c r="BC1" s="139"/>
      <c r="BD1" s="139"/>
      <c r="BE1" s="139"/>
      <c r="BF1" s="139"/>
      <c r="BG1" s="139"/>
      <c r="BH1" s="139"/>
      <c r="BI1" s="139"/>
      <c r="BJ1" s="139"/>
      <c r="BK1" s="139"/>
      <c r="BL1" s="139"/>
      <c r="BM1" s="139"/>
      <c r="BN1" s="139"/>
      <c r="BO1" s="139"/>
      <c r="BP1" s="139"/>
      <c r="BQ1" s="139"/>
      <c r="BR1" s="139"/>
      <c r="BS1" s="139"/>
      <c r="BT1" s="140"/>
      <c r="BU1" s="138" t="s">
        <v>56</v>
      </c>
      <c r="BV1" s="139"/>
      <c r="BW1" s="139"/>
      <c r="BX1" s="139"/>
      <c r="BY1" s="139"/>
      <c r="BZ1" s="139"/>
      <c r="CA1" s="139"/>
      <c r="CB1" s="139"/>
      <c r="CC1" s="139"/>
      <c r="CD1" s="139"/>
      <c r="CE1" s="139"/>
      <c r="CF1" s="139"/>
      <c r="CG1" s="139"/>
      <c r="CH1" s="139"/>
      <c r="CI1" s="139"/>
      <c r="CJ1" s="139"/>
      <c r="CK1" s="139"/>
      <c r="CL1" s="139"/>
      <c r="CM1" s="139"/>
      <c r="CN1" s="139"/>
      <c r="CO1" s="139"/>
      <c r="CP1" s="139"/>
      <c r="CQ1" s="139"/>
      <c r="CR1" s="139"/>
      <c r="CS1" s="139"/>
      <c r="CT1" s="139"/>
      <c r="CU1" s="139"/>
      <c r="CV1" s="140"/>
      <c r="CW1" s="138" t="s">
        <v>60</v>
      </c>
      <c r="CX1" s="139"/>
      <c r="CY1" s="139"/>
      <c r="CZ1" s="139"/>
      <c r="DA1" s="139"/>
      <c r="DB1" s="139"/>
      <c r="DC1" s="139"/>
      <c r="DD1" s="139"/>
      <c r="DE1" s="139"/>
      <c r="DF1" s="139"/>
      <c r="DG1" s="139"/>
      <c r="DH1" s="139"/>
      <c r="DI1" s="139"/>
      <c r="DJ1" s="139"/>
      <c r="DK1" s="139"/>
      <c r="DL1" s="139"/>
      <c r="DM1" s="139"/>
      <c r="DN1" s="139"/>
      <c r="DO1" s="139"/>
      <c r="DP1" s="139"/>
      <c r="DQ1" s="139"/>
      <c r="DR1" s="139"/>
      <c r="DS1" s="139"/>
      <c r="DT1" s="139"/>
      <c r="DU1" s="139"/>
      <c r="DV1" s="139"/>
      <c r="DW1" s="139"/>
      <c r="DX1" s="140"/>
    </row>
    <row r="2" spans="1:128" x14ac:dyDescent="0.2">
      <c r="C2" s="141" t="s">
        <v>33</v>
      </c>
      <c r="D2" s="102"/>
      <c r="E2" s="102"/>
      <c r="F2" s="102"/>
      <c r="G2" s="102"/>
      <c r="H2" s="102"/>
      <c r="I2" s="103"/>
      <c r="J2" s="102" t="s">
        <v>30</v>
      </c>
      <c r="K2" s="102"/>
      <c r="L2" s="102"/>
      <c r="M2" s="102"/>
      <c r="N2" s="102"/>
      <c r="O2" s="102"/>
      <c r="P2" s="142"/>
      <c r="Q2" s="101" t="s">
        <v>31</v>
      </c>
      <c r="R2" s="102"/>
      <c r="S2" s="102"/>
      <c r="T2" s="102"/>
      <c r="U2" s="102"/>
      <c r="V2" s="102"/>
      <c r="W2" s="103"/>
      <c r="X2" s="101" t="s">
        <v>32</v>
      </c>
      <c r="Y2" s="102"/>
      <c r="Z2" s="102"/>
      <c r="AA2" s="102"/>
      <c r="AB2" s="102"/>
      <c r="AC2" s="102"/>
      <c r="AD2" s="103"/>
      <c r="AE2" s="101" t="s">
        <v>33</v>
      </c>
      <c r="AF2" s="102"/>
      <c r="AG2" s="102"/>
      <c r="AH2" s="102"/>
      <c r="AI2" s="102"/>
      <c r="AJ2" s="102"/>
      <c r="AK2" s="103"/>
      <c r="AL2" s="102" t="s">
        <v>30</v>
      </c>
      <c r="AM2" s="102"/>
      <c r="AN2" s="102"/>
      <c r="AO2" s="102"/>
      <c r="AP2" s="102"/>
      <c r="AQ2" s="102"/>
      <c r="AR2" s="103"/>
      <c r="AS2" s="141" t="s">
        <v>31</v>
      </c>
      <c r="AT2" s="102"/>
      <c r="AU2" s="102"/>
      <c r="AV2" s="102"/>
      <c r="AW2" s="102"/>
      <c r="AX2" s="102"/>
      <c r="AY2" s="103"/>
      <c r="AZ2" s="101" t="s">
        <v>32</v>
      </c>
      <c r="BA2" s="102"/>
      <c r="BB2" s="102"/>
      <c r="BC2" s="102"/>
      <c r="BD2" s="102"/>
      <c r="BE2" s="102"/>
      <c r="BF2" s="103"/>
      <c r="BG2" s="101" t="s">
        <v>33</v>
      </c>
      <c r="BH2" s="102"/>
      <c r="BI2" s="102"/>
      <c r="BJ2" s="102"/>
      <c r="BK2" s="102"/>
      <c r="BL2" s="102"/>
      <c r="BM2" s="103"/>
      <c r="BN2" s="101" t="s">
        <v>30</v>
      </c>
      <c r="BO2" s="102"/>
      <c r="BP2" s="102"/>
      <c r="BQ2" s="102"/>
      <c r="BR2" s="102"/>
      <c r="BS2" s="102"/>
      <c r="BT2" s="142"/>
      <c r="BU2" s="141" t="s">
        <v>31</v>
      </c>
      <c r="BV2" s="102"/>
      <c r="BW2" s="102"/>
      <c r="BX2" s="102"/>
      <c r="BY2" s="102"/>
      <c r="BZ2" s="102"/>
      <c r="CA2" s="103"/>
      <c r="CB2" s="101" t="s">
        <v>32</v>
      </c>
      <c r="CC2" s="102"/>
      <c r="CD2" s="102"/>
      <c r="CE2" s="102"/>
      <c r="CF2" s="102"/>
      <c r="CG2" s="102"/>
      <c r="CH2" s="103"/>
      <c r="CI2" s="101" t="s">
        <v>33</v>
      </c>
      <c r="CJ2" s="102"/>
      <c r="CK2" s="102"/>
      <c r="CL2" s="102"/>
      <c r="CM2" s="102"/>
      <c r="CN2" s="102"/>
      <c r="CO2" s="103"/>
      <c r="CP2" s="101" t="s">
        <v>30</v>
      </c>
      <c r="CQ2" s="102"/>
      <c r="CR2" s="102"/>
      <c r="CS2" s="102"/>
      <c r="CT2" s="102"/>
      <c r="CU2" s="102"/>
      <c r="CV2" s="142"/>
      <c r="CW2" s="141" t="s">
        <v>31</v>
      </c>
      <c r="CX2" s="102"/>
      <c r="CY2" s="102"/>
      <c r="CZ2" s="102"/>
      <c r="DA2" s="102"/>
      <c r="DB2" s="102"/>
      <c r="DC2" s="103"/>
      <c r="DD2" s="141" t="s">
        <v>32</v>
      </c>
      <c r="DE2" s="102"/>
      <c r="DF2" s="102"/>
      <c r="DG2" s="102"/>
      <c r="DH2" s="102"/>
      <c r="DI2" s="102"/>
      <c r="DJ2" s="103"/>
      <c r="DK2" s="141" t="s">
        <v>33</v>
      </c>
      <c r="DL2" s="102"/>
      <c r="DM2" s="102"/>
      <c r="DN2" s="102"/>
      <c r="DO2" s="102"/>
      <c r="DP2" s="102"/>
      <c r="DQ2" s="103"/>
      <c r="DR2" s="141" t="s">
        <v>30</v>
      </c>
      <c r="DS2" s="102"/>
      <c r="DT2" s="102"/>
      <c r="DU2" s="102"/>
      <c r="DV2" s="102"/>
      <c r="DW2" s="102"/>
      <c r="DX2" s="103"/>
    </row>
    <row r="3" spans="1:128" x14ac:dyDescent="0.2">
      <c r="C3" s="149">
        <v>18</v>
      </c>
      <c r="D3" s="105">
        <v>19</v>
      </c>
      <c r="E3" s="105">
        <v>20</v>
      </c>
      <c r="F3" s="105">
        <v>21</v>
      </c>
      <c r="G3" s="105">
        <v>22</v>
      </c>
      <c r="H3" s="105">
        <v>23</v>
      </c>
      <c r="I3" s="106">
        <v>24</v>
      </c>
      <c r="J3" s="105">
        <v>25</v>
      </c>
      <c r="K3" s="105">
        <v>26</v>
      </c>
      <c r="L3" s="105">
        <v>27</v>
      </c>
      <c r="M3" s="105">
        <v>28</v>
      </c>
      <c r="N3" s="105">
        <v>29</v>
      </c>
      <c r="O3" s="105">
        <v>30</v>
      </c>
      <c r="P3" s="150">
        <v>31</v>
      </c>
      <c r="Q3" s="105">
        <v>1</v>
      </c>
      <c r="R3" s="105">
        <v>2</v>
      </c>
      <c r="S3" s="105">
        <v>3</v>
      </c>
      <c r="T3" s="105">
        <v>4</v>
      </c>
      <c r="U3" s="105">
        <v>5</v>
      </c>
      <c r="V3" s="105">
        <v>6</v>
      </c>
      <c r="W3" s="105">
        <v>7</v>
      </c>
      <c r="X3" s="105">
        <v>8</v>
      </c>
      <c r="Y3" s="105">
        <v>9</v>
      </c>
      <c r="Z3" s="105">
        <v>10</v>
      </c>
      <c r="AA3" s="105">
        <v>11</v>
      </c>
      <c r="AB3" s="105">
        <v>12</v>
      </c>
      <c r="AC3" s="105">
        <v>13</v>
      </c>
      <c r="AD3" s="105">
        <v>14</v>
      </c>
      <c r="AE3" s="105">
        <v>15</v>
      </c>
      <c r="AF3" s="105">
        <v>16</v>
      </c>
      <c r="AG3" s="105">
        <v>17</v>
      </c>
      <c r="AH3" s="105">
        <v>18</v>
      </c>
      <c r="AI3" s="105">
        <v>19</v>
      </c>
      <c r="AJ3" s="105">
        <v>20</v>
      </c>
      <c r="AK3" s="105">
        <v>21</v>
      </c>
      <c r="AL3" s="105">
        <v>22</v>
      </c>
      <c r="AM3" s="105">
        <v>23</v>
      </c>
      <c r="AN3" s="105">
        <v>24</v>
      </c>
      <c r="AO3" s="105">
        <v>25</v>
      </c>
      <c r="AP3" s="105">
        <v>26</v>
      </c>
      <c r="AQ3" s="105">
        <v>27</v>
      </c>
      <c r="AR3" s="105">
        <v>28</v>
      </c>
      <c r="AS3" s="105">
        <v>29</v>
      </c>
      <c r="AT3" s="105">
        <v>30</v>
      </c>
      <c r="AU3" s="108">
        <v>1</v>
      </c>
      <c r="AV3" s="108">
        <v>2</v>
      </c>
      <c r="AW3" s="108">
        <v>3</v>
      </c>
      <c r="AX3" s="108">
        <v>4</v>
      </c>
      <c r="AY3" s="108">
        <v>5</v>
      </c>
      <c r="AZ3" s="107">
        <v>6</v>
      </c>
      <c r="BA3" s="108">
        <v>7</v>
      </c>
      <c r="BB3" s="108">
        <v>8</v>
      </c>
      <c r="BC3" s="108">
        <v>9</v>
      </c>
      <c r="BD3" s="108">
        <v>10</v>
      </c>
      <c r="BE3" s="108">
        <v>11</v>
      </c>
      <c r="BF3" s="108">
        <v>12</v>
      </c>
      <c r="BG3" s="107">
        <v>13</v>
      </c>
      <c r="BH3" s="108">
        <v>14</v>
      </c>
      <c r="BI3" s="108">
        <v>15</v>
      </c>
      <c r="BJ3" s="108">
        <v>16</v>
      </c>
      <c r="BK3" s="108">
        <v>17</v>
      </c>
      <c r="BL3" s="108">
        <v>18</v>
      </c>
      <c r="BM3" s="108">
        <v>19</v>
      </c>
      <c r="BN3" s="107">
        <v>20</v>
      </c>
      <c r="BO3" s="108">
        <v>21</v>
      </c>
      <c r="BP3" s="108">
        <v>22</v>
      </c>
      <c r="BQ3" s="108">
        <v>23</v>
      </c>
      <c r="BR3" s="108">
        <v>24</v>
      </c>
      <c r="BS3" s="108">
        <v>25</v>
      </c>
      <c r="BT3" s="144">
        <v>26</v>
      </c>
      <c r="BU3" s="143">
        <v>27</v>
      </c>
      <c r="BV3" s="108">
        <v>28</v>
      </c>
      <c r="BW3" s="108">
        <v>29</v>
      </c>
      <c r="BX3" s="108">
        <v>30</v>
      </c>
      <c r="BY3" s="108">
        <v>1</v>
      </c>
      <c r="BZ3" s="108">
        <v>2</v>
      </c>
      <c r="CA3" s="108">
        <v>3</v>
      </c>
      <c r="CB3" s="107">
        <v>4</v>
      </c>
      <c r="CC3" s="108">
        <v>5</v>
      </c>
      <c r="CD3" s="108">
        <v>6</v>
      </c>
      <c r="CE3" s="108">
        <v>7</v>
      </c>
      <c r="CF3" s="108">
        <v>8</v>
      </c>
      <c r="CG3" s="108">
        <v>9</v>
      </c>
      <c r="CH3" s="108">
        <v>10</v>
      </c>
      <c r="CI3" s="107">
        <v>11</v>
      </c>
      <c r="CJ3" s="108">
        <v>12</v>
      </c>
      <c r="CK3" s="108">
        <v>13</v>
      </c>
      <c r="CL3" s="108">
        <v>14</v>
      </c>
      <c r="CM3" s="108">
        <v>15</v>
      </c>
      <c r="CN3" s="108">
        <v>16</v>
      </c>
      <c r="CO3" s="108">
        <v>17</v>
      </c>
      <c r="CP3" s="107">
        <v>18</v>
      </c>
      <c r="CQ3" s="108">
        <v>19</v>
      </c>
      <c r="CR3" s="108">
        <v>20</v>
      </c>
      <c r="CS3" s="108">
        <v>21</v>
      </c>
      <c r="CT3" s="108">
        <v>22</v>
      </c>
      <c r="CU3" s="108">
        <v>23</v>
      </c>
      <c r="CV3" s="144">
        <v>24</v>
      </c>
      <c r="CW3" s="107">
        <v>25</v>
      </c>
      <c r="CX3" s="108">
        <v>26</v>
      </c>
      <c r="CY3" s="108">
        <v>27</v>
      </c>
      <c r="CZ3" s="108">
        <v>28</v>
      </c>
      <c r="DA3" s="108">
        <v>29</v>
      </c>
      <c r="DB3" s="108">
        <v>30</v>
      </c>
      <c r="DC3" s="144">
        <v>31</v>
      </c>
      <c r="DD3" s="107"/>
      <c r="DE3" s="108"/>
      <c r="DF3" s="108"/>
      <c r="DG3" s="108"/>
      <c r="DH3" s="108"/>
      <c r="DI3" s="108"/>
      <c r="DJ3" s="108"/>
      <c r="DK3" s="107"/>
      <c r="DL3" s="108"/>
      <c r="DM3" s="108"/>
      <c r="DN3" s="108"/>
      <c r="DO3" s="108"/>
      <c r="DP3" s="108"/>
      <c r="DQ3" s="108"/>
      <c r="DR3" s="107"/>
      <c r="DS3" s="108"/>
      <c r="DT3" s="108"/>
      <c r="DU3" s="108"/>
      <c r="DV3" s="108"/>
      <c r="DW3" s="108"/>
      <c r="DX3" s="144"/>
    </row>
    <row r="4" spans="1:128" x14ac:dyDescent="0.2">
      <c r="C4" s="145" t="s">
        <v>25</v>
      </c>
      <c r="D4" s="118" t="s">
        <v>26</v>
      </c>
      <c r="E4" s="118" t="s">
        <v>27</v>
      </c>
      <c r="F4" s="118" t="s">
        <v>26</v>
      </c>
      <c r="G4" s="118" t="s">
        <v>28</v>
      </c>
      <c r="H4" s="119" t="s">
        <v>29</v>
      </c>
      <c r="I4" s="120" t="s">
        <v>29</v>
      </c>
      <c r="J4" s="121" t="s">
        <v>25</v>
      </c>
      <c r="K4" s="118" t="s">
        <v>26</v>
      </c>
      <c r="L4" s="118" t="s">
        <v>27</v>
      </c>
      <c r="M4" s="118" t="s">
        <v>26</v>
      </c>
      <c r="N4" s="118" t="s">
        <v>28</v>
      </c>
      <c r="O4" s="119" t="s">
        <v>29</v>
      </c>
      <c r="P4" s="146" t="s">
        <v>29</v>
      </c>
      <c r="Q4" s="121" t="s">
        <v>25</v>
      </c>
      <c r="R4" s="118" t="s">
        <v>26</v>
      </c>
      <c r="S4" s="118" t="s">
        <v>27</v>
      </c>
      <c r="T4" s="118" t="s">
        <v>26</v>
      </c>
      <c r="U4" s="118" t="s">
        <v>28</v>
      </c>
      <c r="V4" s="119" t="s">
        <v>29</v>
      </c>
      <c r="W4" s="122" t="s">
        <v>29</v>
      </c>
      <c r="X4" s="117" t="s">
        <v>25</v>
      </c>
      <c r="Y4" s="118" t="s">
        <v>26</v>
      </c>
      <c r="Z4" s="118" t="s">
        <v>27</v>
      </c>
      <c r="AA4" s="118" t="s">
        <v>26</v>
      </c>
      <c r="AB4" s="118" t="s">
        <v>28</v>
      </c>
      <c r="AC4" s="119" t="s">
        <v>29</v>
      </c>
      <c r="AD4" s="122" t="s">
        <v>29</v>
      </c>
      <c r="AE4" s="117" t="s">
        <v>25</v>
      </c>
      <c r="AF4" s="118" t="s">
        <v>26</v>
      </c>
      <c r="AG4" s="118" t="s">
        <v>27</v>
      </c>
      <c r="AH4" s="118" t="s">
        <v>26</v>
      </c>
      <c r="AI4" s="118" t="s">
        <v>28</v>
      </c>
      <c r="AJ4" s="119" t="s">
        <v>29</v>
      </c>
      <c r="AK4" s="120" t="s">
        <v>29</v>
      </c>
      <c r="AL4" s="121" t="s">
        <v>25</v>
      </c>
      <c r="AM4" s="118" t="s">
        <v>26</v>
      </c>
      <c r="AN4" s="118" t="s">
        <v>27</v>
      </c>
      <c r="AO4" s="118" t="s">
        <v>26</v>
      </c>
      <c r="AP4" s="118" t="s">
        <v>28</v>
      </c>
      <c r="AQ4" s="119" t="s">
        <v>29</v>
      </c>
      <c r="AR4" s="122" t="s">
        <v>29</v>
      </c>
      <c r="AS4" s="145" t="s">
        <v>25</v>
      </c>
      <c r="AT4" s="118" t="s">
        <v>26</v>
      </c>
      <c r="AU4" s="118" t="s">
        <v>27</v>
      </c>
      <c r="AV4" s="118" t="s">
        <v>26</v>
      </c>
      <c r="AW4" s="118" t="s">
        <v>28</v>
      </c>
      <c r="AX4" s="119" t="s">
        <v>29</v>
      </c>
      <c r="AY4" s="122" t="s">
        <v>29</v>
      </c>
      <c r="AZ4" s="117" t="s">
        <v>25</v>
      </c>
      <c r="BA4" s="118" t="s">
        <v>26</v>
      </c>
      <c r="BB4" s="118" t="s">
        <v>27</v>
      </c>
      <c r="BC4" s="118" t="s">
        <v>26</v>
      </c>
      <c r="BD4" s="118" t="s">
        <v>28</v>
      </c>
      <c r="BE4" s="119" t="s">
        <v>29</v>
      </c>
      <c r="BF4" s="122" t="s">
        <v>29</v>
      </c>
      <c r="BG4" s="117" t="s">
        <v>25</v>
      </c>
      <c r="BH4" s="118" t="s">
        <v>26</v>
      </c>
      <c r="BI4" s="118" t="s">
        <v>27</v>
      </c>
      <c r="BJ4" s="118" t="s">
        <v>26</v>
      </c>
      <c r="BK4" s="118" t="s">
        <v>28</v>
      </c>
      <c r="BL4" s="119" t="s">
        <v>29</v>
      </c>
      <c r="BM4" s="122" t="s">
        <v>29</v>
      </c>
      <c r="BN4" s="117" t="s">
        <v>25</v>
      </c>
      <c r="BO4" s="118" t="s">
        <v>26</v>
      </c>
      <c r="BP4" s="118" t="s">
        <v>27</v>
      </c>
      <c r="BQ4" s="118" t="s">
        <v>26</v>
      </c>
      <c r="BR4" s="118" t="s">
        <v>28</v>
      </c>
      <c r="BS4" s="119" t="s">
        <v>29</v>
      </c>
      <c r="BT4" s="146" t="s">
        <v>29</v>
      </c>
      <c r="BU4" s="145" t="s">
        <v>25</v>
      </c>
      <c r="BV4" s="118" t="s">
        <v>26</v>
      </c>
      <c r="BW4" s="118" t="s">
        <v>27</v>
      </c>
      <c r="BX4" s="118" t="s">
        <v>26</v>
      </c>
      <c r="BY4" s="118" t="s">
        <v>28</v>
      </c>
      <c r="BZ4" s="119" t="s">
        <v>29</v>
      </c>
      <c r="CA4" s="122" t="s">
        <v>29</v>
      </c>
      <c r="CB4" s="117" t="s">
        <v>25</v>
      </c>
      <c r="CC4" s="118" t="s">
        <v>26</v>
      </c>
      <c r="CD4" s="118" t="s">
        <v>27</v>
      </c>
      <c r="CE4" s="118" t="s">
        <v>26</v>
      </c>
      <c r="CF4" s="118" t="s">
        <v>28</v>
      </c>
      <c r="CG4" s="119" t="s">
        <v>29</v>
      </c>
      <c r="CH4" s="122" t="s">
        <v>29</v>
      </c>
      <c r="CI4" s="117" t="s">
        <v>25</v>
      </c>
      <c r="CJ4" s="118" t="s">
        <v>26</v>
      </c>
      <c r="CK4" s="118" t="s">
        <v>27</v>
      </c>
      <c r="CL4" s="118" t="s">
        <v>26</v>
      </c>
      <c r="CM4" s="118" t="s">
        <v>28</v>
      </c>
      <c r="CN4" s="119" t="s">
        <v>29</v>
      </c>
      <c r="CO4" s="122" t="s">
        <v>29</v>
      </c>
      <c r="CP4" s="117" t="s">
        <v>25</v>
      </c>
      <c r="CQ4" s="118" t="s">
        <v>26</v>
      </c>
      <c r="CR4" s="118" t="s">
        <v>27</v>
      </c>
      <c r="CS4" s="118" t="s">
        <v>26</v>
      </c>
      <c r="CT4" s="118" t="s">
        <v>28</v>
      </c>
      <c r="CU4" s="119" t="s">
        <v>29</v>
      </c>
      <c r="CV4" s="146" t="s">
        <v>29</v>
      </c>
      <c r="CW4" s="145" t="s">
        <v>25</v>
      </c>
      <c r="CX4" s="118" t="s">
        <v>26</v>
      </c>
      <c r="CY4" s="118" t="s">
        <v>27</v>
      </c>
      <c r="CZ4" s="118" t="s">
        <v>26</v>
      </c>
      <c r="DA4" s="118" t="s">
        <v>28</v>
      </c>
      <c r="DB4" s="119" t="s">
        <v>29</v>
      </c>
      <c r="DC4" s="122" t="s">
        <v>29</v>
      </c>
      <c r="DD4" s="117" t="s">
        <v>25</v>
      </c>
      <c r="DE4" s="118" t="s">
        <v>26</v>
      </c>
      <c r="DF4" s="118" t="s">
        <v>27</v>
      </c>
      <c r="DG4" s="118" t="s">
        <v>26</v>
      </c>
      <c r="DH4" s="118" t="s">
        <v>28</v>
      </c>
      <c r="DI4" s="119" t="s">
        <v>29</v>
      </c>
      <c r="DJ4" s="122" t="s">
        <v>29</v>
      </c>
      <c r="DK4" s="117" t="s">
        <v>25</v>
      </c>
      <c r="DL4" s="118" t="s">
        <v>26</v>
      </c>
      <c r="DM4" s="118" t="s">
        <v>27</v>
      </c>
      <c r="DN4" s="118" t="s">
        <v>26</v>
      </c>
      <c r="DO4" s="118" t="s">
        <v>28</v>
      </c>
      <c r="DP4" s="119" t="s">
        <v>29</v>
      </c>
      <c r="DQ4" s="122" t="s">
        <v>29</v>
      </c>
      <c r="DR4" s="117" t="s">
        <v>25</v>
      </c>
      <c r="DS4" s="118" t="s">
        <v>26</v>
      </c>
      <c r="DT4" s="118" t="s">
        <v>27</v>
      </c>
      <c r="DU4" s="118" t="s">
        <v>26</v>
      </c>
      <c r="DV4" s="118" t="s">
        <v>28</v>
      </c>
      <c r="DW4" s="119" t="s">
        <v>29</v>
      </c>
      <c r="DX4" s="146" t="s">
        <v>29</v>
      </c>
    </row>
    <row r="5" spans="1:128" s="126" customFormat="1" x14ac:dyDescent="0.2">
      <c r="A5" s="123" t="str">
        <f>IF(ISERROR(VALUE(SUBSTITUTE(prevWBS,".",""))),"1",IF(ISERROR(FIND("`",SUBSTITUTE(prevWBS,".","`",1))),TEXT(VALUE(prevWBS)+1,"#"),TEXT(VALUE(LEFT(prevWBS,FIND("`",SUBSTITUTE(prevWBS,".","`",1))-1))+1,"#")))</f>
        <v>1</v>
      </c>
      <c r="B5" s="137" t="s">
        <v>35</v>
      </c>
      <c r="C5" s="156"/>
      <c r="D5" s="124"/>
      <c r="E5" s="124"/>
      <c r="F5" s="124"/>
      <c r="G5" s="124"/>
      <c r="H5" s="124"/>
      <c r="I5" s="125"/>
      <c r="P5" s="148"/>
      <c r="X5" s="128"/>
      <c r="AE5" s="128"/>
      <c r="AK5" s="127"/>
      <c r="AS5" s="147"/>
      <c r="AZ5" s="128"/>
      <c r="BG5" s="128"/>
      <c r="BN5" s="128"/>
      <c r="BT5" s="148"/>
      <c r="BU5" s="147"/>
      <c r="CB5" s="128"/>
      <c r="CI5" s="128"/>
      <c r="CP5" s="128"/>
      <c r="CV5" s="148"/>
    </row>
    <row r="6" spans="1:128" s="105" customFormat="1" x14ac:dyDescent="0.2">
      <c r="A6" s="129"/>
      <c r="B6" s="95" t="s">
        <v>42</v>
      </c>
      <c r="C6" s="157"/>
      <c r="D6" s="109"/>
      <c r="E6" s="109"/>
      <c r="F6" s="109"/>
      <c r="G6" s="109"/>
      <c r="H6" s="109"/>
      <c r="I6" s="114"/>
      <c r="P6" s="150"/>
      <c r="X6" s="104"/>
      <c r="AE6" s="104"/>
      <c r="AK6" s="106"/>
      <c r="AS6" s="149"/>
      <c r="AZ6" s="104"/>
      <c r="BG6" s="104"/>
      <c r="BN6" s="104"/>
      <c r="BT6" s="150"/>
      <c r="BU6" s="149"/>
      <c r="CB6" s="104"/>
      <c r="CI6" s="104"/>
      <c r="CP6" s="104"/>
      <c r="CV6" s="150"/>
    </row>
    <row r="7" spans="1:128" s="105" customFormat="1" ht="25.5" x14ac:dyDescent="0.2">
      <c r="A7" s="129"/>
      <c r="B7" s="95" t="s">
        <v>45</v>
      </c>
      <c r="C7" s="157"/>
      <c r="D7" s="109"/>
      <c r="E7" s="109"/>
      <c r="F7" s="109"/>
      <c r="G7" s="109"/>
      <c r="H7" s="109"/>
      <c r="I7" s="114"/>
      <c r="P7" s="150"/>
      <c r="X7" s="104"/>
      <c r="AE7" s="104"/>
      <c r="AK7" s="106"/>
      <c r="AS7" s="149"/>
      <c r="AZ7" s="104"/>
      <c r="BG7" s="104"/>
      <c r="BN7" s="104"/>
      <c r="BT7" s="150"/>
      <c r="BU7" s="149"/>
      <c r="CB7" s="104"/>
      <c r="CI7" s="104"/>
      <c r="CP7" s="104"/>
      <c r="CV7" s="150"/>
    </row>
    <row r="8" spans="1:128" s="105" customFormat="1" x14ac:dyDescent="0.2">
      <c r="A8" s="129"/>
      <c r="B8" s="95" t="s">
        <v>39</v>
      </c>
      <c r="C8" s="158"/>
      <c r="D8" s="97"/>
      <c r="E8" s="97"/>
      <c r="F8" s="97"/>
      <c r="G8" s="97"/>
      <c r="H8" s="109"/>
      <c r="I8" s="115"/>
      <c r="P8" s="150"/>
      <c r="X8" s="104"/>
      <c r="AE8" s="104"/>
      <c r="AK8" s="106"/>
      <c r="AS8" s="149"/>
      <c r="AZ8" s="104"/>
      <c r="BG8" s="104"/>
      <c r="BN8" s="104"/>
      <c r="BT8" s="150"/>
      <c r="BU8" s="149"/>
      <c r="CB8" s="104"/>
      <c r="CI8" s="104"/>
      <c r="CP8" s="104"/>
      <c r="CV8" s="150"/>
    </row>
    <row r="9" spans="1:128" s="105" customFormat="1" x14ac:dyDescent="0.2">
      <c r="A9" s="129"/>
      <c r="B9" s="95" t="s">
        <v>41</v>
      </c>
      <c r="C9" s="158"/>
      <c r="D9" s="97"/>
      <c r="E9" s="97"/>
      <c r="F9" s="97"/>
      <c r="G9" s="97"/>
      <c r="H9" s="97"/>
      <c r="I9" s="114"/>
      <c r="J9" s="110"/>
      <c r="K9" s="110"/>
      <c r="L9" s="110"/>
      <c r="M9" s="110"/>
      <c r="N9" s="110"/>
      <c r="O9" s="110"/>
      <c r="P9" s="154"/>
      <c r="W9" s="108"/>
      <c r="X9" s="104"/>
      <c r="AE9" s="104"/>
      <c r="AK9" s="106"/>
      <c r="AS9" s="149"/>
      <c r="AZ9" s="104"/>
      <c r="BG9" s="104"/>
      <c r="BN9" s="104"/>
      <c r="BT9" s="150"/>
      <c r="BU9" s="149"/>
      <c r="CB9" s="104"/>
      <c r="CI9" s="104"/>
      <c r="CP9" s="104"/>
      <c r="CV9" s="150"/>
    </row>
    <row r="10" spans="1:128" s="105" customFormat="1" x14ac:dyDescent="0.2">
      <c r="A10" s="129"/>
      <c r="B10" s="95" t="s">
        <v>40</v>
      </c>
      <c r="C10" s="158"/>
      <c r="D10" s="97"/>
      <c r="E10" s="97"/>
      <c r="F10" s="97"/>
      <c r="G10" s="97"/>
      <c r="H10" s="97"/>
      <c r="I10" s="114"/>
      <c r="P10" s="150"/>
      <c r="Q10" s="110"/>
      <c r="R10" s="110"/>
      <c r="S10" s="110"/>
      <c r="T10" s="110"/>
      <c r="U10" s="110"/>
      <c r="V10" s="110"/>
      <c r="W10" s="161"/>
      <c r="X10" s="104"/>
      <c r="AE10" s="104"/>
      <c r="AK10" s="106"/>
      <c r="AS10" s="149"/>
      <c r="AZ10" s="104"/>
      <c r="BG10" s="104"/>
      <c r="BN10" s="104"/>
      <c r="BT10" s="150"/>
      <c r="BU10" s="149"/>
      <c r="CB10" s="104"/>
      <c r="CI10" s="104"/>
      <c r="CP10" s="104"/>
      <c r="CV10" s="150"/>
    </row>
    <row r="11" spans="1:128" s="105" customFormat="1" x14ac:dyDescent="0.2">
      <c r="A11" s="129"/>
      <c r="B11" s="95" t="s">
        <v>43</v>
      </c>
      <c r="C11" s="158"/>
      <c r="D11" s="97"/>
      <c r="E11" s="97"/>
      <c r="F11" s="97"/>
      <c r="G11" s="97"/>
      <c r="H11" s="97"/>
      <c r="I11" s="114"/>
      <c r="P11" s="150"/>
      <c r="V11" s="110"/>
      <c r="W11" s="110"/>
      <c r="X11" s="104"/>
      <c r="AE11" s="104"/>
      <c r="AK11" s="106"/>
      <c r="AS11" s="149"/>
      <c r="AZ11" s="104"/>
      <c r="BG11" s="104"/>
      <c r="BN11" s="104"/>
      <c r="BT11" s="150"/>
      <c r="BU11" s="149"/>
      <c r="CB11" s="104"/>
      <c r="CI11" s="104"/>
      <c r="CP11" s="104"/>
      <c r="CV11" s="150"/>
    </row>
    <row r="12" spans="1:128" s="105" customFormat="1" x14ac:dyDescent="0.2">
      <c r="A12" s="129"/>
      <c r="B12" s="95" t="s">
        <v>44</v>
      </c>
      <c r="C12" s="158"/>
      <c r="D12" s="97"/>
      <c r="E12" s="97"/>
      <c r="F12" s="97"/>
      <c r="G12" s="97"/>
      <c r="H12" s="97"/>
      <c r="I12" s="114"/>
      <c r="P12" s="150"/>
      <c r="V12" s="110"/>
      <c r="W12" s="110"/>
      <c r="X12" s="104"/>
      <c r="AE12" s="104"/>
      <c r="AK12" s="106"/>
      <c r="AS12" s="149"/>
      <c r="AZ12" s="104"/>
      <c r="BG12" s="104"/>
      <c r="BN12" s="104"/>
      <c r="BT12" s="150"/>
      <c r="BU12" s="149"/>
      <c r="CB12" s="104"/>
      <c r="CI12" s="104"/>
      <c r="CP12" s="104"/>
      <c r="CV12" s="150"/>
    </row>
    <row r="13" spans="1:128" s="134" customFormat="1" x14ac:dyDescent="0.2">
      <c r="A13" s="130"/>
      <c r="B13" s="131"/>
      <c r="C13" s="159"/>
      <c r="D13" s="132"/>
      <c r="E13" s="132"/>
      <c r="F13" s="132"/>
      <c r="G13" s="132"/>
      <c r="H13" s="132"/>
      <c r="I13" s="133"/>
      <c r="P13" s="152"/>
      <c r="X13" s="136"/>
      <c r="AE13" s="136"/>
      <c r="AK13" s="135"/>
      <c r="AS13" s="151"/>
      <c r="AZ13" s="136"/>
      <c r="BG13" s="136"/>
      <c r="BN13" s="136"/>
      <c r="BT13" s="152"/>
      <c r="BU13" s="151"/>
      <c r="CB13" s="136"/>
      <c r="CI13" s="136"/>
      <c r="CP13" s="136"/>
      <c r="CV13" s="152"/>
    </row>
    <row r="14" spans="1:128" s="126" customFormat="1" x14ac:dyDescent="0.2">
      <c r="A14" s="123"/>
      <c r="B14" s="137" t="s">
        <v>36</v>
      </c>
      <c r="C14" s="156"/>
      <c r="D14" s="124"/>
      <c r="E14" s="124"/>
      <c r="F14" s="124"/>
      <c r="G14" s="124"/>
      <c r="H14" s="124"/>
      <c r="I14" s="125"/>
      <c r="P14" s="148"/>
      <c r="X14" s="128"/>
      <c r="AE14" s="128"/>
      <c r="AK14" s="127"/>
      <c r="AS14" s="147"/>
      <c r="AZ14" s="128"/>
      <c r="BG14" s="128"/>
      <c r="BN14" s="128"/>
      <c r="BT14" s="148"/>
      <c r="BU14" s="147"/>
      <c r="CB14" s="128"/>
      <c r="CI14" s="128"/>
      <c r="CP14" s="128"/>
      <c r="CV14" s="148"/>
    </row>
    <row r="15" spans="1:128" s="105" customFormat="1" ht="25.5" x14ac:dyDescent="0.2">
      <c r="A15" s="129"/>
      <c r="B15" s="95" t="s">
        <v>49</v>
      </c>
      <c r="C15" s="158"/>
      <c r="D15" s="97"/>
      <c r="E15" s="97"/>
      <c r="F15" s="97"/>
      <c r="G15" s="97"/>
      <c r="H15" s="97"/>
      <c r="I15" s="114"/>
      <c r="P15" s="150"/>
      <c r="X15" s="111"/>
      <c r="Y15" s="110"/>
      <c r="Z15" s="110"/>
      <c r="AA15" s="110"/>
      <c r="AB15" s="110"/>
      <c r="AC15" s="110"/>
      <c r="AD15" s="110"/>
      <c r="AE15" s="104"/>
      <c r="AK15" s="106"/>
      <c r="AS15" s="149"/>
      <c r="AZ15" s="104"/>
      <c r="BG15" s="104"/>
      <c r="BN15" s="104"/>
      <c r="BT15" s="150"/>
      <c r="BU15" s="149"/>
      <c r="CB15" s="104"/>
      <c r="CI15" s="104"/>
      <c r="CP15" s="104"/>
      <c r="CV15" s="150"/>
    </row>
    <row r="16" spans="1:128" s="105" customFormat="1" x14ac:dyDescent="0.2">
      <c r="A16" s="129"/>
      <c r="B16" s="95" t="s">
        <v>47</v>
      </c>
      <c r="C16" s="158"/>
      <c r="D16" s="97"/>
      <c r="E16" s="97"/>
      <c r="F16" s="97"/>
      <c r="G16" s="97"/>
      <c r="H16" s="97"/>
      <c r="I16" s="114"/>
      <c r="P16" s="150"/>
      <c r="X16" s="104"/>
      <c r="AE16" s="111"/>
      <c r="AF16" s="110"/>
      <c r="AG16" s="110"/>
      <c r="AH16" s="110"/>
      <c r="AI16" s="110"/>
      <c r="AJ16" s="110"/>
      <c r="AK16" s="162"/>
      <c r="AS16" s="149"/>
      <c r="AZ16" s="104"/>
      <c r="BG16" s="104"/>
      <c r="BN16" s="104"/>
      <c r="BT16" s="150"/>
      <c r="BU16" s="149"/>
      <c r="CB16" s="104"/>
      <c r="CI16" s="104"/>
      <c r="CP16" s="104"/>
      <c r="CV16" s="150"/>
    </row>
    <row r="17" spans="1:100" s="105" customFormat="1" x14ac:dyDescent="0.2">
      <c r="A17" s="129"/>
      <c r="B17" s="95" t="s">
        <v>48</v>
      </c>
      <c r="C17" s="158"/>
      <c r="D17" s="97"/>
      <c r="E17" s="97"/>
      <c r="F17" s="97"/>
      <c r="G17" s="97"/>
      <c r="H17" s="97"/>
      <c r="I17" s="114"/>
      <c r="P17" s="150"/>
      <c r="X17" s="104"/>
      <c r="AE17" s="104"/>
      <c r="AK17" s="106"/>
      <c r="AL17" s="110"/>
      <c r="AM17" s="110"/>
      <c r="AN17" s="110"/>
      <c r="AO17" s="110"/>
      <c r="AP17" s="110"/>
      <c r="AQ17" s="110"/>
      <c r="AR17" s="110"/>
      <c r="AS17" s="149"/>
      <c r="AZ17" s="104"/>
      <c r="BG17" s="104"/>
      <c r="BN17" s="104"/>
      <c r="BT17" s="150"/>
      <c r="BU17" s="149"/>
      <c r="CB17" s="104"/>
      <c r="CI17" s="104"/>
      <c r="CP17" s="104"/>
      <c r="CV17" s="150"/>
    </row>
    <row r="18" spans="1:100" s="105" customFormat="1" x14ac:dyDescent="0.2">
      <c r="A18" s="129"/>
      <c r="B18" s="112" t="s">
        <v>46</v>
      </c>
      <c r="C18" s="158"/>
      <c r="D18" s="97"/>
      <c r="E18" s="97"/>
      <c r="F18" s="97"/>
      <c r="G18" s="97"/>
      <c r="H18" s="97"/>
      <c r="I18" s="114"/>
      <c r="P18" s="150"/>
      <c r="X18" s="104"/>
      <c r="AE18" s="104"/>
      <c r="AK18" s="106"/>
      <c r="AS18" s="153"/>
      <c r="AT18" s="110"/>
      <c r="AU18" s="110"/>
      <c r="AV18" s="110"/>
      <c r="AW18" s="110"/>
      <c r="AZ18" s="104"/>
      <c r="BG18" s="104"/>
      <c r="BN18" s="104"/>
      <c r="BT18" s="150"/>
      <c r="BU18" s="149"/>
      <c r="CB18" s="104"/>
      <c r="CI18" s="104"/>
      <c r="CP18" s="104"/>
      <c r="CV18" s="150"/>
    </row>
    <row r="19" spans="1:100" s="105" customFormat="1" x14ac:dyDescent="0.2">
      <c r="A19" s="129"/>
      <c r="B19" s="112" t="s">
        <v>44</v>
      </c>
      <c r="C19" s="158"/>
      <c r="D19" s="97"/>
      <c r="E19" s="97"/>
      <c r="F19" s="97"/>
      <c r="G19" s="97"/>
      <c r="H19" s="97"/>
      <c r="I19" s="114"/>
      <c r="P19" s="150"/>
      <c r="X19" s="104"/>
      <c r="AE19" s="104"/>
      <c r="AK19" s="106"/>
      <c r="AS19" s="149"/>
      <c r="AV19" s="110"/>
      <c r="AW19" s="110"/>
      <c r="AZ19" s="107"/>
      <c r="BA19" s="108"/>
      <c r="BB19" s="108"/>
      <c r="BC19" s="108"/>
      <c r="BD19" s="108"/>
      <c r="BE19" s="108"/>
      <c r="BF19" s="108"/>
      <c r="BG19" s="104"/>
      <c r="BN19" s="104"/>
      <c r="BT19" s="150"/>
      <c r="BU19" s="149"/>
      <c r="CB19" s="104"/>
      <c r="CI19" s="104"/>
      <c r="CP19" s="104"/>
      <c r="CV19" s="150"/>
    </row>
    <row r="20" spans="1:100" s="134" customFormat="1" x14ac:dyDescent="0.2">
      <c r="A20" s="130"/>
      <c r="B20" s="131"/>
      <c r="C20" s="159"/>
      <c r="D20" s="132"/>
      <c r="E20" s="132"/>
      <c r="F20" s="132"/>
      <c r="G20" s="132"/>
      <c r="H20" s="132"/>
      <c r="I20" s="133"/>
      <c r="P20" s="152"/>
      <c r="X20" s="136"/>
      <c r="AE20" s="136"/>
      <c r="AK20" s="135"/>
      <c r="AS20" s="151"/>
      <c r="AZ20" s="136"/>
      <c r="BG20" s="136"/>
      <c r="BN20" s="136"/>
      <c r="BT20" s="152"/>
      <c r="BU20" s="151"/>
      <c r="CB20" s="136"/>
      <c r="CI20" s="136"/>
      <c r="CP20" s="136"/>
      <c r="CV20" s="152"/>
    </row>
    <row r="21" spans="1:100" s="126" customFormat="1" x14ac:dyDescent="0.2">
      <c r="A21" s="123"/>
      <c r="B21" s="137" t="s">
        <v>37</v>
      </c>
      <c r="C21" s="156"/>
      <c r="D21" s="124"/>
      <c r="E21" s="124"/>
      <c r="F21" s="124"/>
      <c r="G21" s="124"/>
      <c r="H21" s="124"/>
      <c r="I21" s="125"/>
      <c r="P21" s="148"/>
      <c r="X21" s="128"/>
      <c r="AE21" s="128"/>
      <c r="AK21" s="127"/>
      <c r="AS21" s="147"/>
      <c r="AZ21" s="128"/>
      <c r="BG21" s="128"/>
      <c r="BN21" s="128"/>
      <c r="BT21" s="148"/>
      <c r="BU21" s="147"/>
      <c r="CB21" s="128"/>
      <c r="CI21" s="128"/>
      <c r="CP21" s="128"/>
      <c r="CV21" s="148"/>
    </row>
    <row r="22" spans="1:100" s="105" customFormat="1" x14ac:dyDescent="0.2">
      <c r="A22" s="129"/>
      <c r="B22" s="95" t="s">
        <v>50</v>
      </c>
      <c r="C22" s="158"/>
      <c r="D22" s="97"/>
      <c r="E22" s="97"/>
      <c r="F22" s="97"/>
      <c r="G22" s="97"/>
      <c r="H22" s="97"/>
      <c r="I22" s="114"/>
      <c r="P22" s="150"/>
      <c r="X22" s="104"/>
      <c r="AE22" s="104"/>
      <c r="AK22" s="106"/>
      <c r="AS22" s="149"/>
      <c r="AX22" s="110"/>
      <c r="AY22" s="161"/>
      <c r="AZ22" s="111"/>
      <c r="BA22" s="110"/>
      <c r="BB22" s="110"/>
      <c r="BC22" s="110"/>
      <c r="BD22" s="110"/>
      <c r="BE22" s="110"/>
      <c r="BF22" s="110"/>
      <c r="BG22" s="104"/>
      <c r="BN22" s="104"/>
      <c r="BT22" s="150"/>
      <c r="BU22" s="149"/>
      <c r="CB22" s="104"/>
      <c r="CI22" s="104"/>
      <c r="CP22" s="104"/>
      <c r="CV22" s="150"/>
    </row>
    <row r="23" spans="1:100" s="105" customFormat="1" x14ac:dyDescent="0.2">
      <c r="A23" s="129"/>
      <c r="B23" s="112" t="s">
        <v>59</v>
      </c>
      <c r="C23" s="158"/>
      <c r="D23" s="97"/>
      <c r="E23" s="97"/>
      <c r="F23" s="97"/>
      <c r="G23" s="97"/>
      <c r="H23" s="97"/>
      <c r="I23" s="114"/>
      <c r="P23" s="150"/>
      <c r="X23" s="104"/>
      <c r="AE23" s="104"/>
      <c r="AK23" s="106"/>
      <c r="AS23" s="149"/>
      <c r="AZ23" s="104"/>
      <c r="BE23" s="110"/>
      <c r="BF23" s="110"/>
      <c r="BG23" s="104"/>
      <c r="BN23" s="104"/>
      <c r="BT23" s="150"/>
      <c r="BU23" s="149"/>
      <c r="CB23" s="104"/>
      <c r="CI23" s="104"/>
      <c r="CP23" s="104"/>
      <c r="CV23" s="150"/>
    </row>
    <row r="24" spans="1:100" s="105" customFormat="1" x14ac:dyDescent="0.2">
      <c r="A24" s="129"/>
      <c r="B24" s="95" t="s">
        <v>51</v>
      </c>
      <c r="C24" s="158"/>
      <c r="D24" s="97"/>
      <c r="E24" s="97"/>
      <c r="F24" s="97"/>
      <c r="G24" s="97"/>
      <c r="H24" s="97"/>
      <c r="I24" s="114"/>
      <c r="P24" s="150"/>
      <c r="X24" s="104"/>
      <c r="AE24" s="104"/>
      <c r="AK24" s="106"/>
      <c r="AS24" s="149"/>
      <c r="AZ24" s="104"/>
      <c r="BG24" s="111"/>
      <c r="BH24" s="110"/>
      <c r="BI24" s="110"/>
      <c r="BJ24" s="110"/>
      <c r="BK24" s="110"/>
      <c r="BL24" s="110"/>
      <c r="BM24" s="161"/>
      <c r="BN24" s="111"/>
      <c r="BO24" s="110"/>
      <c r="BP24" s="110"/>
      <c r="BQ24" s="110"/>
      <c r="BR24" s="110"/>
      <c r="BS24" s="110"/>
      <c r="BT24" s="154"/>
      <c r="BU24" s="149"/>
      <c r="CB24" s="104"/>
      <c r="CI24" s="104"/>
      <c r="CP24" s="104"/>
      <c r="CV24" s="150"/>
    </row>
    <row r="25" spans="1:100" s="105" customFormat="1" x14ac:dyDescent="0.2">
      <c r="A25" s="129"/>
      <c r="B25" s="95" t="s">
        <v>52</v>
      </c>
      <c r="C25" s="158"/>
      <c r="D25" s="97"/>
      <c r="E25" s="97"/>
      <c r="F25" s="97"/>
      <c r="G25" s="97"/>
      <c r="H25" s="97"/>
      <c r="I25" s="114"/>
      <c r="P25" s="150"/>
      <c r="X25" s="104"/>
      <c r="AE25" s="104"/>
      <c r="AK25" s="106"/>
      <c r="AS25" s="149"/>
      <c r="AZ25" s="104"/>
      <c r="BG25" s="104"/>
      <c r="BN25" s="104"/>
      <c r="BT25" s="150"/>
      <c r="BU25" s="153"/>
      <c r="BV25" s="110"/>
      <c r="BW25" s="110"/>
      <c r="BX25" s="110"/>
      <c r="BY25" s="110"/>
      <c r="BZ25" s="110"/>
      <c r="CA25" s="161"/>
      <c r="CB25" s="111"/>
      <c r="CC25" s="110"/>
      <c r="CD25" s="110"/>
      <c r="CE25" s="110"/>
      <c r="CF25" s="110"/>
      <c r="CG25" s="110"/>
      <c r="CH25" s="110"/>
      <c r="CI25" s="104"/>
      <c r="CP25" s="104"/>
      <c r="CV25" s="150"/>
    </row>
    <row r="26" spans="1:100" s="105" customFormat="1" x14ac:dyDescent="0.2">
      <c r="A26" s="129"/>
      <c r="B26" s="95" t="s">
        <v>54</v>
      </c>
      <c r="C26" s="158"/>
      <c r="D26" s="97"/>
      <c r="E26" s="97"/>
      <c r="F26" s="97"/>
      <c r="G26" s="97"/>
      <c r="H26" s="97"/>
      <c r="I26" s="114"/>
      <c r="P26" s="150"/>
      <c r="X26" s="104"/>
      <c r="AE26" s="104"/>
      <c r="AK26" s="106"/>
      <c r="AS26" s="149"/>
      <c r="AZ26" s="104"/>
      <c r="BG26" s="104"/>
      <c r="BN26" s="104"/>
      <c r="BT26" s="150"/>
      <c r="BU26" s="149"/>
      <c r="CB26" s="104"/>
      <c r="CI26" s="111"/>
      <c r="CJ26" s="110"/>
      <c r="CK26" s="110"/>
      <c r="CL26" s="110"/>
      <c r="CM26" s="110"/>
      <c r="CN26" s="110"/>
      <c r="CO26" s="161"/>
      <c r="CP26" s="104"/>
      <c r="CV26" s="150"/>
    </row>
    <row r="27" spans="1:100" s="105" customFormat="1" x14ac:dyDescent="0.2">
      <c r="A27" s="129"/>
      <c r="B27" s="95" t="s">
        <v>53</v>
      </c>
      <c r="C27" s="158"/>
      <c r="D27" s="97"/>
      <c r="E27" s="97"/>
      <c r="F27" s="97"/>
      <c r="G27" s="97"/>
      <c r="H27" s="97"/>
      <c r="I27" s="114"/>
      <c r="P27" s="150"/>
      <c r="X27" s="104"/>
      <c r="AE27" s="104"/>
      <c r="AK27" s="106"/>
      <c r="AS27" s="149"/>
      <c r="AZ27" s="104"/>
      <c r="BG27" s="104"/>
      <c r="BN27" s="104"/>
      <c r="BT27" s="150"/>
      <c r="BU27" s="149"/>
      <c r="CB27" s="104"/>
      <c r="CI27" s="104"/>
      <c r="CP27" s="111"/>
      <c r="CQ27" s="110"/>
      <c r="CR27" s="110"/>
      <c r="CS27" s="110"/>
      <c r="CT27" s="110"/>
      <c r="CU27" s="110"/>
      <c r="CV27" s="154"/>
    </row>
    <row r="28" spans="1:100" s="105" customFormat="1" x14ac:dyDescent="0.2">
      <c r="A28" s="129"/>
      <c r="B28" s="112" t="s">
        <v>44</v>
      </c>
      <c r="C28" s="158"/>
      <c r="D28" s="97"/>
      <c r="E28" s="97"/>
      <c r="F28" s="97"/>
      <c r="G28" s="97"/>
      <c r="H28" s="97"/>
      <c r="I28" s="114"/>
      <c r="P28" s="150"/>
      <c r="X28" s="104"/>
      <c r="AE28" s="104"/>
      <c r="AK28" s="106"/>
      <c r="AS28" s="149"/>
      <c r="AZ28" s="104"/>
      <c r="BG28" s="104"/>
      <c r="BN28" s="104"/>
      <c r="BT28" s="150"/>
      <c r="BU28" s="149"/>
      <c r="CB28" s="104"/>
      <c r="CI28" s="104"/>
      <c r="CP28" s="104"/>
      <c r="CU28" s="110"/>
      <c r="CV28" s="154"/>
    </row>
    <row r="29" spans="1:100" s="134" customFormat="1" x14ac:dyDescent="0.2">
      <c r="A29" s="130"/>
      <c r="B29" s="131"/>
      <c r="C29" s="159"/>
      <c r="D29" s="132"/>
      <c r="E29" s="132"/>
      <c r="F29" s="132"/>
      <c r="G29" s="132"/>
      <c r="H29" s="132"/>
      <c r="I29" s="133"/>
      <c r="P29" s="152"/>
      <c r="X29" s="136"/>
      <c r="AE29" s="136"/>
      <c r="AK29" s="135"/>
      <c r="AS29" s="151"/>
      <c r="AZ29" s="136"/>
      <c r="BG29" s="136"/>
      <c r="BN29" s="136"/>
      <c r="BT29" s="152"/>
      <c r="BU29" s="151"/>
      <c r="CB29" s="136"/>
      <c r="CI29" s="136"/>
      <c r="CP29" s="136"/>
      <c r="CV29" s="152"/>
    </row>
    <row r="30" spans="1:100" x14ac:dyDescent="0.2">
      <c r="A30" s="93"/>
      <c r="B30" s="155" t="s">
        <v>58</v>
      </c>
      <c r="C30" s="160"/>
      <c r="D30" s="96"/>
      <c r="E30" s="96"/>
      <c r="F30" s="96"/>
      <c r="G30" s="96"/>
      <c r="H30" s="96"/>
      <c r="I30" s="113"/>
    </row>
    <row r="31" spans="1:100" x14ac:dyDescent="0.2">
      <c r="A31" s="94"/>
      <c r="B31" s="95"/>
      <c r="C31" s="158"/>
      <c r="D31" s="97"/>
      <c r="E31" s="97"/>
      <c r="F31" s="97"/>
      <c r="G31" s="97"/>
      <c r="H31" s="97"/>
      <c r="I31" s="114"/>
    </row>
    <row r="32" spans="1:100" x14ac:dyDescent="0.2">
      <c r="A32" s="94"/>
      <c r="B32" s="95"/>
      <c r="C32" s="158"/>
      <c r="D32" s="97"/>
      <c r="E32" s="97"/>
      <c r="F32" s="97"/>
      <c r="G32" s="97"/>
      <c r="H32" s="97"/>
      <c r="I32" s="114"/>
    </row>
    <row r="33" spans="1:9" x14ac:dyDescent="0.2">
      <c r="A33" s="94"/>
      <c r="B33" s="95"/>
      <c r="C33" s="158"/>
      <c r="D33" s="97"/>
      <c r="E33" s="97"/>
      <c r="F33" s="97"/>
      <c r="G33" s="97"/>
      <c r="H33" s="97"/>
      <c r="I33" s="114"/>
    </row>
    <row r="34" spans="1:9" x14ac:dyDescent="0.2">
      <c r="A34" s="94"/>
      <c r="B34" s="95"/>
      <c r="C34" s="158"/>
      <c r="D34" s="97"/>
      <c r="E34" s="97"/>
      <c r="F34" s="97"/>
      <c r="G34" s="97"/>
      <c r="H34" s="97"/>
      <c r="I34" s="114"/>
    </row>
    <row r="35" spans="1:9" x14ac:dyDescent="0.2">
      <c r="A35" s="94"/>
      <c r="B35" s="95"/>
      <c r="C35" s="158"/>
      <c r="D35" s="97"/>
      <c r="E35" s="97"/>
      <c r="F35" s="97"/>
      <c r="G35" s="97"/>
      <c r="H35" s="97"/>
      <c r="I35" s="114"/>
    </row>
    <row r="36" spans="1:9" x14ac:dyDescent="0.2">
      <c r="C36" s="143"/>
      <c r="D36" s="108"/>
      <c r="E36" s="108"/>
      <c r="F36" s="108"/>
      <c r="G36" s="108"/>
      <c r="H36" s="108"/>
      <c r="I36" s="116"/>
    </row>
    <row r="40" spans="1:9" x14ac:dyDescent="0.2">
      <c r="A40" s="93"/>
      <c r="B40" s="155" t="s">
        <v>57</v>
      </c>
    </row>
  </sheetData>
  <mergeCells count="23">
    <mergeCell ref="CW1:DX1"/>
    <mergeCell ref="CW2:DC2"/>
    <mergeCell ref="DD2:DJ2"/>
    <mergeCell ref="DK2:DQ2"/>
    <mergeCell ref="DR2:DX2"/>
    <mergeCell ref="BU2:CA2"/>
    <mergeCell ref="CB2:CH2"/>
    <mergeCell ref="CI2:CO2"/>
    <mergeCell ref="CP2:CV2"/>
    <mergeCell ref="AS1:BT1"/>
    <mergeCell ref="BU1:CV1"/>
    <mergeCell ref="Q1:AR1"/>
    <mergeCell ref="C2:I2"/>
    <mergeCell ref="C1:P1"/>
    <mergeCell ref="AS2:AY2"/>
    <mergeCell ref="AZ2:BF2"/>
    <mergeCell ref="BG2:BM2"/>
    <mergeCell ref="BN2:BT2"/>
    <mergeCell ref="J2:P2"/>
    <mergeCell ref="Q2:W2"/>
    <mergeCell ref="X2:AD2"/>
    <mergeCell ref="AE2:AK2"/>
    <mergeCell ref="AL2:AR2"/>
  </mergeCells>
  <phoneticPr fontId="50" type="noConversion"/>
  <conditionalFormatting sqref="C4:DX4">
    <cfRule type="expression" dxfId="1" priority="3">
      <formula>C$6=TODAY()</formula>
    </cfRule>
  </conditionalFormatting>
  <conditionalFormatting sqref="C4:DX4">
    <cfRule type="expression" dxfId="0" priority="2">
      <formula>C$6=TODAY()</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GanttChart</vt:lpstr>
      <vt:lpstr>Sheet2</vt:lpstr>
      <vt:lpstr>GanttChart!prevWBS</vt:lpstr>
      <vt:lpstr>Sheet2!prevWBS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MUHAMMAD AFFIQ BIN MOHD AZRIN</cp:lastModifiedBy>
  <cp:lastPrinted>2018-02-12T20:25:38Z</cp:lastPrinted>
  <dcterms:created xsi:type="dcterms:W3CDTF">2010-06-09T16:05:03Z</dcterms:created>
  <dcterms:modified xsi:type="dcterms:W3CDTF">2023-09-17T13:51:07Z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