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4d7759de32039d2/EQUIPO AVANNZA/3. CLIENTES AVANNZA/CADBIOEX/17. CRM/"/>
    </mc:Choice>
  </mc:AlternateContent>
  <xr:revisionPtr revIDLastSave="2" documentId="8_{F15545E4-1708-4874-9407-08515EB8A80D}" xr6:coauthVersionLast="47" xr6:coauthVersionMax="47" xr10:uidLastSave="{E3015AE2-47A7-4EDB-9531-3E286134C2EA}"/>
  <bookViews>
    <workbookView xWindow="-120" yWindow="-120" windowWidth="29040" windowHeight="15720" firstSheet="1" activeTab="1" xr2:uid="{00000000-000D-0000-FFFF-FFFF00000000}"/>
  </bookViews>
  <sheets>
    <sheet name="Hoja1" sheetId="5" state="hidden" r:id="rId1"/>
    <sheet name="CRM" sheetId="1" r:id="rId2"/>
    <sheet name="DASHBOARD" sheetId="6" r:id="rId3"/>
    <sheet name="Anexo" sheetId="2" r:id="rId4"/>
  </sheets>
  <definedNames>
    <definedName name="SegmentaciónDeDatos_AÑO">#N/A</definedName>
    <definedName name="SegmentaciónDeDatos_AÑO1">#N/A</definedName>
    <definedName name="SegmentaciónDeDatos_CLIENTE">#N/A</definedName>
    <definedName name="SegmentaciónDeDatos_GARANTIA">#N/A</definedName>
    <definedName name="SegmentaciónDeDatos_MARCA">#N/A</definedName>
    <definedName name="SegmentaciónDeDatos_MES">#N/A</definedName>
    <definedName name="SegmentaciónDeDatos_MES1">#N/A</definedName>
    <definedName name="SegmentaciónDeDatos_POBLACIÓN">#N/A</definedName>
    <definedName name="SegmentaciónDeDatos_POBLACIÓN1">#N/A</definedName>
    <definedName name="SegmentaciónDeDatos_SERVICI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9" i="1"/>
  <c r="O21" i="1"/>
  <c r="N20" i="1"/>
  <c r="O20" i="1" s="1"/>
  <c r="N18" i="1"/>
  <c r="O18" i="1" s="1"/>
  <c r="M4" i="6"/>
  <c r="P17" i="1"/>
  <c r="P21" i="1"/>
  <c r="P19" i="1"/>
  <c r="P20" i="1" l="1"/>
  <c r="P18" i="1"/>
</calcChain>
</file>

<file path=xl/sharedStrings.xml><?xml version="1.0" encoding="utf-8"?>
<sst xmlns="http://schemas.openxmlformats.org/spreadsheetml/2006/main" count="290" uniqueCount="232">
  <si>
    <t>Etiquetas de fila</t>
  </si>
  <si>
    <t>Cuenta de CLIENTE</t>
  </si>
  <si>
    <t>1º LIMPIEZA</t>
  </si>
  <si>
    <t>2º LIMPIEZA</t>
  </si>
  <si>
    <t>LIMPIEZA</t>
  </si>
  <si>
    <t>PUESTA EN MARCHA</t>
  </si>
  <si>
    <t>REPARACIÓN</t>
  </si>
  <si>
    <t xml:space="preserve">SERVICIO </t>
  </si>
  <si>
    <t>(en blanco)</t>
  </si>
  <si>
    <t>REPARACION</t>
  </si>
  <si>
    <t>Total general</t>
  </si>
  <si>
    <t xml:space="preserve">ZALAMEA DE LA SERENA </t>
  </si>
  <si>
    <t>ZAFRA</t>
  </si>
  <si>
    <t>VILLARANCA</t>
  </si>
  <si>
    <t>VILLAR DEL REY</t>
  </si>
  <si>
    <t xml:space="preserve">VILLANUEVA DE LA SERENA </t>
  </si>
  <si>
    <t xml:space="preserve">VILLALBA DE LOS BARROS </t>
  </si>
  <si>
    <t>VILLAGONZALO</t>
  </si>
  <si>
    <t>VILLAFRANCA DE LOS BARROS</t>
  </si>
  <si>
    <t>VALVERDE DE LEGANES(BADAJOZ)</t>
  </si>
  <si>
    <t>VALLE DE SANTA ANA</t>
  </si>
  <si>
    <t>VALENCIA DE LAS TORRES</t>
  </si>
  <si>
    <t>TRUJILO</t>
  </si>
  <si>
    <t>TRUJILLO (ALDEA DEL OBISPO)</t>
  </si>
  <si>
    <t xml:space="preserve">TRUJILLO </t>
  </si>
  <si>
    <t>TRUJILLO</t>
  </si>
  <si>
    <t>TRUJILLANOS</t>
  </si>
  <si>
    <t>TRUJILLANO (MERIDA)</t>
  </si>
  <si>
    <t>TRUJILLANO</t>
  </si>
  <si>
    <t>TORREMEJIA</t>
  </si>
  <si>
    <t xml:space="preserve">TORREMAYOR </t>
  </si>
  <si>
    <t>TORREMAYOR</t>
  </si>
  <si>
    <t>TORREFRESNEDA</t>
  </si>
  <si>
    <t>TORRECILLA LA TIESA(TRUJILLO)</t>
  </si>
  <si>
    <t xml:space="preserve">TORRE DE MIGUEL SESMERO </t>
  </si>
  <si>
    <t>TALAVERA LA REAL</t>
  </si>
  <si>
    <t>TALARRUBIAS</t>
  </si>
  <si>
    <t>SOLANA DE CABAÑA (TRUJILLO)</t>
  </si>
  <si>
    <t>SIN DATOS</t>
  </si>
  <si>
    <t xml:space="preserve">SIERRA DE FUNTE </t>
  </si>
  <si>
    <t>SANTA AMALIA</t>
  </si>
  <si>
    <t xml:space="preserve">SAN PERDO MERIDA </t>
  </si>
  <si>
    <t>SAN PEDRO MERIDA</t>
  </si>
  <si>
    <t>SAN PEDRO DE MERIDA</t>
  </si>
  <si>
    <t>SAGRAJAS</t>
  </si>
  <si>
    <t>ROCA DE LA SIERRA</t>
  </si>
  <si>
    <t>RIVERA DEL FRESNO</t>
  </si>
  <si>
    <t>RIVERA</t>
  </si>
  <si>
    <t>RETAMAL (ALMENDRALEJO)</t>
  </si>
  <si>
    <t>PUERTO SANTA CRUZ (TRUJILLO)</t>
  </si>
  <si>
    <t xml:space="preserve">PUERTO DE SANTA CRUZ </t>
  </si>
  <si>
    <t xml:space="preserve">PUEBLA LACALZADA </t>
  </si>
  <si>
    <t xml:space="preserve">PUEBLA LA REINA </t>
  </si>
  <si>
    <t xml:space="preserve">PUEBLA DEL PRIOR </t>
  </si>
  <si>
    <t>PUEBLA DE OBANDO</t>
  </si>
  <si>
    <t>PUEBLA DE LA REINA</t>
  </si>
  <si>
    <t xml:space="preserve">PUEBLA DE LA CALZADA </t>
  </si>
  <si>
    <t>PLASENZUELA (TRUJILLO)</t>
  </si>
  <si>
    <t>PALOMAS</t>
  </si>
  <si>
    <t>PAGO SAN CLEMENTE (TRUJILLO)</t>
  </si>
  <si>
    <t>PAGO DE SAN CLEMENTE(TRUJILLO)</t>
  </si>
  <si>
    <t>OLIVENZA(BADAJOZ)</t>
  </si>
  <si>
    <t xml:space="preserve">OLIVENZA </t>
  </si>
  <si>
    <t>OLIVENZA</t>
  </si>
  <si>
    <t xml:space="preserve">OLIVA DE MERIDA </t>
  </si>
  <si>
    <t>NOVELDA DEL GUADIANA</t>
  </si>
  <si>
    <t xml:space="preserve">MONTIJO </t>
  </si>
  <si>
    <t xml:space="preserve">MONESTERIO </t>
  </si>
  <si>
    <t xml:space="preserve">MIRANDILLA </t>
  </si>
  <si>
    <t>MIRANDILLA</t>
  </si>
  <si>
    <t>MIAJADAS</t>
  </si>
  <si>
    <t>MIAJADA</t>
  </si>
  <si>
    <t xml:space="preserve">MERIDA </t>
  </si>
  <si>
    <t>MERIDA</t>
  </si>
  <si>
    <t>MADROÑERA (TRUJILLO)</t>
  </si>
  <si>
    <t xml:space="preserve">MADRID </t>
  </si>
  <si>
    <t>MADIRD</t>
  </si>
  <si>
    <t>LOS SANTOS DE MAIMONA</t>
  </si>
  <si>
    <t>LOGROSAN (TRUJILLO)</t>
  </si>
  <si>
    <t>LOBON (MERIDA)</t>
  </si>
  <si>
    <t xml:space="preserve">LOBON </t>
  </si>
  <si>
    <t>LOBON</t>
  </si>
  <si>
    <t xml:space="preserve">LLERENA </t>
  </si>
  <si>
    <t>LLERA (RIVERA DEL FRESNO)</t>
  </si>
  <si>
    <t xml:space="preserve">LA ZARZA </t>
  </si>
  <si>
    <t>LA ZARZA</t>
  </si>
  <si>
    <t>LA ROCA DE LA SIERRA</t>
  </si>
  <si>
    <t xml:space="preserve">LA NAVA DE SANTIAGO </t>
  </si>
  <si>
    <t>LA NAVA DE SANTIAGO</t>
  </si>
  <si>
    <t>LA LAPA</t>
  </si>
  <si>
    <t>LA GARROVILLA</t>
  </si>
  <si>
    <t>LA GARROBILLA</t>
  </si>
  <si>
    <t>LA CUMBRE(TRUJILLO)</t>
  </si>
  <si>
    <t>LA ALBUERA</t>
  </si>
  <si>
    <t>LA ALBAÑAZA</t>
  </si>
  <si>
    <t>JEREZ DE LOS CABALLEROS</t>
  </si>
  <si>
    <t>JARAICEJO (TRUJILLO)</t>
  </si>
  <si>
    <t>JARAICEJO</t>
  </si>
  <si>
    <t>IBAHERNANDO</t>
  </si>
  <si>
    <t>HUERTAS DE ANIMAS (TRUJILLO)</t>
  </si>
  <si>
    <t xml:space="preserve">HUERTAS DE ANIMAS </t>
  </si>
  <si>
    <t>HUERTAS DE ANIMAS</t>
  </si>
  <si>
    <t>HUERTAS DE ANIMA (TRUJILLO)</t>
  </si>
  <si>
    <t>HORNACHOS</t>
  </si>
  <si>
    <t>HNOS BARRENA VELARDE</t>
  </si>
  <si>
    <t>HINOJOSA DEL VALLE (ALMENDRALEJO)</t>
  </si>
  <si>
    <t>HIGUERA DE LLERENA</t>
  </si>
  <si>
    <t>HIBAHERNANDO (TRUJILLO)</t>
  </si>
  <si>
    <t>HERGUIJUELA</t>
  </si>
  <si>
    <t>GUAREÑA</t>
  </si>
  <si>
    <t>GRUPO MATERIA</t>
  </si>
  <si>
    <t>GEVORA</t>
  </si>
  <si>
    <t>GARROVILLA</t>
  </si>
  <si>
    <t>GARGALIGAS</t>
  </si>
  <si>
    <t>GARCIAZ</t>
  </si>
  <si>
    <t>FUENTE DEL MAESTRE</t>
  </si>
  <si>
    <t>FERRECONS GRUPO MATERIA</t>
  </si>
  <si>
    <t>ESPARROGOSA</t>
  </si>
  <si>
    <t>ESPARRAGALEJO</t>
  </si>
  <si>
    <t xml:space="preserve">ELVAS </t>
  </si>
  <si>
    <t>ELVAS</t>
  </si>
  <si>
    <t xml:space="preserve">EL CANO GRUPO MATERIA </t>
  </si>
  <si>
    <t xml:space="preserve">DON ALVARO </t>
  </si>
  <si>
    <t>DE LA CRUZ GRUPO MATERIA</t>
  </si>
  <si>
    <t>CRISTINA</t>
  </si>
  <si>
    <t xml:space="preserve">CORDOIBLLA DE LACARA </t>
  </si>
  <si>
    <t xml:space="preserve">CORDOBILLA DE LACARA </t>
  </si>
  <si>
    <t>CASTUERA</t>
  </si>
  <si>
    <t>CARRASCALEJO</t>
  </si>
  <si>
    <t>CAMPO MAIOR (ELVAS)</t>
  </si>
  <si>
    <t>CALAMONTE</t>
  </si>
  <si>
    <t>CACERES</t>
  </si>
  <si>
    <t>CABEZUELA DEL VALLE</t>
  </si>
  <si>
    <t xml:space="preserve">BURGUILLO DEL CERRO </t>
  </si>
  <si>
    <t>BURGUILLO DEL CERRO</t>
  </si>
  <si>
    <t>BROZAS</t>
  </si>
  <si>
    <t>BROVALES</t>
  </si>
  <si>
    <t>BOTIJA (TRUJILLO)</t>
  </si>
  <si>
    <t>BERZOCANA (TRUJILLO)</t>
  </si>
  <si>
    <t xml:space="preserve">BERLANGA </t>
  </si>
  <si>
    <t>BELEN (TRUJILLO)</t>
  </si>
  <si>
    <t>BELEN</t>
  </si>
  <si>
    <t xml:space="preserve">BADAJOZ </t>
  </si>
  <si>
    <t>BADAJOZ</t>
  </si>
  <si>
    <t>AZUAGA</t>
  </si>
  <si>
    <t xml:space="preserve">ARROYO SAN SERVAN </t>
  </si>
  <si>
    <t xml:space="preserve">ARROYO DE SAN SERVAN </t>
  </si>
  <si>
    <t>ARROYO DE LA LUZ (CACERES)</t>
  </si>
  <si>
    <t xml:space="preserve">ARROYO DE LA LUZ </t>
  </si>
  <si>
    <t xml:space="preserve">ALVARADO </t>
  </si>
  <si>
    <t>ALONSO TEJADA</t>
  </si>
  <si>
    <t xml:space="preserve">ALMENDRALEJO </t>
  </si>
  <si>
    <t>ALMARAZ</t>
  </si>
  <si>
    <t>ALJUCEN</t>
  </si>
  <si>
    <t>ALDEA DEL OVISPO (TRUJILLO)</t>
  </si>
  <si>
    <t>ALDEA DEL OVISPO</t>
  </si>
  <si>
    <t>ALCUESCAR</t>
  </si>
  <si>
    <t>ALCONCHEL</t>
  </si>
  <si>
    <t xml:space="preserve">ALCOLLARIN </t>
  </si>
  <si>
    <t>ALBURQUEQUE</t>
  </si>
  <si>
    <t>ALANGE</t>
  </si>
  <si>
    <t>AHILLONES (BERLANGA)</t>
  </si>
  <si>
    <t>ACEUCHAL</t>
  </si>
  <si>
    <t>ACERO GRUPO MATERIA</t>
  </si>
  <si>
    <t>ACEHUCHAL</t>
  </si>
  <si>
    <t>ABERTURA (TRUJILLO)</t>
  </si>
  <si>
    <t>AUDAX</t>
  </si>
  <si>
    <t>BRONPI</t>
  </si>
  <si>
    <t>eider biomasa</t>
  </si>
  <si>
    <t>EOSS</t>
  </si>
  <si>
    <t>FABRICALOR</t>
  </si>
  <si>
    <t>FARICALOR</t>
  </si>
  <si>
    <t>FERLUX</t>
  </si>
  <si>
    <t xml:space="preserve">FERLUX </t>
  </si>
  <si>
    <t>FERROLI</t>
  </si>
  <si>
    <t xml:space="preserve">FIVER </t>
  </si>
  <si>
    <t>FM</t>
  </si>
  <si>
    <t>INVICTA</t>
  </si>
  <si>
    <t>KARMEN ONE</t>
  </si>
  <si>
    <t>KLOVER</t>
  </si>
  <si>
    <t>N</t>
  </si>
  <si>
    <t>SALGUEDA</t>
  </si>
  <si>
    <t xml:space="preserve">TIM SISTEM </t>
  </si>
  <si>
    <t>UNGARO</t>
  </si>
  <si>
    <t xml:space="preserve">UNGARO </t>
  </si>
  <si>
    <t>VERTE LIFE</t>
  </si>
  <si>
    <t>VERTEX LIFE</t>
  </si>
  <si>
    <t>VERTER LIFE</t>
  </si>
  <si>
    <t>NO</t>
  </si>
  <si>
    <t>SI</t>
  </si>
  <si>
    <t>CRM CADBIOEX</t>
  </si>
  <si>
    <t>DATOS CLIENTE</t>
  </si>
  <si>
    <t>EQUIPO</t>
  </si>
  <si>
    <t>SERVICIO</t>
  </si>
  <si>
    <t>CLIENTE</t>
  </si>
  <si>
    <t>NIF</t>
  </si>
  <si>
    <t>POBLACIÓN</t>
  </si>
  <si>
    <t>DIRECCIÓN</t>
  </si>
  <si>
    <t>TELEFONO</t>
  </si>
  <si>
    <t>CORREO</t>
  </si>
  <si>
    <t>MARCA</t>
  </si>
  <si>
    <t>MODELO</t>
  </si>
  <si>
    <t>Nº SERIE</t>
  </si>
  <si>
    <t>GARANTIA</t>
  </si>
  <si>
    <t>FECHA</t>
  </si>
  <si>
    <t>AÑO</t>
  </si>
  <si>
    <t>MES</t>
  </si>
  <si>
    <t>OBSERVACIÓN</t>
  </si>
  <si>
    <t>CONTACTADO</t>
  </si>
  <si>
    <t>MEDIO</t>
  </si>
  <si>
    <t xml:space="preserve">ABEL DIAZ SANCHEZ </t>
  </si>
  <si>
    <t>09197159B</t>
  </si>
  <si>
    <t>C/RICARDO MARQUEZ 5</t>
  </si>
  <si>
    <t>NEREA 10KW</t>
  </si>
  <si>
    <t>1701/22/015</t>
  </si>
  <si>
    <t>ADELA MARIA VARGAS VELARDE</t>
  </si>
  <si>
    <t>76264369A</t>
  </si>
  <si>
    <t>C/MIGUEL ANGEL BLANCO</t>
  </si>
  <si>
    <t>FINA 9KW BLANCA</t>
  </si>
  <si>
    <t>R16W2559018</t>
  </si>
  <si>
    <t>WHATSAPP</t>
  </si>
  <si>
    <t xml:space="preserve">ABDELKRIM IKHIBI </t>
  </si>
  <si>
    <t xml:space="preserve">CAMINO LA CEÑA </t>
  </si>
  <si>
    <t>DEA ECO 8</t>
  </si>
  <si>
    <t>SE80-A044416</t>
  </si>
  <si>
    <t>CLIENTES</t>
  </si>
  <si>
    <t>GARANTÍA</t>
  </si>
  <si>
    <t>REVISIÓN</t>
  </si>
  <si>
    <t>TELÉFONO</t>
  </si>
  <si>
    <t>NO RESPONDE</t>
  </si>
  <si>
    <t>PERSONA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</si>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</sst>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162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alignment horizontal="center" vertical="center" textRotation="0" indent="0" justifyLastLine="0" shrinkToFit="0" readingOrder="0"/>
      <border outline="0">
        <left/>
        <right style="thin">
          <color auto="1"/>
        </right>
        <top/>
        <bottom/>
      </border>
    </dxf>
    <dxf>
      <numFmt numFmtId="19" formatCode="dd/mm/yyyy"/>
      <alignment horizontal="center"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outline="0">
        <left/>
        <right style="thin">
          <color auto="1"/>
        </right>
        <top/>
        <bottom/>
      </border>
    </dxf>
    <dxf>
      <numFmt numFmtId="1" formatCode="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  <border outline="0">
        <left style="thin">
          <color auto="1"/>
        </left>
        <right/>
        <top/>
        <bottom/>
      </border>
    </dxf>
    <dxf>
      <alignment horizontal="center" vertical="center" textRotation="0" indent="0" justifyLastLine="0" shrinkToFit="0" readingOrder="0"/>
      <border outline="0">
        <left/>
        <right style="thin">
          <color auto="1"/>
        </right>
        <top/>
        <bottom/>
      </border>
    </dxf>
    <dxf>
      <font>
        <strike val="0"/>
        <u val="none"/>
        <name val="Calibri"/>
        <scheme val="none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u val="none"/>
        <sz val="11"/>
        <name val="Calibri"/>
        <scheme val="none"/>
      </font>
      <alignment horizontal="center" vertical="center" textRotation="0" indent="0" justifyLastLine="0" shrinkToFit="0" readingOrder="0"/>
    </dxf>
    <dxf>
      <alignment horizontal="left" vertical="center" textRotation="0" wrapText="0" indent="0" justifyLastLine="0" shrinkToFit="0" readingOrder="0"/>
      <border outline="0">
        <left style="thin">
          <color auto="1"/>
        </left>
        <right/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BE16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10" Type="http://schemas.microsoft.com/office/2007/relationships/slicerCache" Target="slicerCaches/slicerCache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 Cadbioex V2.0 - limpio.xlsx]Hoja1!TablaDinámica19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s-E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Hoja1!$A$3:$A$11</c:f>
              <c:strCache>
                <c:ptCount val="8"/>
                <c:pt idx="0">
                  <c:v>1º LIMPIEZA</c:v>
                </c:pt>
                <c:pt idx="1">
                  <c:v>2º LIMPIEZA</c:v>
                </c:pt>
                <c:pt idx="2">
                  <c:v>LIMPIEZA</c:v>
                </c:pt>
                <c:pt idx="3">
                  <c:v>PUESTA EN MARCHA</c:v>
                </c:pt>
                <c:pt idx="4">
                  <c:v>REPARACIÓN</c:v>
                </c:pt>
                <c:pt idx="5">
                  <c:v>SERVICIO </c:v>
                </c:pt>
                <c:pt idx="6">
                  <c:v>(en blanco)</c:v>
                </c:pt>
                <c:pt idx="7">
                  <c:v>REPARACION</c:v>
                </c:pt>
              </c:strCache>
            </c:strRef>
          </c:cat>
          <c:val>
            <c:numRef>
              <c:f>Hoja1!$B$3:$B$11</c:f>
              <c:numCache>
                <c:formatCode>General</c:formatCode>
                <c:ptCount val="8"/>
                <c:pt idx="0">
                  <c:v>17</c:v>
                </c:pt>
                <c:pt idx="1">
                  <c:v>8</c:v>
                </c:pt>
                <c:pt idx="2">
                  <c:v>75</c:v>
                </c:pt>
                <c:pt idx="3">
                  <c:v>41</c:v>
                </c:pt>
                <c:pt idx="4">
                  <c:v>7</c:v>
                </c:pt>
                <c:pt idx="5">
                  <c:v>1</c:v>
                </c:pt>
                <c:pt idx="6">
                  <c:v>601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1-4A80-BBB3-34415CC4D9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6363384"/>
        <c:axId val="536366664"/>
      </c:barChart>
      <c:catAx>
        <c:axId val="5363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366664"/>
        <c:crosses val="autoZero"/>
        <c:auto val="1"/>
        <c:lblAlgn val="ctr"/>
        <c:lblOffset val="100"/>
        <c:noMultiLvlLbl val="0"/>
      </c:catAx>
      <c:valAx>
        <c:axId val="536366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636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f0191b7-e3f1-4f41-ac5d-20344ad3451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[CRM Cadbioex V2.0 - limpio.xlsx]Hoja1!TablaDinámica20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s-E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Hoja1!$A$14:$A$170</c:f>
              <c:strCache>
                <c:ptCount val="156"/>
                <c:pt idx="0">
                  <c:v>(en blanco)</c:v>
                </c:pt>
                <c:pt idx="1">
                  <c:v>ZALAMEA DE LA SERENA </c:v>
                </c:pt>
                <c:pt idx="2">
                  <c:v>ZAFRA</c:v>
                </c:pt>
                <c:pt idx="3">
                  <c:v>VILLARANCA</c:v>
                </c:pt>
                <c:pt idx="4">
                  <c:v>VILLAR DEL REY</c:v>
                </c:pt>
                <c:pt idx="5">
                  <c:v>VILLANUEVA DE LA SERENA </c:v>
                </c:pt>
                <c:pt idx="6">
                  <c:v>VILLALBA DE LOS BARROS </c:v>
                </c:pt>
                <c:pt idx="7">
                  <c:v>VILLAGONZALO</c:v>
                </c:pt>
                <c:pt idx="8">
                  <c:v>VILLAFRANCA DE LOS BARROS</c:v>
                </c:pt>
                <c:pt idx="9">
                  <c:v>VALVERDE DE LEGANES(BADAJOZ)</c:v>
                </c:pt>
                <c:pt idx="10">
                  <c:v>VALLE DE SANTA ANA</c:v>
                </c:pt>
                <c:pt idx="11">
                  <c:v>VALENCIA DE LAS TORRES</c:v>
                </c:pt>
                <c:pt idx="12">
                  <c:v>TRUJILO</c:v>
                </c:pt>
                <c:pt idx="13">
                  <c:v>TRUJILLO (ALDEA DEL OBISPO)</c:v>
                </c:pt>
                <c:pt idx="14">
                  <c:v>TRUJILLO </c:v>
                </c:pt>
                <c:pt idx="15">
                  <c:v>TRUJILLO</c:v>
                </c:pt>
                <c:pt idx="16">
                  <c:v>TRUJILLANOS</c:v>
                </c:pt>
                <c:pt idx="17">
                  <c:v>TRUJILLANO (MERIDA)</c:v>
                </c:pt>
                <c:pt idx="18">
                  <c:v>TRUJILLANO</c:v>
                </c:pt>
                <c:pt idx="19">
                  <c:v>TORREMEJIA</c:v>
                </c:pt>
                <c:pt idx="20">
                  <c:v>TORREMAYOR </c:v>
                </c:pt>
                <c:pt idx="21">
                  <c:v>TORREMAYOR</c:v>
                </c:pt>
                <c:pt idx="22">
                  <c:v>TORREFRESNEDA</c:v>
                </c:pt>
                <c:pt idx="23">
                  <c:v>TORRECILLA LA TIESA(TRUJILLO)</c:v>
                </c:pt>
                <c:pt idx="24">
                  <c:v>TORRE DE MIGUEL SESMERO </c:v>
                </c:pt>
                <c:pt idx="25">
                  <c:v>TALAVERA LA REAL</c:v>
                </c:pt>
                <c:pt idx="26">
                  <c:v>TALARRUBIAS</c:v>
                </c:pt>
                <c:pt idx="27">
                  <c:v>SOLANA DE CABAÑA (TRUJILLO)</c:v>
                </c:pt>
                <c:pt idx="28">
                  <c:v>SIN DATOS</c:v>
                </c:pt>
                <c:pt idx="29">
                  <c:v>SIERRA DE FUNTE </c:v>
                </c:pt>
                <c:pt idx="30">
                  <c:v>SANTA AMALIA</c:v>
                </c:pt>
                <c:pt idx="31">
                  <c:v>SAN PERDO MERIDA </c:v>
                </c:pt>
                <c:pt idx="32">
                  <c:v>SAN PEDRO MERIDA</c:v>
                </c:pt>
                <c:pt idx="33">
                  <c:v>SAN PEDRO DE MERIDA</c:v>
                </c:pt>
                <c:pt idx="34">
                  <c:v>SAGRAJAS</c:v>
                </c:pt>
                <c:pt idx="35">
                  <c:v>ROCA DE LA SIERRA</c:v>
                </c:pt>
                <c:pt idx="36">
                  <c:v>RIVERA DEL FRESNO</c:v>
                </c:pt>
                <c:pt idx="37">
                  <c:v>RIVERA</c:v>
                </c:pt>
                <c:pt idx="38">
                  <c:v>RETAMAL (ALMENDRALEJO)</c:v>
                </c:pt>
                <c:pt idx="39">
                  <c:v>PUERTO SANTA CRUZ (TRUJILLO)</c:v>
                </c:pt>
                <c:pt idx="40">
                  <c:v>PUERTO DE SANTA CRUZ </c:v>
                </c:pt>
                <c:pt idx="41">
                  <c:v>PUEBLA LACALZADA </c:v>
                </c:pt>
                <c:pt idx="42">
                  <c:v>PUEBLA LA REINA </c:v>
                </c:pt>
                <c:pt idx="43">
                  <c:v>PUEBLA DEL PRIOR </c:v>
                </c:pt>
                <c:pt idx="44">
                  <c:v>PUEBLA DE OBANDO</c:v>
                </c:pt>
                <c:pt idx="45">
                  <c:v>PUEBLA DE LA REINA</c:v>
                </c:pt>
                <c:pt idx="46">
                  <c:v>PUEBLA DE LA CALZADA </c:v>
                </c:pt>
                <c:pt idx="47">
                  <c:v>PLASENZUELA (TRUJILLO)</c:v>
                </c:pt>
                <c:pt idx="48">
                  <c:v>PALOMAS</c:v>
                </c:pt>
                <c:pt idx="49">
                  <c:v>PAGO SAN CLEMENTE (TRUJILLO)</c:v>
                </c:pt>
                <c:pt idx="50">
                  <c:v>PAGO DE SAN CLEMENTE(TRUJILLO)</c:v>
                </c:pt>
                <c:pt idx="51">
                  <c:v>OLIVENZA(BADAJOZ)</c:v>
                </c:pt>
                <c:pt idx="52">
                  <c:v>OLIVENZA </c:v>
                </c:pt>
                <c:pt idx="53">
                  <c:v>OLIVENZA</c:v>
                </c:pt>
                <c:pt idx="54">
                  <c:v>OLIVA DE MERIDA </c:v>
                </c:pt>
                <c:pt idx="55">
                  <c:v>NOVELDA DEL GUADIANA</c:v>
                </c:pt>
                <c:pt idx="56">
                  <c:v>MONTIJO </c:v>
                </c:pt>
                <c:pt idx="57">
                  <c:v>MONESTERIO </c:v>
                </c:pt>
                <c:pt idx="58">
                  <c:v>MIRANDILLA </c:v>
                </c:pt>
                <c:pt idx="59">
                  <c:v>MIRANDILLA</c:v>
                </c:pt>
                <c:pt idx="60">
                  <c:v>MIAJADAS</c:v>
                </c:pt>
                <c:pt idx="61">
                  <c:v>MIAJADA</c:v>
                </c:pt>
                <c:pt idx="62">
                  <c:v>MERIDA </c:v>
                </c:pt>
                <c:pt idx="63">
                  <c:v>MERIDA</c:v>
                </c:pt>
                <c:pt idx="64">
                  <c:v>MADROÑERA (TRUJILLO)</c:v>
                </c:pt>
                <c:pt idx="65">
                  <c:v>MADRID </c:v>
                </c:pt>
                <c:pt idx="66">
                  <c:v>MADIRD</c:v>
                </c:pt>
                <c:pt idx="67">
                  <c:v>LOS SANTOS DE MAIMONA</c:v>
                </c:pt>
                <c:pt idx="68">
                  <c:v>LOGROSAN (TRUJILLO)</c:v>
                </c:pt>
                <c:pt idx="69">
                  <c:v>LOBON (MERIDA)</c:v>
                </c:pt>
                <c:pt idx="70">
                  <c:v>LOBON </c:v>
                </c:pt>
                <c:pt idx="71">
                  <c:v>LOBON</c:v>
                </c:pt>
                <c:pt idx="72">
                  <c:v>LLERENA </c:v>
                </c:pt>
                <c:pt idx="73">
                  <c:v>LLERA (RIVERA DEL FRESNO)</c:v>
                </c:pt>
                <c:pt idx="74">
                  <c:v>LA ZARZA </c:v>
                </c:pt>
                <c:pt idx="75">
                  <c:v>LA ZARZA</c:v>
                </c:pt>
                <c:pt idx="76">
                  <c:v>LA ROCA DE LA SIERRA</c:v>
                </c:pt>
                <c:pt idx="77">
                  <c:v>LA NAVA DE SANTIAGO </c:v>
                </c:pt>
                <c:pt idx="78">
                  <c:v>LA NAVA DE SANTIAGO</c:v>
                </c:pt>
                <c:pt idx="79">
                  <c:v>LA LAPA</c:v>
                </c:pt>
                <c:pt idx="80">
                  <c:v>LA GARROVILLA</c:v>
                </c:pt>
                <c:pt idx="81">
                  <c:v>LA GARROBILLA</c:v>
                </c:pt>
                <c:pt idx="82">
                  <c:v>LA CUMBRE(TRUJILLO)</c:v>
                </c:pt>
                <c:pt idx="83">
                  <c:v>LA ALBUERA</c:v>
                </c:pt>
                <c:pt idx="84">
                  <c:v>LA ALBAÑAZA</c:v>
                </c:pt>
                <c:pt idx="85">
                  <c:v>JEREZ DE LOS CABALLEROS</c:v>
                </c:pt>
                <c:pt idx="86">
                  <c:v>JARAICEJO (TRUJILLO)</c:v>
                </c:pt>
                <c:pt idx="87">
                  <c:v>JARAICEJO</c:v>
                </c:pt>
                <c:pt idx="88">
                  <c:v>IBAHERNANDO</c:v>
                </c:pt>
                <c:pt idx="89">
                  <c:v>HUERTAS DE ANIMAS (TRUJILLO)</c:v>
                </c:pt>
                <c:pt idx="90">
                  <c:v>HUERTAS DE ANIMAS </c:v>
                </c:pt>
                <c:pt idx="91">
                  <c:v>HUERTAS DE ANIMAS</c:v>
                </c:pt>
                <c:pt idx="92">
                  <c:v>HUERTAS DE ANIMA (TRUJILLO)</c:v>
                </c:pt>
                <c:pt idx="93">
                  <c:v>HORNACHOS</c:v>
                </c:pt>
                <c:pt idx="94">
                  <c:v>HNOS BARRENA VELARDE</c:v>
                </c:pt>
                <c:pt idx="95">
                  <c:v>HINOJOSA DEL VALLE (ALMENDRALEJO)</c:v>
                </c:pt>
                <c:pt idx="96">
                  <c:v>HIGUERA DE LLERENA</c:v>
                </c:pt>
                <c:pt idx="97">
                  <c:v>HIBAHERNANDO (TRUJILLO)</c:v>
                </c:pt>
                <c:pt idx="98">
                  <c:v>HERGUIJUELA</c:v>
                </c:pt>
                <c:pt idx="99">
                  <c:v>GUAREÑA</c:v>
                </c:pt>
                <c:pt idx="100">
                  <c:v>GRUPO MATERIA</c:v>
                </c:pt>
                <c:pt idx="101">
                  <c:v>GEVORA</c:v>
                </c:pt>
                <c:pt idx="102">
                  <c:v>GARROVILLA</c:v>
                </c:pt>
                <c:pt idx="103">
                  <c:v>GARGALIGAS</c:v>
                </c:pt>
                <c:pt idx="104">
                  <c:v>GARCIAZ</c:v>
                </c:pt>
                <c:pt idx="105">
                  <c:v>FUENTE DEL MAESTRE</c:v>
                </c:pt>
                <c:pt idx="106">
                  <c:v>FERRECONS GRUPO MATERIA</c:v>
                </c:pt>
                <c:pt idx="107">
                  <c:v>ESPARROGOSA</c:v>
                </c:pt>
                <c:pt idx="108">
                  <c:v>ESPARRAGALEJO</c:v>
                </c:pt>
                <c:pt idx="109">
                  <c:v>ELVAS </c:v>
                </c:pt>
                <c:pt idx="110">
                  <c:v>ELVAS</c:v>
                </c:pt>
                <c:pt idx="111">
                  <c:v>EL CANO GRUPO MATERIA </c:v>
                </c:pt>
                <c:pt idx="112">
                  <c:v>DON ALVARO </c:v>
                </c:pt>
                <c:pt idx="113">
                  <c:v>DE LA CRUZ GRUPO MATERIA</c:v>
                </c:pt>
                <c:pt idx="114">
                  <c:v>CRISTINA</c:v>
                </c:pt>
                <c:pt idx="115">
                  <c:v>CORDOIBLLA DE LACARA </c:v>
                </c:pt>
                <c:pt idx="116">
                  <c:v>CORDOBILLA DE LACARA </c:v>
                </c:pt>
                <c:pt idx="117">
                  <c:v>CASTUERA</c:v>
                </c:pt>
                <c:pt idx="118">
                  <c:v>CARRASCALEJO</c:v>
                </c:pt>
                <c:pt idx="119">
                  <c:v>CAMPO MAIOR (ELVAS)</c:v>
                </c:pt>
                <c:pt idx="120">
                  <c:v>CALAMONTE</c:v>
                </c:pt>
                <c:pt idx="121">
                  <c:v>CACERES</c:v>
                </c:pt>
                <c:pt idx="122">
                  <c:v>CABEZUELA DEL VALLE</c:v>
                </c:pt>
                <c:pt idx="123">
                  <c:v>BURGUILLO DEL CERRO </c:v>
                </c:pt>
                <c:pt idx="124">
                  <c:v>BURGUILLO DEL CERRO</c:v>
                </c:pt>
                <c:pt idx="125">
                  <c:v>BROZAS</c:v>
                </c:pt>
                <c:pt idx="126">
                  <c:v>BROVALES</c:v>
                </c:pt>
                <c:pt idx="127">
                  <c:v>BOTIJA (TRUJILLO)</c:v>
                </c:pt>
                <c:pt idx="128">
                  <c:v>BERZOCANA (TRUJILLO)</c:v>
                </c:pt>
                <c:pt idx="129">
                  <c:v>BERLANGA </c:v>
                </c:pt>
                <c:pt idx="130">
                  <c:v>BELEN (TRUJILLO)</c:v>
                </c:pt>
                <c:pt idx="131">
                  <c:v>BELEN</c:v>
                </c:pt>
                <c:pt idx="132">
                  <c:v>BADAJOZ </c:v>
                </c:pt>
                <c:pt idx="133">
                  <c:v>BADAJOZ</c:v>
                </c:pt>
                <c:pt idx="134">
                  <c:v>AZUAGA</c:v>
                </c:pt>
                <c:pt idx="135">
                  <c:v>ARROYO SAN SERVAN </c:v>
                </c:pt>
                <c:pt idx="136">
                  <c:v>ARROYO DE SAN SERVAN </c:v>
                </c:pt>
                <c:pt idx="137">
                  <c:v>ARROYO DE LA LUZ (CACERES)</c:v>
                </c:pt>
                <c:pt idx="138">
                  <c:v>ARROYO DE LA LUZ </c:v>
                </c:pt>
                <c:pt idx="139">
                  <c:v>ALVARADO </c:v>
                </c:pt>
                <c:pt idx="140">
                  <c:v>ALONSO TEJADA</c:v>
                </c:pt>
                <c:pt idx="141">
                  <c:v>ALMENDRALEJO </c:v>
                </c:pt>
                <c:pt idx="142">
                  <c:v>ALMARAZ</c:v>
                </c:pt>
                <c:pt idx="143">
                  <c:v>ALJUCEN</c:v>
                </c:pt>
                <c:pt idx="144">
                  <c:v>ALDEA DEL OVISPO (TRUJILLO)</c:v>
                </c:pt>
                <c:pt idx="145">
                  <c:v>ALDEA DEL OVISPO</c:v>
                </c:pt>
                <c:pt idx="146">
                  <c:v>ALCUESCAR</c:v>
                </c:pt>
                <c:pt idx="147">
                  <c:v>ALCONCHEL</c:v>
                </c:pt>
                <c:pt idx="148">
                  <c:v>ALCOLLARIN </c:v>
                </c:pt>
                <c:pt idx="149">
                  <c:v>ALBURQUEQUE</c:v>
                </c:pt>
                <c:pt idx="150">
                  <c:v>ALANGE</c:v>
                </c:pt>
                <c:pt idx="151">
                  <c:v>AHILLONES (BERLANGA)</c:v>
                </c:pt>
                <c:pt idx="152">
                  <c:v>ACEUCHAL</c:v>
                </c:pt>
                <c:pt idx="153">
                  <c:v>ACERO GRUPO MATERIA</c:v>
                </c:pt>
                <c:pt idx="154">
                  <c:v>ACEHUCHAL</c:v>
                </c:pt>
                <c:pt idx="155">
                  <c:v>ABERTURA (TRUJILLO)</c:v>
                </c:pt>
              </c:strCache>
            </c:strRef>
          </c:cat>
          <c:val>
            <c:numRef>
              <c:f>Hoja1!$B$14:$B$170</c:f>
              <c:numCache>
                <c:formatCode>General</c:formatCode>
                <c:ptCount val="15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17</c:v>
                </c:pt>
                <c:pt idx="8">
                  <c:v>40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48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31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14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55</c:v>
                </c:pt>
                <c:pt idx="64">
                  <c:v>10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29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5</c:v>
                </c:pt>
                <c:pt idx="90">
                  <c:v>2</c:v>
                </c:pt>
                <c:pt idx="91">
                  <c:v>1</c:v>
                </c:pt>
                <c:pt idx="92">
                  <c:v>5</c:v>
                </c:pt>
                <c:pt idx="93">
                  <c:v>6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13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36</c:v>
                </c:pt>
                <c:pt idx="106">
                  <c:v>3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8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53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9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41</c:v>
                </c:pt>
                <c:pt idx="134">
                  <c:v>1</c:v>
                </c:pt>
                <c:pt idx="135">
                  <c:v>9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25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5</c:v>
                </c:pt>
                <c:pt idx="150">
                  <c:v>9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4-4849-B6BE-24B085AC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6246056"/>
        <c:axId val="516246712"/>
      </c:barChart>
      <c:catAx>
        <c:axId val="516246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246712"/>
        <c:crosses val="autoZero"/>
        <c:auto val="1"/>
        <c:lblAlgn val="ctr"/>
        <c:lblOffset val="100"/>
        <c:noMultiLvlLbl val="0"/>
      </c:catAx>
      <c:valAx>
        <c:axId val="51624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24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988685a-6428-454d-a41d-f65a5aafc4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[CRM Cadbioex V2.0 - limpio.xlsx]Hoja1!TablaDinámica21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s-E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Hoja1!$B$192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2-4F60-BB2E-BFB06816A5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2-4F60-BB2E-BFB06816A5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2-4F60-BB2E-BFB06816A5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02-4F60-BB2E-BFB06816A5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02-4F60-BB2E-BFB06816A5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02-4F60-BB2E-BFB06816A5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02-4F60-BB2E-BFB06816A5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02-4F60-BB2E-BFB06816A5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02-4F60-BB2E-BFB06816A5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F02-4F60-BB2E-BFB06816A5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F02-4F60-BB2E-BFB06816A5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F02-4F60-BB2E-BFB06816A5D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F02-4F60-BB2E-BFB06816A5D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F02-4F60-BB2E-BFB06816A5D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F02-4F60-BB2E-BFB06816A5D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F02-4F60-BB2E-BFB06816A5D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F02-4F60-BB2E-BFB06816A5D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F02-4F60-BB2E-BFB06816A5D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F02-4F60-BB2E-BFB06816A5D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F02-4F60-BB2E-BFB06816A5D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F02-4F60-BB2E-BFB06816A5D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F02-4F60-BB2E-BFB06816A5D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F02-4F60-BB2E-BFB06816A5D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Hoja1!$A$193:$A$216</c:f>
              <c:strCache>
                <c:ptCount val="23"/>
                <c:pt idx="0">
                  <c:v>AUDAX</c:v>
                </c:pt>
                <c:pt idx="1">
                  <c:v>BRONPI</c:v>
                </c:pt>
                <c:pt idx="2">
                  <c:v>eider biomasa</c:v>
                </c:pt>
                <c:pt idx="3">
                  <c:v>EOSS</c:v>
                </c:pt>
                <c:pt idx="4">
                  <c:v>FABRICALOR</c:v>
                </c:pt>
                <c:pt idx="5">
                  <c:v>FARICALOR</c:v>
                </c:pt>
                <c:pt idx="6">
                  <c:v>FERLUX</c:v>
                </c:pt>
                <c:pt idx="7">
                  <c:v>FERLUX </c:v>
                </c:pt>
                <c:pt idx="8">
                  <c:v>FERROLI</c:v>
                </c:pt>
                <c:pt idx="9">
                  <c:v>FIVER </c:v>
                </c:pt>
                <c:pt idx="10">
                  <c:v>FM</c:v>
                </c:pt>
                <c:pt idx="11">
                  <c:v>INVICTA</c:v>
                </c:pt>
                <c:pt idx="12">
                  <c:v>KARMEN ONE</c:v>
                </c:pt>
                <c:pt idx="13">
                  <c:v>KLOVER</c:v>
                </c:pt>
                <c:pt idx="14">
                  <c:v>N</c:v>
                </c:pt>
                <c:pt idx="15">
                  <c:v>SALGUEDA</c:v>
                </c:pt>
                <c:pt idx="16">
                  <c:v>TIM SISTEM </c:v>
                </c:pt>
                <c:pt idx="17">
                  <c:v>UNGARO</c:v>
                </c:pt>
                <c:pt idx="18">
                  <c:v>UNGARO </c:v>
                </c:pt>
                <c:pt idx="19">
                  <c:v>VERTE LIFE</c:v>
                </c:pt>
                <c:pt idx="20">
                  <c:v>VERTEX LIFE</c:v>
                </c:pt>
                <c:pt idx="21">
                  <c:v>(en blanco)</c:v>
                </c:pt>
                <c:pt idx="22">
                  <c:v>VERTER LIFE</c:v>
                </c:pt>
              </c:strCache>
            </c:strRef>
          </c:cat>
          <c:val>
            <c:numRef>
              <c:f>Hoja1!$B$193:$B$216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437</c:v>
                </c:pt>
                <c:pt idx="4">
                  <c:v>1</c:v>
                </c:pt>
                <c:pt idx="5">
                  <c:v>10</c:v>
                </c:pt>
                <c:pt idx="6">
                  <c:v>223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29</c:v>
                </c:pt>
                <c:pt idx="21">
                  <c:v>12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F02-4F60-BB2E-BFB06816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2a36ae-f281-45a3-9927-fa35303425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[CRM Cadbioex V2.0 - limpio.xlsx]Hoja1!TablaDinámica22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s-E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shade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8BB3DD-7D2B-4B62-A367-471366C4FF62}" type="CATEGORYNAME">
                  <a:rPr lang="en-US"/>
                  <a:pPr>
                    <a:defRPr/>
                  </a:pPr>
                  <a:t>[NOMBRE DE CATEGORÍA]</a:t>
                </a:fld>
                <a:r>
                  <a:rPr lang="en-US"/>
                  <a:t>,</a:t>
                </a:r>
                <a:fld id="{1D7AD51C-5F62-4884-B2B2-1375E972C044}" type="VALUE">
                  <a:rPr lang="en-US"/>
                  <a:pPr>
                    <a:defRPr/>
                  </a:pPr>
                  <a:t>[VALOR]</a:t>
                </a:fld>
                <a:endParaRPr lang="en-US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s-E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F3FF98B-E91C-4884-B27C-448C1B37DF64}" type="CATEGORYNAME">
                  <a:rPr lang="en-US"/>
                  <a:pPr>
                    <a:defRPr/>
                  </a:pPr>
                  <a:t>[NOMBRE DE CATEGORÍA]</a:t>
                </a:fld>
                <a:r>
                  <a:rPr lang="en-US"/>
                  <a:t>,</a:t>
                </a:r>
                <a:fld id="{86BFC053-1EC8-48A8-8C90-F4B262A87A70}" type="VALUE">
                  <a:rPr lang="en-US"/>
                  <a:pPr>
                    <a:defRPr/>
                  </a:pPr>
                  <a:t>[VALOR]</a:t>
                </a:fld>
                <a:endParaRPr lang="en-US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s-E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>
              <a:tint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8949E56-BD85-451A-A135-B9272286D63F}" type="CATEGORYNAME">
                  <a:rPr lang="en-US"/>
                  <a:pPr>
                    <a:defRPr/>
                  </a:pPr>
                  <a:t>[NOMBRE DE CATEGORÍA]</a:t>
                </a:fld>
                <a:r>
                  <a:rPr lang="en-US"/>
                  <a:t>,</a:t>
                </a:r>
                <a:fld id="{7FDD5054-7EEF-49DA-A244-F0CDB30DD69F}" type="VALUE">
                  <a:rPr lang="en-US"/>
                  <a:pPr>
                    <a:defRPr/>
                  </a:pPr>
                  <a:t>[VALOR]</a:t>
                </a:fld>
                <a:endParaRPr lang="en-US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s-E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Hoja1!$B$227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C-4174-848E-847F0B3EDA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C-4174-848E-847F0B3EDAD4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4C-4174-848E-847F0B3EDAD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F8BB3DD-7D2B-4B62-A367-471366C4FF62}" type="CATEGORYNAME">
                      <a:rPr lang="en-US"/>
                      <a:pPr/>
                      <a:t>[NOMBRE DE CATEGORÍA]</a:t>
                    </a:fld>
                    <a:r>
                      <a:rPr lang="en-US"/>
                      <a:t>,</a:t>
                    </a:r>
                    <a:fld id="{1D7AD51C-5F62-4884-B2B2-1375E972C04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4C-4174-848E-847F0B3EDA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3FF98B-E91C-4884-B27C-448C1B37DF64}" type="CATEGORYNAME">
                      <a:rPr lang="en-US"/>
                      <a:pPr/>
                      <a:t>[NOMBRE DE CATEGORÍA]</a:t>
                    </a:fld>
                    <a:r>
                      <a:rPr lang="en-US"/>
                      <a:t>,</a:t>
                    </a:r>
                    <a:fld id="{86BFC053-1EC8-48A8-8C90-F4B262A87A70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4C-4174-848E-847F0B3EDA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949E56-BD85-451A-A135-B9272286D63F}" type="CATEGORYNAME">
                      <a:rPr lang="en-US"/>
                      <a:pPr/>
                      <a:t>[NOMBRE DE CATEGORÍA]</a:t>
                    </a:fld>
                    <a:r>
                      <a:rPr lang="en-US"/>
                      <a:t>,</a:t>
                    </a:r>
                    <a:fld id="{7FDD5054-7EEF-49DA-A244-F0CDB30DD69F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94C-4174-848E-847F0B3EDA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Hoja1!$A$228:$A$231</c:f>
              <c:strCache>
                <c:ptCount val="3"/>
                <c:pt idx="0">
                  <c:v>NO</c:v>
                </c:pt>
                <c:pt idx="1">
                  <c:v>SI</c:v>
                </c:pt>
                <c:pt idx="2">
                  <c:v>(en blanco)</c:v>
                </c:pt>
              </c:strCache>
            </c:strRef>
          </c:cat>
          <c:val>
            <c:numRef>
              <c:f>Hoja1!$B$228:$B$231</c:f>
              <c:numCache>
                <c:formatCode>General</c:formatCode>
                <c:ptCount val="3"/>
                <c:pt idx="0">
                  <c:v>561</c:v>
                </c:pt>
                <c:pt idx="1">
                  <c:v>163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4C-4174-848E-847F0B3E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52fe73b-a1c0-4918-91cf-35e899ad091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663655</xdr:colOff>
      <xdr:row>0</xdr:row>
      <xdr:rowOff>138422</xdr:rowOff>
    </xdr:from>
    <xdr:to>
      <xdr:col>16</xdr:col>
      <xdr:colOff>1778487</xdr:colOff>
      <xdr:row>11</xdr:row>
      <xdr:rowOff>112761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351E2F62-7D6A-AE38-9B0A-E70B6C295398}"/>
            </a:ext>
          </a:extLst>
        </xdr:cNvPr>
        <xdr:cNvGrpSpPr/>
      </xdr:nvGrpSpPr>
      <xdr:grpSpPr>
        <a:xfrm>
          <a:off x="3731447" y="138422"/>
          <a:ext cx="19274183" cy="2015410"/>
          <a:chOff x="3657227" y="126052"/>
          <a:chExt cx="19274183" cy="2015410"/>
        </a:xfrm>
      </xdr:grpSpPr>
      <mc:AlternateContent xmlns:mc="http://schemas.openxmlformats.org/markup-compatibility/2006" xmlns:sle15="http://schemas.microsoft.com/office/drawing/2012/slicer">
        <mc:Choice Requires="sle15">
          <xdr:graphicFrame macro="">
            <xdr:nvGraphicFramePr>
              <xdr:cNvPr id="2" name="CLIENTE">
                <a:extLst>
                  <a:ext uri="{FF2B5EF4-FFF2-40B4-BE49-F238E27FC236}">
                    <a16:creationId xmlns:a16="http://schemas.microsoft.com/office/drawing/2014/main" id="{00000000-0008-0000-0100-000002000000}"/>
                  </a:ext>
                </a:extLst>
              </xdr:cNvPr>
              <xdr:cNvGraphicFramePr/>
            </xdr:nvGraphicFramePr>
            <xdr:xfrm>
              <a:off x="3657227" y="126052"/>
              <a:ext cx="2880000" cy="1980000"/>
            </xdr:xfrm>
            <a:graphic>
              <a:graphicData uri="http://schemas.microsoft.com/office/drawing/2010/slicer">
                <sle:slicer xmlns:sle="http://schemas.microsoft.com/office/drawing/2010/slicer" name="CLIENT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731447" y="138422"/>
                <a:ext cx="2880000" cy="198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  </a:r>
              </a:p>
            </xdr:txBody>
          </xdr:sp>
        </mc:Fallback>
      </mc:AlternateContent>
      <mc:AlternateContent xmlns:mc="http://schemas.openxmlformats.org/markup-compatibility/2006" xmlns:sle15="http://schemas.microsoft.com/office/drawing/2012/slicer">
        <mc:Choice Requires="sle15">
          <xdr:graphicFrame macro="">
            <xdr:nvGraphicFramePr>
              <xdr:cNvPr id="3" name="POBLACIÓN">
                <a:extLst>
                  <a:ext uri="{FF2B5EF4-FFF2-40B4-BE49-F238E27FC236}">
                    <a16:creationId xmlns:a16="http://schemas.microsoft.com/office/drawing/2014/main" id="{00000000-0008-0000-0100-000003000000}"/>
                  </a:ext>
                </a:extLst>
              </xdr:cNvPr>
              <xdr:cNvGraphicFramePr/>
            </xdr:nvGraphicFramePr>
            <xdr:xfrm>
              <a:off x="6703004" y="136040"/>
              <a:ext cx="2880000" cy="1980000"/>
            </xdr:xfrm>
            <a:graphic>
              <a:graphicData uri="http://schemas.microsoft.com/office/drawing/2010/slicer">
                <sle:slicer xmlns:sle="http://schemas.microsoft.com/office/drawing/2010/slicer" name="POBLACIÓ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777224" y="148410"/>
                <a:ext cx="2880000" cy="198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  </a:r>
              </a:p>
            </xdr:txBody>
          </xdr:sp>
        </mc:Fallback>
      </mc:AlternateContent>
      <mc:AlternateContent xmlns:mc="http://schemas.openxmlformats.org/markup-compatibility/2006" xmlns:sle15="http://schemas.microsoft.com/office/drawing/2012/slicer">
        <mc:Choice Requires="sle15">
          <xdr:graphicFrame macro="">
            <xdr:nvGraphicFramePr>
              <xdr:cNvPr id="5" name="GARANTIA">
                <a:extLst>
                  <a:ext uri="{FF2B5EF4-FFF2-40B4-BE49-F238E27FC236}">
                    <a16:creationId xmlns:a16="http://schemas.microsoft.com/office/drawing/2014/main" id="{00000000-0008-0000-0100-000005000000}"/>
                  </a:ext>
                </a:extLst>
              </xdr:cNvPr>
              <xdr:cNvGraphicFramePr/>
            </xdr:nvGraphicFramePr>
            <xdr:xfrm>
              <a:off x="21707410" y="167214"/>
              <a:ext cx="1224000" cy="900000"/>
            </xdr:xfrm>
            <a:graphic>
              <a:graphicData uri="http://schemas.microsoft.com/office/drawing/2010/slicer">
                <sle:slicer xmlns:sle="http://schemas.microsoft.com/office/drawing/2010/slicer" name="GARANTI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1781630" y="179584"/>
                <a:ext cx="1224000" cy="90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  </a:r>
              </a:p>
            </xdr:txBody>
          </xdr:sp>
        </mc:Fallback>
      </mc:AlternateContent>
      <mc:AlternateContent xmlns:mc="http://schemas.openxmlformats.org/markup-compatibility/2006" xmlns:sle15="http://schemas.microsoft.com/office/drawing/2012/slicer">
        <mc:Choice Requires="sle15">
          <xdr:graphicFrame macro="">
            <xdr:nvGraphicFramePr>
              <xdr:cNvPr id="12" name="MARCA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GraphicFramePr/>
            </xdr:nvGraphicFramePr>
            <xdr:xfrm>
              <a:off x="9748342" y="161462"/>
              <a:ext cx="3600000" cy="1980000"/>
            </xdr:xfrm>
            <a:graphic>
              <a:graphicData uri="http://schemas.microsoft.com/office/drawing/2010/slicer">
                <sle:slicer xmlns:sle="http://schemas.microsoft.com/office/drawing/2010/slicer" name="MARC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22562" y="173832"/>
                <a:ext cx="3600000" cy="198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  </a:r>
              </a:p>
            </xdr:txBody>
          </xdr:sp>
        </mc:Fallback>
      </mc:AlternateContent>
      <mc:AlternateContent xmlns:mc="http://schemas.openxmlformats.org/markup-compatibility/2006" xmlns:sle15="http://schemas.microsoft.com/office/drawing/2012/slicer">
        <mc:Choice Requires="sle15">
          <xdr:graphicFrame macro="">
            <xdr:nvGraphicFramePr>
              <xdr:cNvPr id="4" name="SERVICIO">
                <a:extLst>
                  <a:ext uri="{FF2B5EF4-FFF2-40B4-BE49-F238E27FC236}">
                    <a16:creationId xmlns:a16="http://schemas.microsoft.com/office/drawing/2014/main" id="{1D7BD06F-51CC-A374-E9D7-088DC4839D20}"/>
                  </a:ext>
                </a:extLst>
              </xdr:cNvPr>
              <xdr:cNvGraphicFramePr/>
            </xdr:nvGraphicFramePr>
            <xdr:xfrm>
              <a:off x="13446452" y="166256"/>
              <a:ext cx="2880000" cy="1440000"/>
            </xdr:xfrm>
            <a:graphic>
              <a:graphicData uri="http://schemas.microsoft.com/office/drawing/2010/slicer">
                <sle:slicer xmlns:sle="http://schemas.microsoft.com/office/drawing/2010/slicer" name="SERVICI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520672" y="178626"/>
                <a:ext cx="2880000" cy="144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  </a:r>
              </a:p>
            </xdr:txBody>
          </xdr:sp>
        </mc:Fallback>
      </mc:AlternateContent>
      <mc:AlternateContent xmlns:mc="http://schemas.openxmlformats.org/markup-compatibility/2006" xmlns:sle15="http://schemas.microsoft.com/office/drawing/2012/slicer">
        <mc:Choice Requires="sle15">
          <xdr:graphicFrame macro="">
            <xdr:nvGraphicFramePr>
              <xdr:cNvPr id="6" name="AÑO 1">
                <a:extLst>
                  <a:ext uri="{FF2B5EF4-FFF2-40B4-BE49-F238E27FC236}">
                    <a16:creationId xmlns:a16="http://schemas.microsoft.com/office/drawing/2014/main" id="{58CCAF97-55D9-8024-CF53-064ED892B4C6}"/>
                  </a:ext>
                </a:extLst>
              </xdr:cNvPr>
              <xdr:cNvGraphicFramePr/>
            </xdr:nvGraphicFramePr>
            <xdr:xfrm>
              <a:off x="16452270" y="160069"/>
              <a:ext cx="2520000" cy="1440000"/>
            </xdr:xfrm>
            <a:graphic>
              <a:graphicData uri="http://schemas.microsoft.com/office/drawing/2010/slicer">
                <sle:slicer xmlns:sle="http://schemas.microsoft.com/office/drawing/2010/slicer" name="AÑO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6526490" y="172439"/>
                <a:ext cx="2520000" cy="144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  </a:r>
              </a:p>
            </xdr:txBody>
          </xdr:sp>
        </mc:Fallback>
      </mc:AlternateContent>
      <mc:AlternateContent xmlns:mc="http://schemas.openxmlformats.org/markup-compatibility/2006" xmlns:sle15="http://schemas.microsoft.com/office/drawing/2012/slicer">
        <mc:Choice Requires="sle15">
          <xdr:graphicFrame macro="">
            <xdr:nvGraphicFramePr>
              <xdr:cNvPr id="7" name="MES 1">
                <a:extLst>
                  <a:ext uri="{FF2B5EF4-FFF2-40B4-BE49-F238E27FC236}">
                    <a16:creationId xmlns:a16="http://schemas.microsoft.com/office/drawing/2014/main" id="{8A756237-0AB4-B248-D29E-327BBE36FA97}"/>
                  </a:ext>
                </a:extLst>
              </xdr:cNvPr>
              <xdr:cNvGraphicFramePr/>
            </xdr:nvGraphicFramePr>
            <xdr:xfrm>
              <a:off x="19087233" y="153886"/>
              <a:ext cx="2520000" cy="1440000"/>
            </xdr:xfrm>
            <a:graphic>
              <a:graphicData uri="http://schemas.microsoft.com/office/drawing/2010/slicer">
                <sle:slicer xmlns:sle="http://schemas.microsoft.com/office/drawing/2010/slicer" name="MES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161453" y="166256"/>
                <a:ext cx="2520000" cy="144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  </a:r>
              </a:p>
            </xdr:txBody>
          </xdr:sp>
        </mc:Fallback>
      </mc:AlternateContent>
    </xdr:grpSp>
    <xdr:clientData/>
  </xdr:twoCellAnchor>
  <xdr:twoCellAnchor editAs="oneCell">
    <xdr:from>
      <xdr:col>1</xdr:col>
      <xdr:colOff>74224</xdr:colOff>
      <xdr:row>2</xdr:row>
      <xdr:rowOff>61850</xdr:rowOff>
    </xdr:from>
    <xdr:to>
      <xdr:col>2</xdr:col>
      <xdr:colOff>492459</xdr:colOff>
      <xdr:row>8</xdr:row>
      <xdr:rowOff>77560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B9648DD-CF3C-0D0D-8D3D-CE53E8764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5" y="432954"/>
          <a:ext cx="3387066" cy="1129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16</xdr:row>
      <xdr:rowOff>28575</xdr:rowOff>
    </xdr:from>
    <xdr:to>
      <xdr:col>14</xdr:col>
      <xdr:colOff>752474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</xdr:row>
      <xdr:rowOff>28574</xdr:rowOff>
    </xdr:from>
    <xdr:to>
      <xdr:col>5</xdr:col>
      <xdr:colOff>400050</xdr:colOff>
      <xdr:row>37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1</xdr:row>
      <xdr:rowOff>19049</xdr:rowOff>
    </xdr:from>
    <xdr:to>
      <xdr:col>11</xdr:col>
      <xdr:colOff>0</xdr:colOff>
      <xdr:row>16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38099</xdr:colOff>
      <xdr:row>6</xdr:row>
      <xdr:rowOff>114299</xdr:rowOff>
    </xdr:from>
    <xdr:to>
      <xdr:col>14</xdr:col>
      <xdr:colOff>304800</xdr:colOff>
      <xdr:row>16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123825</xdr:colOff>
      <xdr:row>1</xdr:row>
      <xdr:rowOff>1</xdr:rowOff>
    </xdr:from>
    <xdr:to>
      <xdr:col>17</xdr:col>
      <xdr:colOff>428625</xdr:colOff>
      <xdr:row>18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OBLACIÓN 1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BLACIÓN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190500"/>
              <a:ext cx="1771650" cy="335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un segmento.
Los segmentos no se pueden usar en esta versión. Actualice a la versión más reciente de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123825</xdr:colOff>
      <xdr:row>25</xdr:row>
      <xdr:rowOff>66676</xdr:rowOff>
    </xdr:from>
    <xdr:to>
      <xdr:col>17</xdr:col>
      <xdr:colOff>428625</xdr:colOff>
      <xdr:row>31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ÑO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4857750"/>
              <a:ext cx="177165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un segmento.
Los segmentos no se pueden usar en esta versión. Actualice a la versión más reciente de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123825</xdr:colOff>
      <xdr:row>18</xdr:row>
      <xdr:rowOff>142875</xdr:rowOff>
    </xdr:from>
    <xdr:to>
      <xdr:col>17</xdr:col>
      <xdr:colOff>428625</xdr:colOff>
      <xdr:row>25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ES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3600450"/>
              <a:ext cx="177165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un segmento.
Los segmentos no se pueden usar en esta versión. Actualice a la versión más reciente de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omex" refreshedDate="45631.460259027801" createdVersion="6" refreshedVersion="8" minRefreshableVersion="3" recordCount="751" xr:uid="{00000000-000A-0000-FFFF-FFFF00000000}">
  <cacheSource type="worksheet">
    <worksheetSource name="DatosCRM"/>
  </cacheSource>
  <cacheFields count="34">
    <cacheField name="CLIENTE" numFmtId="0">
      <sharedItems containsSemiMixedTypes="0" containsNonDate="0" containsString="0"/>
    </cacheField>
    <cacheField name="NIF" numFmtId="0">
      <sharedItems containsSemiMixedTypes="0" containsNonDate="0" containsString="0"/>
    </cacheField>
    <cacheField name="POBLACIÓN" numFmtId="0">
      <sharedItems containsBlank="1" count="156">
        <s v="CALAMONTE"/>
        <s v="TORREMEJIA"/>
        <s v="MERIDA"/>
        <s v="LA ZARZA"/>
        <s v="BADAJOZ"/>
        <s v="PUEBLA DE LA CALZADA "/>
        <s v="TRUJILLO"/>
        <s v="MONTIJO "/>
        <s v="VILLALBA DE LOS BARROS "/>
        <s v="MIRANDILLA "/>
        <s v="HIBAHERNANDO (TRUJILLO)"/>
        <s v="TRUJILLANOS"/>
        <s v="BROVALES"/>
        <s v="GUAREÑA"/>
        <s v="VILLAFRANCA DE LOS BARROS"/>
        <s v="SIN DATOS"/>
        <s v="ALONSO TEJADA"/>
        <s v="RIVERA"/>
        <s v="ALBURQUEQUE"/>
        <s v="ZAFRA"/>
        <s v="CAMPO MAIOR (ELVAS)"/>
        <s v="LOBON "/>
        <s v="JEREZ DE LOS CABALLEROS"/>
        <s v="TORREMAYOR "/>
        <s v="CORDOBILLA DE LACARA "/>
        <s v="LA GARROVILLA"/>
        <s v="GRUPO MATERIA"/>
        <s v="LA GARROBILLA"/>
        <s v="JARAICEJO"/>
        <s v="ALMENDRALEJO "/>
        <s v="SOLANA DE CABAÑA (TRUJILLO)"/>
        <s v="BERLANGA "/>
        <s v="FUENTE DEL MAESTRE"/>
        <s v="PALOMAS"/>
        <s v="ALCUESCAR"/>
        <s v="CRISTINA"/>
        <s v="MERIDA "/>
        <s v="MONESTERIO "/>
        <s v="TORRE DE MIGUEL SESMERO "/>
        <s v="ELVAS"/>
        <s v="LA LAPA"/>
        <s v="VILLAR DEL REY"/>
        <s v="SAN PEDRO MERIDA"/>
        <s v="VILLANUEVA DE LA SERENA "/>
        <s v="VILLAGONZALO"/>
        <s v="ACERO GRUPO MATERIA"/>
        <s v="OLIVENZA(BADAJOZ)"/>
        <s v="TALARRUBIAS"/>
        <s v="OLIVENZA "/>
        <s v="MADROÑERA (TRUJILLO)"/>
        <s v="PUERTO DE SANTA CRUZ "/>
        <s v="PUERTO SANTA CRUZ (TRUJILLO)"/>
        <s v="OLIVENZA"/>
        <s v="TALAVERA LA REAL"/>
        <s v="SAN PEDRO DE MERIDA"/>
        <s v="GEVORA"/>
        <s v="BERZOCANA (TRUJILLO)"/>
        <s v="VILLARANCA"/>
        <s v="ACEUCHAL"/>
        <s v="TORREMAYOR"/>
        <s v="ARROYO DE LA LUZ (CACERES)"/>
        <s v="ZALAMEA DE LA SERENA "/>
        <s v="BOTIJA (TRUJILLO)"/>
        <s v="BURGUILLO DEL CERRO"/>
        <s v="HORNACHOS"/>
        <s v="LA CUMBRE(TRUJILLO)"/>
        <s v="LOBON"/>
        <s v="ALCOLLARIN "/>
        <s v="ESPARRAGALEJO"/>
        <s v="HUERTAS DE ANIMAS "/>
        <s v="BROZAS"/>
        <s v="ALANGE"/>
        <s v="SANTA AMALIA"/>
        <s v="ESPARROGOSA"/>
        <s v="TRUJILLO (ALDEA DEL OBISPO)"/>
        <s v="ALDEA DEL OVISPO (TRUJILLO)"/>
        <s v="TRUJILLANO"/>
        <s v="GARROVILLA"/>
        <s v="DON ALVARO "/>
        <s v="PUEBLA DE OBANDO"/>
        <s v="ROCA DE LA SIERRA"/>
        <s v="PUEBLA DE LA REINA"/>
        <s v="GARCIAZ"/>
        <s v="MADIRD"/>
        <s v="GARGALIGAS"/>
        <s v="CACERES"/>
        <s v="HUERTAS DE ANIMA (TRUJILLO)"/>
        <s v="FERRECONS GRUPO MATERIA"/>
        <s v="OLIVA DE MERIDA "/>
        <s v="ALJUCEN"/>
        <s v="VALLE DE SANTA ANA"/>
        <s v="VALENCIA DE LAS TORRES"/>
        <s v="TRUJILLO "/>
        <s v="CARRASCALEJO"/>
        <s v="PUEBLA LA REINA "/>
        <s v="HINOJOSA DEL VALLE (ALMENDRALEJO)"/>
        <s v="VALVERDE DE LEGANES(BADAJOZ)"/>
        <s v="TORREFRESNEDA"/>
        <s v="SIERRA DE FUNTE "/>
        <s v="MADRID "/>
        <s v="ARROYO DE LA LUZ "/>
        <s v="RIVERA DEL FRESNO"/>
        <s v="HERGUIJUELA"/>
        <s v="ALCONCHEL"/>
        <s v="PUEBLA DEL PRIOR "/>
        <s v="MIAJADAS"/>
        <s v="PLASENZUELA (TRUJILLO)"/>
        <s v="CASTUERA"/>
        <s v="PUEBLA LACALZADA "/>
        <s v="ARROYO SAN SERVAN "/>
        <s v="ACEHUCHAL"/>
        <s v="SAN PERDO MERIDA "/>
        <s v="CORDOIBLLA DE LACARA "/>
        <s v="HNOS BARRENA VELARDE"/>
        <s v="LLERA (RIVERA DEL FRESNO)"/>
        <s v="BELEN (TRUJILLO)"/>
        <s v="LA NAVA DE SANTIAGO "/>
        <s v="AZUAGA"/>
        <s v="ALVARADO "/>
        <s v="EL CANO GRUPO MATERIA "/>
        <s v="LOBON (MERIDA)"/>
        <s v="LA ALBUERA"/>
        <s v="ALDEA DEL OVISPO"/>
        <s v="HUERTAS DE ANIMAS (TRUJILLO)"/>
        <s v="ARROYO DE SAN SERVAN "/>
        <m/>
        <s v="DE LA CRUZ GRUPO MATERIA"/>
        <s v="LA ALBAÑAZA"/>
        <s v="LOS SANTOS DE MAIMONA"/>
        <s v="LA ROCA DE LA SIERRA"/>
        <s v="BURGUILLO DEL CERRO "/>
        <s v="CABEZUELA DEL VALLE"/>
        <s v="TORRECILLA LA TIESA(TRUJILLO)"/>
        <s v="BELEN"/>
        <s v="RETAMAL (ALMENDRALEJO)"/>
        <s v="ABERTURA (TRUJILLO)"/>
        <s v="AHILLONES (BERLANGA)"/>
        <s v="LLERENA "/>
        <s v="IBAHERNANDO"/>
        <s v="ALMARAZ"/>
        <s v="LOGROSAN (TRUJILLO)"/>
        <s v="TRUJILO"/>
        <s v="TRUJILLANO (MERIDA)"/>
        <s v="LA ZARZA "/>
        <s v="JARAICEJO (TRUJILLO)"/>
        <s v="BADAJOZ "/>
        <s v="SAGRAJAS"/>
        <s v="PAGO SAN CLEMENTE (TRUJILLO)"/>
        <s v="PAGO DE SAN CLEMENTE(TRUJILLO)"/>
        <s v="HIGUERA DE LLERENA"/>
        <s v="ELVAS "/>
        <s v="LA NAVA DE SANTIAGO"/>
        <s v="MIRANDILLA"/>
        <s v="HUERTAS DE ANIMAS"/>
        <s v="NOVELDA DEL GUADIANA"/>
        <s v="MIAJADA"/>
      </sharedItems>
    </cacheField>
    <cacheField name="DIRECCIÓN" numFmtId="0">
      <sharedItems containsSemiMixedTypes="0" containsNonDate="0" containsString="0"/>
    </cacheField>
    <cacheField name="TELEFONO" numFmtId="0">
      <sharedItems containsSemiMixedTypes="0" containsNonDate="0" containsString="0"/>
    </cacheField>
    <cacheField name="CORREO" numFmtId="0">
      <sharedItems containsSemiMixedTypes="0" containsNonDate="0" containsString="0"/>
    </cacheField>
    <cacheField name="PUESTA EN MARCHA" numFmtId="0">
      <sharedItems containsSemiMixedTypes="0" containsNonDate="0" containsString="0"/>
    </cacheField>
    <cacheField name="AÑO (PM)" numFmtId="0">
      <sharedItems containsSemiMixedTypes="0" containsNonDate="0" containsString="0"/>
    </cacheField>
    <cacheField name="MES (PM)" numFmtId="0">
      <sharedItems containsSemiMixedTypes="0" containsNonDate="0" containsString="0"/>
    </cacheField>
    <cacheField name="MARCA" numFmtId="0">
      <sharedItems containsBlank="1" count="23">
        <s v="FERLUX"/>
        <s v="EOSS"/>
        <s v="VERTEX LIFE"/>
        <s v="FARICALOR"/>
        <s v="KLOVER"/>
        <m/>
        <s v="UNGARO"/>
        <s v="INVICTA"/>
        <s v="SALGUEDA"/>
        <s v="FIVER "/>
        <s v="TIM SISTEM "/>
        <s v="eider biomasa"/>
        <s v="N"/>
        <s v="BRONPI"/>
        <s v="KARMEN ONE"/>
        <s v="UNGARO "/>
        <s v="FM"/>
        <s v="VERTE LIFE"/>
        <s v="FERROLI"/>
        <s v="AUDAX"/>
        <s v="FABRICALOR"/>
        <s v="FERLUX "/>
        <s v="VERTER LIFE"/>
      </sharedItems>
    </cacheField>
    <cacheField name="MODELO" numFmtId="0">
      <sharedItems containsSemiMixedTypes="0" containsNonDate="0" containsString="0"/>
    </cacheField>
    <cacheField name="Nº SERIE" numFmtId="1">
      <sharedItems containsSemiMixedTypes="0" containsNonDate="0" containsString="0"/>
    </cacheField>
    <cacheField name="GARANTIA" numFmtId="0">
      <sharedItems containsBlank="1" count="3">
        <s v="SI"/>
        <s v="NO"/>
        <m/>
      </sharedItems>
    </cacheField>
    <cacheField name="SERVICIO" numFmtId="0">
      <sharedItems containsBlank="1" count="8">
        <s v="PUESTA EN MARCHA"/>
        <s v="1º LIMPIEZA"/>
        <s v="2º LIMPIEZA"/>
        <m/>
        <s v="LIMPIEZA"/>
        <s v="REPARACIÓN"/>
        <s v="SERVICIO "/>
        <s v="REPARACION"/>
      </sharedItems>
    </cacheField>
    <cacheField name="1ªREVISION" numFmtId="0">
      <sharedItems containsSemiMixedTypes="0" containsNonDate="0" containsString="0"/>
    </cacheField>
    <cacheField name="FECHA" numFmtId="0">
      <sharedItems containsSemiMixedTypes="0" containsNonDate="0" containsString="0"/>
    </cacheField>
    <cacheField name="AÑO" numFmtId="1">
      <sharedItems containsMixedTypes="1" containsNumber="1" containsInteger="1" count="10">
        <n v="1900"/>
        <n v="2024"/>
        <n v="2017"/>
        <n v="2018"/>
        <n v="2023"/>
        <n v="2022"/>
        <e v="#VALUE!"/>
        <n v="2020"/>
        <n v="2021"/>
        <n v="2019"/>
      </sharedItems>
    </cacheField>
    <cacheField name="MES" numFmtId="1">
      <sharedItems containsMixedTypes="1" containsNumber="1" containsInteger="1" count="12">
        <n v="1"/>
        <n v="7"/>
        <n v="9"/>
        <n v="11"/>
        <n v="10"/>
        <n v="12"/>
        <n v="8"/>
        <e v="#VALUE!"/>
        <n v="6"/>
        <n v="3"/>
        <n v="2"/>
        <n v="4"/>
      </sharedItems>
    </cacheField>
    <cacheField name="OBSERVACIÓN" numFmtId="0">
      <sharedItems containsSemiMixedTypes="0" containsNonDate="0" containsString="0"/>
    </cacheField>
    <cacheField name="2ª REVISIÓN" numFmtId="0">
      <sharedItems containsSemiMixedTypes="0" containsNonDate="0" containsString="0"/>
    </cacheField>
    <cacheField name="OBSERVACIONES" numFmtId="0">
      <sharedItems containsSemiMixedTypes="0" containsNonDate="0" containsString="0"/>
    </cacheField>
    <cacheField name="CONTACTADO" numFmtId="0">
      <sharedItems containsSemiMixedTypes="0" containsNonDate="0" containsString="0"/>
    </cacheField>
    <cacheField name="MEDIO" numFmtId="0">
      <sharedItems containsSemiMixedTypes="0" containsNonDate="0" containsString="0"/>
    </cacheField>
    <cacheField name="FECHA SERVICIO" numFmtId="0">
      <sharedItems containsSemiMixedTypes="0" containsNonDate="0" containsString="0"/>
    </cacheField>
    <cacheField name="2ª REVISIÓN2" numFmtId="0">
      <sharedItems containsSemiMixedTypes="0" containsNonDate="0" containsString="0"/>
    </cacheField>
    <cacheField name="AVISO 2" numFmtId="0">
      <sharedItems containsSemiMixedTypes="0" containsNonDate="0" containsString="0"/>
    </cacheField>
    <cacheField name="CONTACTADO 2" numFmtId="0">
      <sharedItems containsSemiMixedTypes="0" containsNonDate="0" containsString="0"/>
    </cacheField>
    <cacheField name="MEDIO 2" numFmtId="0">
      <sharedItems containsSemiMixedTypes="0" containsNonDate="0" containsString="0"/>
    </cacheField>
    <cacheField name="FECHA SERVICIO 2" numFmtId="0">
      <sharedItems containsSemiMixedTypes="0" containsNonDate="0" containsString="0"/>
    </cacheField>
    <cacheField name="3ª REVISIÓN" numFmtId="0">
      <sharedItems containsSemiMixedTypes="0" containsNonDate="0" containsString="0"/>
    </cacheField>
    <cacheField name="AVISO 3" numFmtId="0">
      <sharedItems containsSemiMixedTypes="0" containsNonDate="0" containsString="0"/>
    </cacheField>
    <cacheField name="CONTACTADO 3" numFmtId="0">
      <sharedItems containsSemiMixedTypes="0" containsNonDate="0" containsString="0"/>
    </cacheField>
    <cacheField name="MEDIO 3" numFmtId="0">
      <sharedItems containsSemiMixedTypes="0" containsNonDate="0" containsString="0"/>
    </cacheField>
    <cacheField name="FECHA SERVICIO 3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1">
  <r>
    <s v="ABEL DIAZ SANCHEZ "/>
    <s v="09197159B"/>
    <x v="0"/>
    <s v="C/RICARDO MARQUEZ 5"/>
    <n v="615381856"/>
    <m/>
    <d v="2023-07-07T00:00:00"/>
    <n v="2023"/>
    <n v="7"/>
    <x v="0"/>
    <s v="NEREA 10KW"/>
    <s v="1701/22/015"/>
    <x v="0"/>
    <x v="0"/>
    <s v="NO"/>
    <m/>
    <x v="0"/>
    <x v="0"/>
    <m/>
    <m/>
    <m/>
    <m/>
    <m/>
    <m/>
    <m/>
    <m/>
    <m/>
    <m/>
    <m/>
    <m/>
    <m/>
    <m/>
    <m/>
    <m/>
  </r>
  <r>
    <s v="ABEL DIAZ SANCHEZ "/>
    <s v="09197159B"/>
    <x v="0"/>
    <s v="C/RICARDO MARQUEZ 5"/>
    <n v="615381856"/>
    <m/>
    <m/>
    <n v="1900"/>
    <n v="1"/>
    <x v="0"/>
    <s v="NEREA 10KW"/>
    <s v="1701/22/015"/>
    <x v="0"/>
    <x v="1"/>
    <s v="SI"/>
    <d v="2024-07-12T00:00:00"/>
    <x v="1"/>
    <x v="1"/>
    <m/>
    <m/>
    <m/>
    <m/>
    <m/>
    <m/>
    <m/>
    <m/>
    <m/>
    <m/>
    <m/>
    <m/>
    <m/>
    <m/>
    <m/>
    <m/>
  </r>
  <r>
    <s v="ADELA MARIA VARGAS VELARDE"/>
    <s v="76264369A"/>
    <x v="1"/>
    <s v="C/MIGUEL ANGEL BLANCO"/>
    <n v="678121975"/>
    <m/>
    <d v="2016-10-14T00:00:00"/>
    <n v="2016"/>
    <n v="10"/>
    <x v="1"/>
    <s v="FINA 9KW BLANCA"/>
    <s v="R16W2559018"/>
    <x v="1"/>
    <x v="0"/>
    <m/>
    <m/>
    <x v="0"/>
    <x v="0"/>
    <m/>
    <m/>
    <m/>
    <m/>
    <m/>
    <m/>
    <m/>
    <m/>
    <m/>
    <m/>
    <m/>
    <m/>
    <m/>
    <m/>
    <m/>
    <m/>
  </r>
  <r>
    <s v="ADELA MARIA VARGAS VELARDE"/>
    <s v="76264369A"/>
    <x v="1"/>
    <s v="C/MIGUEL ANGEL BLANCO"/>
    <n v="678121975"/>
    <m/>
    <m/>
    <n v="1900"/>
    <n v="1"/>
    <x v="1"/>
    <s v="FINA 9KW BLANCA"/>
    <s v="R16W2559018"/>
    <x v="1"/>
    <x v="1"/>
    <m/>
    <d v="2017-09-11T00:00:00"/>
    <x v="2"/>
    <x v="2"/>
    <n v="604"/>
    <m/>
    <m/>
    <m/>
    <m/>
    <m/>
    <m/>
    <m/>
    <m/>
    <m/>
    <m/>
    <m/>
    <m/>
    <m/>
    <m/>
    <m/>
  </r>
  <r>
    <s v="ADELA MARIA VARGAS VELARDE"/>
    <s v="76264369A"/>
    <x v="1"/>
    <s v="C/MIGUEL ANGEL BLANCO"/>
    <n v="678121975"/>
    <m/>
    <m/>
    <n v="1900"/>
    <n v="1"/>
    <x v="1"/>
    <s v="FINA 9KW BLANCA"/>
    <s v="R16W2559018"/>
    <x v="1"/>
    <x v="2"/>
    <m/>
    <d v="2018-11-16T00:00:00"/>
    <x v="3"/>
    <x v="3"/>
    <m/>
    <m/>
    <m/>
    <m/>
    <m/>
    <m/>
    <m/>
    <m/>
    <m/>
    <m/>
    <m/>
    <m/>
    <m/>
    <m/>
    <m/>
    <m/>
  </r>
  <r>
    <s v="ADRIAN DORADO HIDALGO"/>
    <s v="53577875-L"/>
    <x v="2"/>
    <s v="C/ ULISES Nº20"/>
    <n v="677126924"/>
    <m/>
    <d v="2022-10-01T00:00:00"/>
    <n v="2022"/>
    <n v="10"/>
    <x v="0"/>
    <s v="NEREA 10KW"/>
    <s v="1701/22-30"/>
    <x v="0"/>
    <x v="0"/>
    <s v="NO"/>
    <m/>
    <x v="0"/>
    <x v="0"/>
    <m/>
    <m/>
    <m/>
    <m/>
    <m/>
    <m/>
    <m/>
    <m/>
    <m/>
    <m/>
    <m/>
    <m/>
    <m/>
    <m/>
    <m/>
    <m/>
  </r>
  <r>
    <s v="AGUSTIN GARCIA GOMEZ"/>
    <s v="76260306B"/>
    <x v="3"/>
    <s v="C/VALDELIRIO 29"/>
    <n v="628189971"/>
    <m/>
    <d v="2017-11-07T00:00:00"/>
    <n v="2017"/>
    <n v="11"/>
    <x v="1"/>
    <s v="LUZ 7KW BLANCA"/>
    <s v="R16W4464452"/>
    <x v="1"/>
    <x v="3"/>
    <s v="SI"/>
    <d v="2018-10-04T00:00:00"/>
    <x v="3"/>
    <x v="4"/>
    <s v="1329H"/>
    <m/>
    <m/>
    <m/>
    <m/>
    <m/>
    <m/>
    <m/>
    <m/>
    <m/>
    <m/>
    <m/>
    <m/>
    <m/>
    <m/>
    <m/>
  </r>
  <r>
    <s v="AGUSTIN GONZALEZ PACHES"/>
    <s v="80081493R"/>
    <x v="4"/>
    <s v="C(/PASEO FLUVIAL 2"/>
    <n v="663758134"/>
    <m/>
    <d v="2022-10-10T00:00:00"/>
    <n v="2022"/>
    <n v="10"/>
    <x v="0"/>
    <s v="NERA 15KW"/>
    <s v="1643/22-7"/>
    <x v="0"/>
    <x v="3"/>
    <s v="NO"/>
    <m/>
    <x v="0"/>
    <x v="0"/>
    <m/>
    <m/>
    <m/>
    <m/>
    <m/>
    <m/>
    <m/>
    <m/>
    <m/>
    <m/>
    <m/>
    <m/>
    <m/>
    <m/>
    <m/>
    <m/>
  </r>
  <r>
    <s v="AGUSTIN TRAVEL VERA"/>
    <s v="N"/>
    <x v="5"/>
    <s v="C/SAN ISIDO 24"/>
    <s v="625098961 "/>
    <m/>
    <d v="2024-10-23T00:00:00"/>
    <n v="2024"/>
    <n v="10"/>
    <x v="0"/>
    <s v="NEREA 15KW"/>
    <s v="406/20-014"/>
    <x v="0"/>
    <x v="3"/>
    <m/>
    <m/>
    <x v="0"/>
    <x v="0"/>
    <m/>
    <m/>
    <m/>
    <m/>
    <m/>
    <m/>
    <m/>
    <m/>
    <m/>
    <m/>
    <m/>
    <m/>
    <m/>
    <m/>
    <m/>
    <m/>
  </r>
  <r>
    <s v="AGUSTIN TRAVEL VERA"/>
    <s v="N"/>
    <x v="5"/>
    <s v="C/SAN ISIDO 24"/>
    <s v="625098961 "/>
    <m/>
    <d v="2024-10-23T00:00:00"/>
    <n v="2024"/>
    <n v="10"/>
    <x v="0"/>
    <s v="NEREA 15KW"/>
    <s v="406/20-014"/>
    <x v="0"/>
    <x v="1"/>
    <m/>
    <d v="2024-09-27T00:00:00"/>
    <x v="1"/>
    <x v="2"/>
    <m/>
    <m/>
    <m/>
    <m/>
    <m/>
    <m/>
    <m/>
    <m/>
    <m/>
    <m/>
    <m/>
    <m/>
    <m/>
    <m/>
    <m/>
    <m/>
  </r>
  <r>
    <s v="AGUSTINA SANCHEZ CARRASCO"/>
    <s v="N"/>
    <x v="6"/>
    <s v="N"/>
    <s v="679 32 45 50"/>
    <m/>
    <d v="2022-01-20T00:00:00"/>
    <n v="2022"/>
    <n v="1"/>
    <x v="1"/>
    <s v="KISS"/>
    <n v="1913"/>
    <x v="1"/>
    <x v="3"/>
    <s v="NO"/>
    <m/>
    <x v="0"/>
    <x v="0"/>
    <m/>
    <m/>
    <m/>
    <m/>
    <m/>
    <m/>
    <m/>
    <m/>
    <m/>
    <m/>
    <m/>
    <m/>
    <m/>
    <m/>
    <m/>
    <m/>
  </r>
  <r>
    <s v="Alba Dominguez Fabian"/>
    <s v="07257907G"/>
    <x v="7"/>
    <s v="C/perez Galdos 58d"/>
    <n v="677624323"/>
    <s v="AVISADO "/>
    <d v="2023-11-22T00:00:00"/>
    <n v="2023"/>
    <n v="11"/>
    <x v="2"/>
    <s v="DIVA 9 KW"/>
    <n v="230671313018"/>
    <x v="0"/>
    <x v="3"/>
    <m/>
    <m/>
    <x v="0"/>
    <x v="0"/>
    <m/>
    <m/>
    <m/>
    <m/>
    <m/>
    <m/>
    <m/>
    <m/>
    <m/>
    <m/>
    <m/>
    <m/>
    <m/>
    <m/>
    <m/>
    <m/>
  </r>
  <r>
    <s v="ALBERTO ALVAREZ BARRIENTOS"/>
    <s v="050152231H"/>
    <x v="4"/>
    <s v="URB RIO CAYA PORTAL 105"/>
    <s v=" 657 686 739 "/>
    <m/>
    <d v="2021-11-24T00:00:00"/>
    <n v="2021"/>
    <n v="11"/>
    <x v="0"/>
    <s v="LYRA 15KW"/>
    <s v="843/21/14"/>
    <x v="1"/>
    <x v="3"/>
    <s v="NO"/>
    <m/>
    <x v="0"/>
    <x v="0"/>
    <m/>
    <m/>
    <m/>
    <m/>
    <m/>
    <m/>
    <m/>
    <m/>
    <m/>
    <m/>
    <m/>
    <m/>
    <m/>
    <m/>
    <m/>
    <m/>
  </r>
  <r>
    <s v="ALBERTO BARRERO CABRERA "/>
    <s v="N"/>
    <x v="8"/>
    <s v="PLAZA JUAN CARLOS I"/>
    <s v="605 32 80 58 "/>
    <m/>
    <d v="2021-07-20T00:00:00"/>
    <n v="2021"/>
    <n v="7"/>
    <x v="0"/>
    <s v="ELISA10KW"/>
    <s v="174/21-010"/>
    <x v="1"/>
    <x v="3"/>
    <m/>
    <m/>
    <x v="0"/>
    <x v="0"/>
    <m/>
    <m/>
    <m/>
    <m/>
    <m/>
    <m/>
    <m/>
    <m/>
    <m/>
    <m/>
    <m/>
    <m/>
    <m/>
    <m/>
    <m/>
    <m/>
  </r>
  <r>
    <s v="ALBERTO GARCIA PALACIO"/>
    <s v="72239056N"/>
    <x v="6"/>
    <s v="N"/>
    <n v="669956726"/>
    <m/>
    <d v="2019-12-26T00:00:00"/>
    <n v="2019"/>
    <n v="12"/>
    <x v="1"/>
    <s v="ZENIT   "/>
    <s v="BC003477"/>
    <x v="1"/>
    <x v="3"/>
    <s v="NO"/>
    <m/>
    <x v="0"/>
    <x v="0"/>
    <m/>
    <m/>
    <m/>
    <m/>
    <m/>
    <m/>
    <m/>
    <m/>
    <m/>
    <m/>
    <m/>
    <m/>
    <m/>
    <m/>
    <m/>
    <m/>
  </r>
  <r>
    <s v="ALBERTO GOMEZ CACERES"/>
    <s v="N"/>
    <x v="9"/>
    <s v="C/FRANCISCO PIZARRO 18"/>
    <n v="650172467"/>
    <m/>
    <d v="2019-09-25T00:00:00"/>
    <n v="2019"/>
    <n v="9"/>
    <x v="0"/>
    <s v="NEREA 15KW"/>
    <s v="257/19-002"/>
    <x v="1"/>
    <x v="3"/>
    <m/>
    <m/>
    <x v="0"/>
    <x v="0"/>
    <m/>
    <m/>
    <m/>
    <m/>
    <m/>
    <m/>
    <m/>
    <m/>
    <m/>
    <m/>
    <m/>
    <m/>
    <m/>
    <m/>
    <m/>
    <m/>
  </r>
  <r>
    <s v="ALBERTO GONZALEZ MIGUEL"/>
    <s v="52002373V"/>
    <x v="10"/>
    <s v="N"/>
    <n v="626062199"/>
    <m/>
    <d v="2020-10-08T00:00:00"/>
    <n v="2020"/>
    <n v="10"/>
    <x v="1"/>
    <s v="LIS BLANCA"/>
    <s v="BC003960"/>
    <x v="1"/>
    <x v="3"/>
    <s v="NO"/>
    <m/>
    <x v="0"/>
    <x v="0"/>
    <m/>
    <m/>
    <m/>
    <m/>
    <m/>
    <m/>
    <m/>
    <m/>
    <m/>
    <m/>
    <m/>
    <m/>
    <m/>
    <m/>
    <m/>
    <m/>
  </r>
  <r>
    <s v="ALBERTO HENANDEZ FUENTES"/>
    <s v="76261445T"/>
    <x v="0"/>
    <s v="C/ SAN JUAN DE RIVERA, 5"/>
    <n v="663067119"/>
    <m/>
    <d v="2023-01-21T00:00:00"/>
    <n v="2023"/>
    <n v="1"/>
    <x v="0"/>
    <s v="GENESIS 12KW"/>
    <s v="2583/22-2"/>
    <x v="0"/>
    <x v="3"/>
    <s v="SI"/>
    <d v="2024-01-10T00:00:00"/>
    <x v="1"/>
    <x v="0"/>
    <m/>
    <m/>
    <m/>
    <m/>
    <m/>
    <m/>
    <m/>
    <m/>
    <m/>
    <m/>
    <m/>
    <m/>
    <m/>
    <m/>
    <m/>
    <m/>
  </r>
  <r>
    <s v="ALBERTO SANCHEZ SANCHEZ"/>
    <s v="76019685F"/>
    <x v="11"/>
    <s v="N"/>
    <n v="669956726"/>
    <m/>
    <d v="2022-10-28T00:00:00"/>
    <n v="2022"/>
    <n v="10"/>
    <x v="1"/>
    <s v="LIPTON"/>
    <n v="6467"/>
    <x v="1"/>
    <x v="3"/>
    <s v="SI"/>
    <m/>
    <x v="0"/>
    <x v="0"/>
    <m/>
    <m/>
    <m/>
    <m/>
    <m/>
    <m/>
    <m/>
    <m/>
    <m/>
    <m/>
    <m/>
    <m/>
    <m/>
    <m/>
    <m/>
    <m/>
  </r>
  <r>
    <s v="ALBERTO SANCHEZ SANCHEZ"/>
    <s v="76019685F"/>
    <x v="6"/>
    <s v="N"/>
    <s v="669 956 726"/>
    <m/>
    <d v="2022-10-28T00:00:00"/>
    <n v="2022"/>
    <n v="10"/>
    <x v="1"/>
    <s v="LIPTON CANALIZABLE"/>
    <n v="6465"/>
    <x v="1"/>
    <x v="3"/>
    <s v="NO"/>
    <m/>
    <x v="0"/>
    <x v="0"/>
    <m/>
    <m/>
    <m/>
    <m/>
    <m/>
    <m/>
    <m/>
    <m/>
    <m/>
    <m/>
    <m/>
    <m/>
    <m/>
    <m/>
    <m/>
    <m/>
  </r>
  <r>
    <s v="ALBERTO SANCHEZ SANCHEZ"/>
    <s v="76019685F"/>
    <x v="11"/>
    <s v="N"/>
    <s v="669 956 726"/>
    <m/>
    <d v="2021-12-10T00:00:00"/>
    <n v="2021"/>
    <n v="12"/>
    <x v="1"/>
    <s v="ODISEA WID"/>
    <n v="1752"/>
    <x v="1"/>
    <x v="3"/>
    <s v="NO"/>
    <m/>
    <x v="0"/>
    <x v="0"/>
    <m/>
    <m/>
    <m/>
    <m/>
    <m/>
    <m/>
    <m/>
    <m/>
    <m/>
    <m/>
    <m/>
    <m/>
    <m/>
    <m/>
    <m/>
    <m/>
  </r>
  <r>
    <s v="ALEJANDRO CABALLO CABALLO"/>
    <s v="27844621Q"/>
    <x v="12"/>
    <s v="C/ RONDA DEL MEDIODIA, 7"/>
    <s v=" 924 73 17 15"/>
    <m/>
    <d v="2022-01-21T00:00:00"/>
    <n v="2022"/>
    <n v="1"/>
    <x v="1"/>
    <s v="LIS"/>
    <n v="6258"/>
    <x v="1"/>
    <x v="3"/>
    <s v="NO"/>
    <m/>
    <x v="0"/>
    <x v="0"/>
    <m/>
    <m/>
    <m/>
    <m/>
    <m/>
    <m/>
    <m/>
    <m/>
    <m/>
    <m/>
    <m/>
    <m/>
    <m/>
    <m/>
    <m/>
    <m/>
  </r>
  <r>
    <s v="ALFONSO GARCIA PACHECO "/>
    <s v="76267988-B"/>
    <x v="0"/>
    <s v="C/ MARGARITA NELKEN, 22"/>
    <s v=" 695 664 493"/>
    <m/>
    <d v="2022-05-31T00:00:00"/>
    <n v="2022"/>
    <n v="5"/>
    <x v="0"/>
    <s v="LYRA CANALIZABLE 12KW"/>
    <s v="61222-008"/>
    <x v="0"/>
    <x v="3"/>
    <s v="SI"/>
    <d v="2023-09-16T00:00:00"/>
    <x v="4"/>
    <x v="2"/>
    <s v="460H"/>
    <m/>
    <m/>
    <m/>
    <m/>
    <m/>
    <m/>
    <m/>
    <m/>
    <m/>
    <m/>
    <m/>
    <m/>
    <m/>
    <m/>
    <m/>
  </r>
  <r>
    <s v="ALICIA CARMONA GARRIDO "/>
    <s v="N"/>
    <x v="13"/>
    <s v="C/EL PALOMAR 90"/>
    <n v="683193570"/>
    <m/>
    <d v="2023-01-24T00:00:00"/>
    <n v="2023"/>
    <n v="1"/>
    <x v="0"/>
    <s v="LYRA 15KW"/>
    <s v="529/22-001"/>
    <x v="0"/>
    <x v="3"/>
    <s v="NO"/>
    <m/>
    <x v="0"/>
    <x v="0"/>
    <m/>
    <m/>
    <m/>
    <m/>
    <m/>
    <m/>
    <m/>
    <m/>
    <m/>
    <m/>
    <m/>
    <m/>
    <m/>
    <m/>
    <m/>
    <m/>
  </r>
  <r>
    <s v="ALINA ROXANA CORCOVEANLI"/>
    <s v="X-7744251J"/>
    <x v="14"/>
    <s v="N"/>
    <s v="NO TIENE"/>
    <m/>
    <d v="2021-01-15T00:00:00"/>
    <n v="2021"/>
    <n v="1"/>
    <x v="1"/>
    <s v="LINDAPLUS"/>
    <n v="3844"/>
    <x v="1"/>
    <x v="3"/>
    <s v="NO"/>
    <m/>
    <x v="0"/>
    <x v="0"/>
    <m/>
    <m/>
    <m/>
    <m/>
    <m/>
    <m/>
    <m/>
    <m/>
    <m/>
    <m/>
    <m/>
    <m/>
    <m/>
    <m/>
    <m/>
    <m/>
  </r>
  <r>
    <s v="ALMUDENA MEDINA MARTINEZ "/>
    <s v="N"/>
    <x v="2"/>
    <s v="C/JOSE DE ESPRONCEDA 10"/>
    <n v="661160010"/>
    <m/>
    <d v="2021-07-01T00:00:00"/>
    <n v="2021"/>
    <n v="7"/>
    <x v="0"/>
    <s v="IRIS 12KW"/>
    <s v="633/21-001"/>
    <x v="1"/>
    <x v="3"/>
    <m/>
    <m/>
    <x v="0"/>
    <x v="0"/>
    <m/>
    <m/>
    <m/>
    <m/>
    <m/>
    <m/>
    <m/>
    <m/>
    <m/>
    <m/>
    <m/>
    <m/>
    <m/>
    <m/>
    <m/>
    <m/>
  </r>
  <r>
    <s v="ALONSO JAVIER ROSA LOPEZ"/>
    <s v="N"/>
    <x v="14"/>
    <s v="C/CALVARIO 34A"/>
    <s v="NO TIENE"/>
    <m/>
    <d v="2021-07-22T00:00:00"/>
    <n v="2021"/>
    <n v="7"/>
    <x v="0"/>
    <s v="ATLAS 10KW"/>
    <s v="501/21-004"/>
    <x v="1"/>
    <x v="3"/>
    <m/>
    <m/>
    <x v="0"/>
    <x v="0"/>
    <m/>
    <m/>
    <m/>
    <m/>
    <m/>
    <m/>
    <m/>
    <m/>
    <m/>
    <m/>
    <m/>
    <m/>
    <m/>
    <m/>
    <m/>
    <m/>
  </r>
  <r>
    <s v="ALONSO PAREDES BLAZQUEZ "/>
    <s v="N"/>
    <x v="15"/>
    <s v="N"/>
    <s v="NO TIENE"/>
    <m/>
    <d v="2021-12-21T00:00:00"/>
    <n v="2021"/>
    <n v="12"/>
    <x v="1"/>
    <s v="LIS"/>
    <n v="5831"/>
    <x v="1"/>
    <x v="3"/>
    <s v="NO"/>
    <m/>
    <x v="0"/>
    <x v="0"/>
    <m/>
    <m/>
    <m/>
    <m/>
    <m/>
    <m/>
    <m/>
    <m/>
    <m/>
    <m/>
    <m/>
    <m/>
    <m/>
    <m/>
    <m/>
    <m/>
  </r>
  <r>
    <s v="ALONSO TEJADA MOLINA"/>
    <s v="09161455A"/>
    <x v="16"/>
    <s v="N"/>
    <s v="650 285 991"/>
    <m/>
    <d v="2018-11-27T00:00:00"/>
    <n v="2018"/>
    <n v="11"/>
    <x v="1"/>
    <s v="LIS BRONCE"/>
    <s v="8BRZ02024"/>
    <x v="1"/>
    <x v="3"/>
    <s v="NO"/>
    <m/>
    <x v="0"/>
    <x v="0"/>
    <m/>
    <m/>
    <m/>
    <m/>
    <m/>
    <m/>
    <m/>
    <m/>
    <m/>
    <m/>
    <m/>
    <m/>
    <m/>
    <m/>
    <m/>
    <m/>
  </r>
  <r>
    <s v="ALONSO TREJO CORDERO"/>
    <s v="8833488Q"/>
    <x v="4"/>
    <s v="N"/>
    <n v="639316821"/>
    <m/>
    <d v="2019-01-17T00:00:00"/>
    <n v="2019"/>
    <n v="1"/>
    <x v="1"/>
    <s v="VERY NEGRA"/>
    <s v="B801G3082"/>
    <x v="1"/>
    <x v="3"/>
    <s v="NO"/>
    <m/>
    <x v="0"/>
    <x v="0"/>
    <m/>
    <m/>
    <m/>
    <m/>
    <m/>
    <m/>
    <m/>
    <m/>
    <m/>
    <m/>
    <m/>
    <m/>
    <m/>
    <m/>
    <m/>
    <m/>
  </r>
  <r>
    <s v="AMPARO CERAN RIVERA "/>
    <s v="N"/>
    <x v="17"/>
    <s v="C/REINA GERENTE 27"/>
    <n v="691055932"/>
    <m/>
    <d v="2017-06-09T00:00:00"/>
    <n v="2017"/>
    <n v="6"/>
    <x v="1"/>
    <s v="FINA  "/>
    <s v="R16W4765750"/>
    <x v="1"/>
    <x v="3"/>
    <s v="NO"/>
    <m/>
    <x v="0"/>
    <x v="0"/>
    <m/>
    <s v="NO"/>
    <m/>
    <m/>
    <m/>
    <m/>
    <m/>
    <m/>
    <m/>
    <m/>
    <m/>
    <m/>
    <m/>
    <m/>
    <m/>
    <m/>
  </r>
  <r>
    <s v="ANA BELEN GAMERO SAMINO"/>
    <s v="8852410-D"/>
    <x v="18"/>
    <s v="C/ PEÑA DEL ÁGUILA, 11"/>
    <s v="615 23 86 87"/>
    <m/>
    <d v="2022-06-13T00:00:00"/>
    <n v="2022"/>
    <n v="6"/>
    <x v="0"/>
    <s v="ULYSES"/>
    <s v="532-22-12"/>
    <x v="0"/>
    <x v="3"/>
    <s v="SI"/>
    <d v="2023-07-19T00:00:00"/>
    <x v="4"/>
    <x v="1"/>
    <m/>
    <m/>
    <m/>
    <m/>
    <m/>
    <m/>
    <m/>
    <m/>
    <m/>
    <m/>
    <m/>
    <m/>
    <m/>
    <m/>
    <m/>
    <m/>
  </r>
  <r>
    <s v="ANA CORZO SANTA MARIA "/>
    <s v="N"/>
    <x v="19"/>
    <s v="N"/>
    <n v="677595355"/>
    <m/>
    <d v="2021-05-28T00:00:00"/>
    <n v="2021"/>
    <n v="5"/>
    <x v="1"/>
    <s v="FLEXI 11G"/>
    <s v="C001Q2008"/>
    <x v="1"/>
    <x v="3"/>
    <s v="NO"/>
    <m/>
    <x v="0"/>
    <x v="0"/>
    <m/>
    <m/>
    <m/>
    <m/>
    <m/>
    <m/>
    <m/>
    <m/>
    <m/>
    <m/>
    <m/>
    <m/>
    <m/>
    <m/>
    <m/>
    <m/>
  </r>
  <r>
    <s v="ANA ISABEL MORATO PEREIRA"/>
    <s v="N"/>
    <x v="20"/>
    <s v="R. JOÃO RUIVO Nº13 1º ANDAR"/>
    <n v="960186346"/>
    <m/>
    <d v="2022-02-08T00:00:00"/>
    <n v="2022"/>
    <n v="2"/>
    <x v="1"/>
    <s v="LIBY "/>
    <n v="11900174"/>
    <x v="1"/>
    <x v="3"/>
    <s v="NO"/>
    <m/>
    <x v="0"/>
    <x v="0"/>
    <m/>
    <m/>
    <m/>
    <m/>
    <m/>
    <m/>
    <m/>
    <m/>
    <m/>
    <m/>
    <m/>
    <m/>
    <m/>
    <m/>
    <m/>
    <m/>
  </r>
  <r>
    <s v="ANA MARIA DOMINGUEZ CASADO"/>
    <s v="09185958B"/>
    <x v="3"/>
    <s v="N"/>
    <s v="692 731 825"/>
    <m/>
    <d v="2019-12-26T00:00:00"/>
    <n v="2019"/>
    <n v="12"/>
    <x v="1"/>
    <s v="PETTY"/>
    <s v="7AP061900307"/>
    <x v="1"/>
    <x v="3"/>
    <s v="NO"/>
    <m/>
    <x v="0"/>
    <x v="0"/>
    <m/>
    <m/>
    <m/>
    <m/>
    <m/>
    <m/>
    <m/>
    <m/>
    <m/>
    <m/>
    <m/>
    <m/>
    <m/>
    <m/>
    <m/>
    <m/>
  </r>
  <r>
    <s v="ANA MARIA MATA FERNANDEZ"/>
    <s v="09201325Z"/>
    <x v="21"/>
    <s v="C/NUEVA18"/>
    <s v="628 314 737"/>
    <m/>
    <d v="2018-01-29T00:00:00"/>
    <n v="2018"/>
    <n v="1"/>
    <x v="1"/>
    <s v="R70 BLANCO"/>
    <s v="B71607069"/>
    <x v="1"/>
    <x v="3"/>
    <s v="NO"/>
    <m/>
    <x v="0"/>
    <x v="0"/>
    <m/>
    <m/>
    <m/>
    <m/>
    <m/>
    <m/>
    <m/>
    <m/>
    <m/>
    <m/>
    <m/>
    <m/>
    <m/>
    <m/>
    <m/>
    <m/>
  </r>
  <r>
    <s v="ANA MARÍA RUIZ DIAZ"/>
    <s v="88816672-J"/>
    <x v="4"/>
    <s v="AVD BRASIL 19"/>
    <n v="605287853"/>
    <m/>
    <d v="2022-09-17T00:00:00"/>
    <n v="2022"/>
    <n v="9"/>
    <x v="0"/>
    <s v="MAIA10"/>
    <s v="1311/22-2"/>
    <x v="0"/>
    <x v="3"/>
    <s v="NO"/>
    <m/>
    <x v="0"/>
    <x v="0"/>
    <m/>
    <m/>
    <m/>
    <m/>
    <m/>
    <m/>
    <m/>
    <m/>
    <m/>
    <m/>
    <m/>
    <m/>
    <m/>
    <m/>
    <m/>
    <m/>
  </r>
  <r>
    <s v="ANABEL CUMBRERO RODRIGUEZ"/>
    <s v="8846592X"/>
    <x v="22"/>
    <s v="C/TOBOSO 4"/>
    <n v="669818702"/>
    <m/>
    <d v="2016-11-24T00:00:00"/>
    <n v="2016"/>
    <n v="11"/>
    <x v="1"/>
    <s v="FINA BRONCE "/>
    <s v="R16W4364056"/>
    <x v="1"/>
    <x v="3"/>
    <s v="1ª LIMPIEZA "/>
    <d v="2017-09-12T00:00:00"/>
    <x v="2"/>
    <x v="2"/>
    <m/>
    <s v="SI"/>
    <m/>
    <m/>
    <m/>
    <d v="2018-09-21T00:00:00"/>
    <m/>
    <m/>
    <m/>
    <m/>
    <m/>
    <m/>
    <m/>
    <m/>
    <m/>
    <m/>
  </r>
  <r>
    <s v="ANAN BELEN GALLERO SAMINO"/>
    <s v="8852410-D"/>
    <x v="18"/>
    <s v="C/ PEÑA DEL ÁGUILA, 11"/>
    <s v="615 23 86 87"/>
    <m/>
    <d v="2022-04-28T00:00:00"/>
    <n v="2022"/>
    <n v="4"/>
    <x v="0"/>
    <s v="ULYSES"/>
    <s v="532/22-12"/>
    <x v="0"/>
    <x v="3"/>
    <s v="SI"/>
    <d v="2023-07-19T00:00:00"/>
    <x v="4"/>
    <x v="1"/>
    <m/>
    <m/>
    <m/>
    <m/>
    <m/>
    <m/>
    <m/>
    <m/>
    <m/>
    <m/>
    <m/>
    <m/>
    <m/>
    <m/>
    <m/>
    <m/>
  </r>
  <r>
    <s v="ANDRES BRAVO IRAUJO"/>
    <s v="0266066W"/>
    <x v="6"/>
    <m/>
    <n v="605925952"/>
    <m/>
    <d v="2018-01-26T00:00:00"/>
    <n v="2018"/>
    <n v="1"/>
    <x v="1"/>
    <s v="LINDA BURDEOS"/>
    <n v="1.73951104454568E+16"/>
    <x v="1"/>
    <x v="3"/>
    <s v="NO"/>
    <m/>
    <x v="0"/>
    <x v="0"/>
    <m/>
    <m/>
    <m/>
    <m/>
    <m/>
    <m/>
    <m/>
    <m/>
    <m/>
    <m/>
    <m/>
    <m/>
    <m/>
    <m/>
    <m/>
    <m/>
  </r>
  <r>
    <s v="ANDRES GARCIA APOLO"/>
    <s v="N"/>
    <x v="14"/>
    <s v="C/ GENERAL SOLAR IBAÑEZ Nº 42"/>
    <n v="606894751"/>
    <m/>
    <d v="2021-12-27T00:00:00"/>
    <n v="2021"/>
    <n v="12"/>
    <x v="1"/>
    <s v="LIBY"/>
    <n v="111800151"/>
    <x v="1"/>
    <x v="3"/>
    <s v="NO"/>
    <m/>
    <x v="0"/>
    <x v="0"/>
    <m/>
    <m/>
    <m/>
    <m/>
    <m/>
    <m/>
    <m/>
    <m/>
    <m/>
    <m/>
    <m/>
    <m/>
    <m/>
    <m/>
    <m/>
    <m/>
  </r>
  <r>
    <s v="ANDRES GRAJERA FERNANDEZ"/>
    <s v="09174054F"/>
    <x v="23"/>
    <s v="N"/>
    <s v="NO TIENE"/>
    <m/>
    <d v="2018-10-10T00:00:00"/>
    <n v="2018"/>
    <n v="10"/>
    <x v="1"/>
    <s v="VIP BLANCO"/>
    <s v="B80162050"/>
    <x v="1"/>
    <x v="3"/>
    <s v="NO"/>
    <m/>
    <x v="0"/>
    <x v="0"/>
    <m/>
    <m/>
    <m/>
    <m/>
    <m/>
    <m/>
    <m/>
    <m/>
    <m/>
    <m/>
    <m/>
    <m/>
    <m/>
    <m/>
    <m/>
    <m/>
  </r>
  <r>
    <s v="ANDRES PELAEZ FLORES"/>
    <s v="N"/>
    <x v="1"/>
    <s v="C/GRANDE"/>
    <n v="665907665"/>
    <m/>
    <d v="2020-01-22T00:00:00"/>
    <n v="2020"/>
    <n v="1"/>
    <x v="0"/>
    <s v="NEREA 12KW "/>
    <s v="83/20-002"/>
    <x v="1"/>
    <x v="3"/>
    <m/>
    <m/>
    <x v="0"/>
    <x v="0"/>
    <m/>
    <m/>
    <m/>
    <m/>
    <m/>
    <m/>
    <m/>
    <m/>
    <m/>
    <m/>
    <m/>
    <m/>
    <m/>
    <m/>
    <m/>
    <m/>
  </r>
  <r>
    <s v="ANGEL BALLESTERO "/>
    <s v="N"/>
    <x v="8"/>
    <s v="N"/>
    <s v="670 842 805"/>
    <m/>
    <d v="2019-02-14T00:00:00"/>
    <n v="2019"/>
    <n v="2"/>
    <x v="1"/>
    <s v="VIP BURDEOS"/>
    <s v="B801G331"/>
    <x v="1"/>
    <x v="3"/>
    <s v="NO"/>
    <m/>
    <x v="0"/>
    <x v="0"/>
    <m/>
    <m/>
    <m/>
    <m/>
    <m/>
    <m/>
    <m/>
    <m/>
    <m/>
    <m/>
    <m/>
    <m/>
    <m/>
    <m/>
    <m/>
    <m/>
  </r>
  <r>
    <s v="ANGEL CANALES ANTOLIN"/>
    <s v="09150304F"/>
    <x v="0"/>
    <s v="C/CAROLINA CORONADO 20A"/>
    <n v="675845537"/>
    <m/>
    <d v="2017-12-18T00:00:00"/>
    <n v="2017"/>
    <n v="12"/>
    <x v="1"/>
    <s v="NOIX BLANCA"/>
    <s v="R17W3172710"/>
    <x v="1"/>
    <x v="3"/>
    <s v="NO"/>
    <m/>
    <x v="0"/>
    <x v="0"/>
    <m/>
    <m/>
    <m/>
    <m/>
    <m/>
    <m/>
    <m/>
    <m/>
    <m/>
    <m/>
    <m/>
    <m/>
    <m/>
    <m/>
    <m/>
    <m/>
  </r>
  <r>
    <s v="ANGEL DE LA O REYES"/>
    <s v="N"/>
    <x v="24"/>
    <s v="N"/>
    <n v="651982887"/>
    <m/>
    <d v="2022-11-30T00:00:00"/>
    <n v="2022"/>
    <n v="11"/>
    <x v="2"/>
    <s v="MAGNA12KW"/>
    <n v="2202801638"/>
    <x v="1"/>
    <x v="3"/>
    <m/>
    <m/>
    <x v="0"/>
    <x v="0"/>
    <m/>
    <m/>
    <m/>
    <m/>
    <m/>
    <m/>
    <m/>
    <m/>
    <m/>
    <m/>
    <m/>
    <m/>
    <m/>
    <m/>
    <m/>
    <m/>
  </r>
  <r>
    <s v="ANGEL GOMEZ CASADO"/>
    <s v="51174626V"/>
    <x v="25"/>
    <s v="C/RAFAEL ALBERTI 25"/>
    <n v="658230307"/>
    <m/>
    <d v="2024-12-28T00:00:00"/>
    <n v="2024"/>
    <n v="12"/>
    <x v="3"/>
    <s v="NEUS 9KW"/>
    <m/>
    <x v="0"/>
    <x v="3"/>
    <m/>
    <m/>
    <x v="0"/>
    <x v="0"/>
    <m/>
    <m/>
    <m/>
    <m/>
    <m/>
    <m/>
    <m/>
    <m/>
    <m/>
    <m/>
    <m/>
    <m/>
    <m/>
    <m/>
    <m/>
    <m/>
  </r>
  <r>
    <s v="ANGEL MORALES GONZALEZ"/>
    <s v="09184123Q"/>
    <x v="2"/>
    <s v="C/ARROYO DE ALISEDA"/>
    <n v="676568233"/>
    <s v="AVISADO "/>
    <d v="2023-11-08T00:00:00"/>
    <n v="2023"/>
    <n v="11"/>
    <x v="4"/>
    <s v="ALL STAR "/>
    <s v="ATA-A0841"/>
    <x v="0"/>
    <x v="3"/>
    <m/>
    <m/>
    <x v="0"/>
    <x v="0"/>
    <m/>
    <m/>
    <m/>
    <m/>
    <m/>
    <m/>
    <m/>
    <m/>
    <m/>
    <m/>
    <m/>
    <m/>
    <m/>
    <m/>
    <m/>
    <m/>
  </r>
  <r>
    <s v="ANGEL MORENO CAÑON"/>
    <s v="08812951H"/>
    <x v="26"/>
    <s v="N"/>
    <s v="NO TIENE"/>
    <m/>
    <d v="2018-11-12T00:00:00"/>
    <n v="2018"/>
    <n v="11"/>
    <x v="1"/>
    <s v="NOS BURDEOS "/>
    <s v="R16W4665036"/>
    <x v="1"/>
    <x v="3"/>
    <s v="NO"/>
    <m/>
    <x v="0"/>
    <x v="0"/>
    <m/>
    <m/>
    <m/>
    <m/>
    <m/>
    <m/>
    <m/>
    <m/>
    <m/>
    <m/>
    <m/>
    <m/>
    <m/>
    <m/>
    <m/>
    <m/>
  </r>
  <r>
    <s v="ANGELA CASTILLO ROBLES "/>
    <s v="09167514J"/>
    <x v="27"/>
    <s v="c/TENIENTE PINTADO"/>
    <n v="675324306"/>
    <m/>
    <d v="2024-01-02T00:00:00"/>
    <n v="2024"/>
    <n v="1"/>
    <x v="0"/>
    <s v="GENESIS 12 KW"/>
    <n v="98723001"/>
    <x v="0"/>
    <x v="0"/>
    <m/>
    <d v="2024-01-02T00:00:00"/>
    <x v="1"/>
    <x v="0"/>
    <m/>
    <m/>
    <m/>
    <m/>
    <m/>
    <m/>
    <m/>
    <m/>
    <m/>
    <m/>
    <m/>
    <m/>
    <m/>
    <m/>
    <m/>
    <m/>
  </r>
  <r>
    <s v="ANGELA GRANDE GARCIA "/>
    <s v="08998215V"/>
    <x v="26"/>
    <s v="N"/>
    <s v="NO TIENE"/>
    <m/>
    <d v="2018-11-12T00:00:00"/>
    <n v="2018"/>
    <n v="11"/>
    <x v="1"/>
    <s v="LINDA PLUS"/>
    <s v="BRZ01782"/>
    <x v="1"/>
    <x v="3"/>
    <s v="NO"/>
    <m/>
    <x v="0"/>
    <x v="0"/>
    <m/>
    <m/>
    <m/>
    <m/>
    <m/>
    <m/>
    <m/>
    <m/>
    <m/>
    <m/>
    <m/>
    <m/>
    <m/>
    <m/>
    <m/>
    <m/>
  </r>
  <r>
    <s v="ANGELA GUERRERO PEREZ "/>
    <s v="N"/>
    <x v="17"/>
    <m/>
    <n v="658686450"/>
    <m/>
    <d v="2016-12-07T00:00:00"/>
    <n v="2016"/>
    <n v="12"/>
    <x v="1"/>
    <s v="NOA BRONCE 7KW"/>
    <s v="R16W4665050"/>
    <x v="1"/>
    <x v="3"/>
    <s v="NO"/>
    <m/>
    <x v="0"/>
    <x v="0"/>
    <m/>
    <s v="NO"/>
    <m/>
    <m/>
    <m/>
    <m/>
    <m/>
    <m/>
    <m/>
    <m/>
    <m/>
    <m/>
    <m/>
    <m/>
    <m/>
    <m/>
  </r>
  <r>
    <s v="ANOTNIO SANCHEZ GONZALEZ"/>
    <s v="80045330V"/>
    <x v="14"/>
    <s v="N"/>
    <s v="722 568 089"/>
    <m/>
    <d v="2019-01-30T00:00:00"/>
    <n v="2019"/>
    <n v="1"/>
    <x v="1"/>
    <s v="LIS BLANCO "/>
    <s v="BC001110"/>
    <x v="1"/>
    <x v="3"/>
    <s v="NO"/>
    <m/>
    <x v="0"/>
    <x v="0"/>
    <m/>
    <m/>
    <m/>
    <m/>
    <m/>
    <m/>
    <m/>
    <m/>
    <m/>
    <m/>
    <m/>
    <m/>
    <m/>
    <m/>
    <m/>
    <m/>
  </r>
  <r>
    <s v="ANTONIA DELGADO GUTIERRE "/>
    <s v="N"/>
    <x v="0"/>
    <s v="C/MONSEÑOR ROMERO 11"/>
    <n v="615236450"/>
    <m/>
    <d v="2016-12-21T00:00:00"/>
    <n v="2016"/>
    <n v="12"/>
    <x v="1"/>
    <s v="NOA BRONCE 7KW"/>
    <s v="R16W4665062"/>
    <x v="1"/>
    <x v="3"/>
    <s v="NO"/>
    <m/>
    <x v="0"/>
    <x v="0"/>
    <m/>
    <s v="NO"/>
    <m/>
    <m/>
    <m/>
    <m/>
    <m/>
    <m/>
    <m/>
    <m/>
    <m/>
    <m/>
    <m/>
    <m/>
    <m/>
    <m/>
  </r>
  <r>
    <s v="ANTONIA GIL LABRADOR "/>
    <s v="06966100K"/>
    <x v="28"/>
    <s v="C/ DEL SOL, 16"/>
    <s v="620 24 72 41"/>
    <m/>
    <d v="2022-07-14T00:00:00"/>
    <n v="2022"/>
    <n v="7"/>
    <x v="0"/>
    <s v="SELENA 15W"/>
    <s v="481/22-004"/>
    <x v="0"/>
    <x v="3"/>
    <s v="SI"/>
    <d v="2023-10-24T00:00:00"/>
    <x v="4"/>
    <x v="4"/>
    <m/>
    <m/>
    <m/>
    <m/>
    <m/>
    <m/>
    <m/>
    <m/>
    <m/>
    <m/>
    <m/>
    <m/>
    <m/>
    <m/>
    <m/>
    <m/>
  </r>
  <r>
    <s v="ANTONIA LOPEZ GONZALEZ"/>
    <s v="09165597M"/>
    <x v="29"/>
    <m/>
    <n v="680424811"/>
    <m/>
    <d v="2018-02-14T00:00:00"/>
    <n v="2018"/>
    <n v="2"/>
    <x v="1"/>
    <s v="R70 NEGRA"/>
    <s v="B72507162"/>
    <x v="1"/>
    <x v="3"/>
    <s v="NO"/>
    <m/>
    <x v="0"/>
    <x v="0"/>
    <m/>
    <m/>
    <m/>
    <m/>
    <m/>
    <m/>
    <m/>
    <m/>
    <m/>
    <m/>
    <m/>
    <m/>
    <m/>
    <m/>
    <m/>
    <m/>
  </r>
  <r>
    <s v="ANTONIA MASA GONZALEZ"/>
    <s v="51893700L"/>
    <x v="30"/>
    <s v="N"/>
    <n v="666049956"/>
    <m/>
    <d v="2021-02-05T00:00:00"/>
    <n v="2021"/>
    <n v="2"/>
    <x v="1"/>
    <s v="LIBY"/>
    <n v="19052004"/>
    <x v="1"/>
    <x v="3"/>
    <s v="NO"/>
    <m/>
    <x v="0"/>
    <x v="0"/>
    <m/>
    <m/>
    <m/>
    <m/>
    <m/>
    <m/>
    <m/>
    <m/>
    <m/>
    <m/>
    <m/>
    <m/>
    <m/>
    <m/>
    <m/>
    <m/>
  </r>
  <r>
    <s v="Antonia Roman Hermoso"/>
    <s v="08796430B"/>
    <x v="2"/>
    <s v="C/italia31"/>
    <n v="600542642"/>
    <m/>
    <d v="2023-10-30T00:00:00"/>
    <n v="2023"/>
    <n v="10"/>
    <x v="2"/>
    <s v="MAGNA12KW"/>
    <n v="2302800204"/>
    <x v="0"/>
    <x v="3"/>
    <m/>
    <m/>
    <x v="0"/>
    <x v="0"/>
    <m/>
    <m/>
    <m/>
    <m/>
    <m/>
    <m/>
    <m/>
    <m/>
    <m/>
    <m/>
    <m/>
    <m/>
    <m/>
    <m/>
    <m/>
    <m/>
  </r>
  <r>
    <s v="Antonia Roman Hermoso"/>
    <s v="08796430B"/>
    <x v="2"/>
    <s v="C/italia31"/>
    <n v="600542642"/>
    <m/>
    <d v="2023-10-30T00:00:00"/>
    <n v="2023"/>
    <n v="10"/>
    <x v="2"/>
    <s v="MAGNA12KW"/>
    <n v="2302800204"/>
    <x v="0"/>
    <x v="1"/>
    <m/>
    <d v="2024-09-24T00:00:00"/>
    <x v="1"/>
    <x v="2"/>
    <m/>
    <m/>
    <m/>
    <m/>
    <m/>
    <m/>
    <m/>
    <m/>
    <m/>
    <m/>
    <m/>
    <m/>
    <m/>
    <m/>
    <m/>
    <m/>
  </r>
  <r>
    <s v="ANTONIA RUFIANO MUÑOZ"/>
    <s v="80037389B"/>
    <x v="31"/>
    <s v="C/ CANTARRANA, 64"/>
    <s v="634 995 900"/>
    <m/>
    <d v="2022-01-25T00:00:00"/>
    <n v="2022"/>
    <n v="1"/>
    <x v="1"/>
    <s v="EXTRFINA "/>
    <s v="SIN PEGATINA"/>
    <x v="1"/>
    <x v="3"/>
    <s v="NO"/>
    <m/>
    <x v="0"/>
    <x v="0"/>
    <m/>
    <m/>
    <m/>
    <m/>
    <m/>
    <m/>
    <m/>
    <m/>
    <m/>
    <m/>
    <m/>
    <m/>
    <m/>
    <m/>
    <m/>
    <m/>
  </r>
  <r>
    <s v="ANTONIA VELARDE CORBACHO "/>
    <s v="76210009S"/>
    <x v="26"/>
    <s v="N"/>
    <s v="NO TIENE"/>
    <m/>
    <d v="2019-11-15T00:00:00"/>
    <n v="2019"/>
    <n v="11"/>
    <x v="1"/>
    <s v="VIP "/>
    <s v="CIP 5 777BC0"/>
    <x v="1"/>
    <x v="3"/>
    <s v="NO"/>
    <m/>
    <x v="0"/>
    <x v="0"/>
    <m/>
    <m/>
    <m/>
    <m/>
    <m/>
    <m/>
    <m/>
    <m/>
    <m/>
    <m/>
    <m/>
    <m/>
    <m/>
    <m/>
    <m/>
    <m/>
  </r>
  <r>
    <s v="ANTONIA ZAMBRANO ZAMBRA"/>
    <s v="08410264S"/>
    <x v="32"/>
    <s v="N"/>
    <s v="NO TIENE"/>
    <m/>
    <d v="2019-11-28T00:00:00"/>
    <n v="2019"/>
    <n v="11"/>
    <x v="1"/>
    <s v="LIS BURDEOS"/>
    <s v="8BDX03084"/>
    <x v="1"/>
    <x v="3"/>
    <s v="NO"/>
    <m/>
    <x v="0"/>
    <x v="0"/>
    <m/>
    <m/>
    <m/>
    <m/>
    <m/>
    <m/>
    <m/>
    <m/>
    <m/>
    <m/>
    <m/>
    <m/>
    <m/>
    <m/>
    <m/>
    <m/>
  </r>
  <r>
    <s v="ANTONIO AJENJO TENA"/>
    <s v="80005749L"/>
    <x v="31"/>
    <s v="N"/>
    <s v="NO TIENE"/>
    <m/>
    <d v="2020-01-24T00:00:00"/>
    <n v="2020"/>
    <n v="1"/>
    <x v="1"/>
    <s v="LINDA PLUS"/>
    <s v="BRZ03548"/>
    <x v="1"/>
    <x v="3"/>
    <s v="NO"/>
    <m/>
    <x v="0"/>
    <x v="0"/>
    <m/>
    <m/>
    <m/>
    <m/>
    <m/>
    <m/>
    <m/>
    <m/>
    <m/>
    <m/>
    <m/>
    <m/>
    <m/>
    <m/>
    <m/>
    <m/>
  </r>
  <r>
    <s v="ANTONIO ALMEDA GALAN"/>
    <s v="N"/>
    <x v="0"/>
    <s v="N"/>
    <n v="664666440"/>
    <m/>
    <d v="2023-12-22T00:00:00"/>
    <n v="2023"/>
    <n v="12"/>
    <x v="2"/>
    <s v="MAGNA12KW"/>
    <n v="2202801474"/>
    <x v="0"/>
    <x v="3"/>
    <m/>
    <m/>
    <x v="0"/>
    <x v="0"/>
    <m/>
    <m/>
    <m/>
    <m/>
    <m/>
    <m/>
    <m/>
    <m/>
    <m/>
    <m/>
    <m/>
    <m/>
    <m/>
    <m/>
    <m/>
    <m/>
  </r>
  <r>
    <s v="ANTONIO BENITO FERNANDEZ"/>
    <s v="N"/>
    <x v="6"/>
    <s v="N"/>
    <n v="625086058"/>
    <m/>
    <d v="2021-04-20T00:00:00"/>
    <n v="2021"/>
    <n v="4"/>
    <x v="1"/>
    <s v="EXTRAFINA"/>
    <s v="BRZ02517"/>
    <x v="1"/>
    <x v="3"/>
    <s v="NO"/>
    <m/>
    <x v="0"/>
    <x v="0"/>
    <m/>
    <m/>
    <m/>
    <m/>
    <m/>
    <m/>
    <m/>
    <m/>
    <m/>
    <m/>
    <m/>
    <m/>
    <m/>
    <m/>
    <m/>
    <m/>
  </r>
  <r>
    <s v="ANTONIO CALDERON CARROZA"/>
    <s v="09197537-K"/>
    <x v="33"/>
    <s v="C/ LAVADERO, 31"/>
    <s v="647 691 940"/>
    <m/>
    <d v="2021-12-14T00:00:00"/>
    <n v="2021"/>
    <n v="12"/>
    <x v="1"/>
    <s v="KISS"/>
    <s v="SIN PEGATINA"/>
    <x v="1"/>
    <x v="3"/>
    <s v="NO"/>
    <m/>
    <x v="0"/>
    <x v="0"/>
    <m/>
    <m/>
    <m/>
    <m/>
    <m/>
    <m/>
    <m/>
    <m/>
    <m/>
    <m/>
    <m/>
    <m/>
    <m/>
    <m/>
    <m/>
    <m/>
  </r>
  <r>
    <s v="ANTONIO DONIS SANTIAGO"/>
    <s v="N"/>
    <x v="34"/>
    <s v="TRAVESIA REAL N4"/>
    <n v="628088163"/>
    <m/>
    <d v="2020-01-28T00:00:00"/>
    <n v="2020"/>
    <n v="1"/>
    <x v="0"/>
    <s v="F24KW"/>
    <s v="109/20-006"/>
    <x v="1"/>
    <x v="3"/>
    <m/>
    <m/>
    <x v="0"/>
    <x v="0"/>
    <m/>
    <m/>
    <m/>
    <m/>
    <m/>
    <m/>
    <m/>
    <m/>
    <m/>
    <m/>
    <m/>
    <m/>
    <m/>
    <m/>
    <m/>
    <m/>
  </r>
  <r>
    <s v="ANTONIO FERNANDEZ ROMERO"/>
    <s v="N"/>
    <x v="14"/>
    <s v="N"/>
    <s v="666049956 "/>
    <m/>
    <d v="2021-02-01T00:00:00"/>
    <n v="2021"/>
    <n v="2"/>
    <x v="1"/>
    <s v="X PETTY"/>
    <n v="81900242"/>
    <x v="1"/>
    <x v="3"/>
    <s v="NO"/>
    <m/>
    <x v="0"/>
    <x v="0"/>
    <m/>
    <m/>
    <m/>
    <m/>
    <m/>
    <m/>
    <m/>
    <m/>
    <m/>
    <m/>
    <m/>
    <m/>
    <m/>
    <m/>
    <m/>
    <m/>
  </r>
  <r>
    <s v="ANTONIO GALAN DONOSO"/>
    <s v="N"/>
    <x v="35"/>
    <s v="C/SAN ISIDRO 5"/>
    <n v="657991844"/>
    <m/>
    <d v="2020-11-30T00:00:00"/>
    <n v="2020"/>
    <n v="11"/>
    <x v="0"/>
    <s v="NATALIA 10KW"/>
    <s v="660/9-001"/>
    <x v="1"/>
    <x v="3"/>
    <m/>
    <m/>
    <x v="0"/>
    <x v="0"/>
    <m/>
    <m/>
    <m/>
    <m/>
    <m/>
    <m/>
    <m/>
    <m/>
    <m/>
    <m/>
    <m/>
    <m/>
    <m/>
    <m/>
    <m/>
    <m/>
  </r>
  <r>
    <s v="ANTONIO GALAN MORGADO "/>
    <s v="N"/>
    <x v="0"/>
    <s v="BARRIADA SAN BLAS S/N"/>
    <n v="675110740"/>
    <m/>
    <d v="2021-12-20T00:00:00"/>
    <n v="2021"/>
    <n v="12"/>
    <x v="0"/>
    <s v="FRIDDA 12KW MARRON"/>
    <s v="823/21/5"/>
    <x v="1"/>
    <x v="3"/>
    <s v="SI"/>
    <d v="2022-12-01T00:00:00"/>
    <x v="5"/>
    <x v="5"/>
    <m/>
    <m/>
    <m/>
    <m/>
    <m/>
    <m/>
    <m/>
    <m/>
    <m/>
    <m/>
    <m/>
    <m/>
    <m/>
    <m/>
    <m/>
    <m/>
  </r>
  <r>
    <s v="ANTONIO GOMEZ ROMERO "/>
    <s v="N"/>
    <x v="36"/>
    <s v="C/LLERENA"/>
    <n v="645493216"/>
    <m/>
    <d v="2020-06-12T00:00:00"/>
    <n v="2020"/>
    <n v="6"/>
    <x v="0"/>
    <s v="ESTELLA 15KW"/>
    <s v="239/20-002"/>
    <x v="1"/>
    <x v="3"/>
    <m/>
    <m/>
    <x v="0"/>
    <x v="0"/>
    <m/>
    <m/>
    <m/>
    <m/>
    <m/>
    <m/>
    <m/>
    <m/>
    <m/>
    <m/>
    <m/>
    <m/>
    <m/>
    <m/>
    <m/>
    <m/>
  </r>
  <r>
    <s v="ANTONIO GOMEZ ROMERO "/>
    <s v="N"/>
    <x v="36"/>
    <s v="C/LLERENA"/>
    <n v="645493216"/>
    <m/>
    <d v="2020-06-12T00:00:00"/>
    <n v="2020"/>
    <n v="6"/>
    <x v="0"/>
    <s v="ESTELLA 15KW"/>
    <s v="239/20-002"/>
    <x v="1"/>
    <x v="4"/>
    <m/>
    <d v="2024-07-11T00:00:00"/>
    <x v="1"/>
    <x v="1"/>
    <m/>
    <m/>
    <m/>
    <m/>
    <m/>
    <m/>
    <m/>
    <m/>
    <m/>
    <m/>
    <m/>
    <m/>
    <m/>
    <m/>
    <m/>
    <m/>
  </r>
  <r>
    <s v="ANTONIO HIDALGO CORTES HIDI TORREMEJIA"/>
    <s v="B06687727"/>
    <x v="1"/>
    <s v="C/CONSTITUCCION 43"/>
    <n v="661566827"/>
    <s v="AVISADO "/>
    <d v="2023-11-24T00:00:00"/>
    <n v="2023"/>
    <n v="11"/>
    <x v="0"/>
    <s v="GENESIS ESTELL"/>
    <s v="550/23-001"/>
    <x v="0"/>
    <x v="3"/>
    <m/>
    <m/>
    <x v="0"/>
    <x v="0"/>
    <m/>
    <m/>
    <m/>
    <m/>
    <m/>
    <m/>
    <m/>
    <m/>
    <m/>
    <m/>
    <m/>
    <m/>
    <m/>
    <m/>
    <m/>
    <m/>
  </r>
  <r>
    <s v="ANTONIO LLORENTE ALVAREZ "/>
    <s v="51644100S"/>
    <x v="37"/>
    <s v="C/TENTUDIA 53"/>
    <n v="629034298"/>
    <s v="AVISADO "/>
    <d v="2023-09-25T00:00:00"/>
    <n v="2023"/>
    <n v="9"/>
    <x v="0"/>
    <s v="LYRA 15KW"/>
    <s v="2605/22-6"/>
    <x v="0"/>
    <x v="3"/>
    <m/>
    <m/>
    <x v="0"/>
    <x v="0"/>
    <m/>
    <m/>
    <m/>
    <m/>
    <m/>
    <m/>
    <m/>
    <m/>
    <m/>
    <m/>
    <m/>
    <m/>
    <m/>
    <m/>
    <m/>
    <m/>
  </r>
  <r>
    <s v="ANTONIO LOZANO GONZALEZ"/>
    <m/>
    <x v="38"/>
    <s v="C/VIRTUDES "/>
    <n v="637522453"/>
    <m/>
    <d v="2024-08-19T00:00:00"/>
    <n v="2024"/>
    <n v="8"/>
    <x v="5"/>
    <s v="NOA HIDRO"/>
    <n v="4275943"/>
    <x v="1"/>
    <x v="4"/>
    <m/>
    <d v="2024-08-19T00:00:00"/>
    <x v="1"/>
    <x v="6"/>
    <m/>
    <m/>
    <m/>
    <m/>
    <m/>
    <m/>
    <m/>
    <m/>
    <m/>
    <m/>
    <m/>
    <m/>
    <m/>
    <m/>
    <m/>
    <m/>
  </r>
  <r>
    <s v="ANTONIO MANUEL CRISTOVINO TABARES"/>
    <n v="11563277"/>
    <x v="39"/>
    <s v="N"/>
    <s v="969 551 345"/>
    <m/>
    <d v="2018-12-24T00:00:00"/>
    <n v="2018"/>
    <n v="12"/>
    <x v="1"/>
    <s v="LIS BLANCA"/>
    <s v="BC001100"/>
    <x v="1"/>
    <x v="3"/>
    <s v="NO"/>
    <m/>
    <x v="0"/>
    <x v="0"/>
    <m/>
    <m/>
    <m/>
    <m/>
    <m/>
    <m/>
    <m/>
    <m/>
    <m/>
    <m/>
    <m/>
    <m/>
    <m/>
    <m/>
    <m/>
    <m/>
  </r>
  <r>
    <s v="ANTONIO MARQUEZ RUBIO "/>
    <n v="9187240"/>
    <x v="0"/>
    <s v="C/ANTONIO MACHADO2"/>
    <m/>
    <m/>
    <d v="2024-01-12T00:00:00"/>
    <n v="2024"/>
    <n v="1"/>
    <x v="3"/>
    <s v="NEUS"/>
    <m/>
    <x v="0"/>
    <x v="0"/>
    <m/>
    <d v="2024-01-12T00:00:00"/>
    <x v="1"/>
    <x v="0"/>
    <m/>
    <m/>
    <m/>
    <m/>
    <m/>
    <m/>
    <m/>
    <m/>
    <m/>
    <m/>
    <m/>
    <m/>
    <m/>
    <m/>
    <m/>
    <m/>
  </r>
  <r>
    <s v="ANTONIO MARTIN TORO "/>
    <s v="80024039R"/>
    <x v="40"/>
    <s v="N"/>
    <n v="627342995"/>
    <m/>
    <d v="2018-10-23T00:00:00"/>
    <n v="2018"/>
    <n v="10"/>
    <x v="1"/>
    <s v="VERY BURDEOS"/>
    <s v="B80163010"/>
    <x v="1"/>
    <x v="3"/>
    <s v="NO"/>
    <m/>
    <x v="0"/>
    <x v="0"/>
    <m/>
    <m/>
    <m/>
    <m/>
    <m/>
    <m/>
    <m/>
    <m/>
    <m/>
    <m/>
    <m/>
    <m/>
    <m/>
    <m/>
    <m/>
    <m/>
  </r>
  <r>
    <s v="ANTONIO MORAIS CORREIA"/>
    <n v="180291726"/>
    <x v="39"/>
    <s v="N"/>
    <s v="NO TIENE"/>
    <m/>
    <d v="2018-12-24T00:00:00"/>
    <n v="2018"/>
    <n v="12"/>
    <x v="1"/>
    <s v="LINDA PLUS BLANCA"/>
    <s v="BC002448"/>
    <x v="1"/>
    <x v="3"/>
    <s v="NO"/>
    <m/>
    <x v="0"/>
    <x v="0"/>
    <m/>
    <m/>
    <m/>
    <m/>
    <m/>
    <m/>
    <m/>
    <m/>
    <m/>
    <m/>
    <m/>
    <m/>
    <m/>
    <m/>
    <m/>
    <m/>
  </r>
  <r>
    <s v="ANTONIO PIZARRO DIEZ"/>
    <s v="08784441M"/>
    <x v="41"/>
    <s v="C/EXTREMADURA 10"/>
    <n v="655088125"/>
    <m/>
    <d v="2024-01-10T00:00:00"/>
    <n v="2024"/>
    <n v="1"/>
    <x v="0"/>
    <s v="NEREA 10KW"/>
    <s v="2343/22-18"/>
    <x v="0"/>
    <x v="0"/>
    <m/>
    <d v="2024-01-10T00:00:00"/>
    <x v="1"/>
    <x v="0"/>
    <m/>
    <m/>
    <m/>
    <m/>
    <m/>
    <m/>
    <m/>
    <m/>
    <m/>
    <m/>
    <m/>
    <m/>
    <m/>
    <m/>
    <m/>
    <m/>
  </r>
  <r>
    <s v="ANTONIO ROMERO HIGUERA"/>
    <s v="8670305H"/>
    <x v="42"/>
    <s v="N"/>
    <n v="627795990"/>
    <m/>
    <d v="2020-12-01T00:00:00"/>
    <n v="2020"/>
    <n v="12"/>
    <x v="1"/>
    <s v="LINDA PLUS"/>
    <s v="BRZ03871"/>
    <x v="1"/>
    <x v="3"/>
    <s v="NO"/>
    <m/>
    <x v="0"/>
    <x v="0"/>
    <m/>
    <m/>
    <m/>
    <m/>
    <m/>
    <m/>
    <m/>
    <m/>
    <m/>
    <m/>
    <m/>
    <m/>
    <m/>
    <m/>
    <m/>
    <m/>
  </r>
  <r>
    <s v="ANTONIO ROSADO PIÑERO"/>
    <s v="N"/>
    <x v="0"/>
    <s v="C/MURILLO 62"/>
    <s v="645 49 32 16"/>
    <m/>
    <d v="2020-10-13T00:00:00"/>
    <n v="2020"/>
    <n v="10"/>
    <x v="0"/>
    <s v="NEREA 12KW "/>
    <s v="407/20-005"/>
    <x v="1"/>
    <x v="3"/>
    <m/>
    <m/>
    <x v="0"/>
    <x v="0"/>
    <m/>
    <m/>
    <m/>
    <m/>
    <m/>
    <m/>
    <m/>
    <m/>
    <m/>
    <m/>
    <m/>
    <m/>
    <m/>
    <m/>
    <m/>
    <m/>
  </r>
  <r>
    <s v="ANTONIO SANCHEZ CASCOS"/>
    <s v="5357298C"/>
    <x v="43"/>
    <s v="N"/>
    <s v="620 505 625"/>
    <m/>
    <d v="2018-11-13T00:00:00"/>
    <n v="2018"/>
    <n v="11"/>
    <x v="1"/>
    <s v="PETIT BLANCA"/>
    <s v="FAP061600199"/>
    <x v="1"/>
    <x v="3"/>
    <s v="NO"/>
    <s v=" "/>
    <x v="6"/>
    <x v="7"/>
    <m/>
    <m/>
    <m/>
    <m/>
    <m/>
    <m/>
    <m/>
    <m/>
    <m/>
    <m/>
    <m/>
    <m/>
    <m/>
    <m/>
    <m/>
    <m/>
  </r>
  <r>
    <s v="ANTONIO SANCHEZ GIRALDO"/>
    <s v="76032264Z"/>
    <x v="6"/>
    <m/>
    <n v="676894122"/>
    <m/>
    <d v="2018-03-13T00:00:00"/>
    <n v="2018"/>
    <n v="3"/>
    <x v="1"/>
    <s v="LINDA BURDEOS"/>
    <s v="17335110473429000"/>
    <x v="1"/>
    <x v="3"/>
    <s v="NO"/>
    <m/>
    <x v="0"/>
    <x v="0"/>
    <m/>
    <m/>
    <m/>
    <m/>
    <m/>
    <m/>
    <m/>
    <m/>
    <m/>
    <m/>
    <m/>
    <m/>
    <m/>
    <m/>
    <m/>
    <m/>
  </r>
  <r>
    <s v="ANTONIO VAZQUEZ GARCIA"/>
    <s v="N"/>
    <x v="2"/>
    <s v="C/CACERES 6ºB"/>
    <n v="649461728"/>
    <m/>
    <d v="2019-11-20T00:00:00"/>
    <n v="2019"/>
    <n v="11"/>
    <x v="0"/>
    <s v="NATALIA 10KW"/>
    <s v="203/18-010"/>
    <x v="1"/>
    <x v="3"/>
    <m/>
    <m/>
    <x v="0"/>
    <x v="0"/>
    <m/>
    <m/>
    <m/>
    <m/>
    <m/>
    <m/>
    <m/>
    <m/>
    <m/>
    <m/>
    <m/>
    <m/>
    <m/>
    <m/>
    <m/>
    <m/>
  </r>
  <r>
    <s v="ANTONIOA TARIFA QUINTERO"/>
    <s v="09194562J"/>
    <x v="3"/>
    <m/>
    <n v="692339889"/>
    <m/>
    <d v="2017-11-15T00:00:00"/>
    <n v="2017"/>
    <n v="11"/>
    <x v="1"/>
    <s v="LIS BLANCA"/>
    <s v="BC000032"/>
    <x v="1"/>
    <x v="3"/>
    <s v="NO"/>
    <m/>
    <x v="0"/>
    <x v="0"/>
    <m/>
    <m/>
    <m/>
    <m/>
    <m/>
    <m/>
    <m/>
    <m/>
    <m/>
    <m/>
    <m/>
    <m/>
    <m/>
    <m/>
    <m/>
    <m/>
  </r>
  <r>
    <s v="ARANCHA VACAS ZAMBRANO"/>
    <s v="07256190N"/>
    <x v="32"/>
    <s v="N"/>
    <n v="675953388"/>
    <m/>
    <d v="2020-01-23T00:00:00"/>
    <n v="2020"/>
    <n v="1"/>
    <x v="1"/>
    <s v="LINDA PLUS"/>
    <s v="BDX01761"/>
    <x v="1"/>
    <x v="3"/>
    <s v="NO"/>
    <m/>
    <x v="0"/>
    <x v="0"/>
    <m/>
    <m/>
    <m/>
    <m/>
    <m/>
    <m/>
    <m/>
    <m/>
    <m/>
    <m/>
    <m/>
    <m/>
    <m/>
    <m/>
    <m/>
    <m/>
  </r>
  <r>
    <s v="ARTURO GOMEZ GARCIA"/>
    <s v="51140395X"/>
    <x v="44"/>
    <s v="C/ NUEVA, 49"/>
    <s v="618 08 74 27"/>
    <m/>
    <d v="2022-03-07T00:00:00"/>
    <n v="2022"/>
    <n v="3"/>
    <x v="1"/>
    <s v="LYON WIND"/>
    <n v="5566"/>
    <x v="1"/>
    <x v="3"/>
    <s v="SI"/>
    <d v="2022-11-02T00:00:00"/>
    <x v="5"/>
    <x v="3"/>
    <m/>
    <m/>
    <m/>
    <m/>
    <m/>
    <m/>
    <m/>
    <m/>
    <m/>
    <m/>
    <m/>
    <m/>
    <m/>
    <m/>
    <m/>
    <m/>
  </r>
  <r>
    <s v="ASUNCION PEREZ SANCHEZ "/>
    <s v="N"/>
    <x v="45"/>
    <s v="N"/>
    <s v="NO TIENE"/>
    <m/>
    <d v="2021-12-02T00:00:00"/>
    <n v="2021"/>
    <n v="12"/>
    <x v="1"/>
    <s v="LIS BURDEOS"/>
    <n v="4851"/>
    <x v="1"/>
    <x v="3"/>
    <s v="NO"/>
    <m/>
    <x v="0"/>
    <x v="0"/>
    <m/>
    <m/>
    <m/>
    <m/>
    <m/>
    <m/>
    <m/>
    <m/>
    <m/>
    <m/>
    <m/>
    <m/>
    <m/>
    <m/>
    <m/>
    <m/>
  </r>
  <r>
    <s v="ATONIA DIOSDANO BARRAGAN "/>
    <s v="24780648W"/>
    <x v="29"/>
    <s v="N"/>
    <n v="680424811"/>
    <m/>
    <d v="2019-01-29T00:00:00"/>
    <n v="2019"/>
    <n v="1"/>
    <x v="1"/>
    <s v="LINUX NEGRA"/>
    <s v="N-100 LCD V2"/>
    <x v="1"/>
    <x v="3"/>
    <s v="NO"/>
    <m/>
    <x v="0"/>
    <x v="0"/>
    <m/>
    <m/>
    <m/>
    <m/>
    <m/>
    <m/>
    <m/>
    <m/>
    <m/>
    <m/>
    <m/>
    <m/>
    <m/>
    <m/>
    <m/>
    <m/>
  </r>
  <r>
    <s v="AURELIA UDREA "/>
    <s v="N"/>
    <x v="4"/>
    <s v="C/PUERTO RICO 5"/>
    <n v="625203935"/>
    <m/>
    <d v="2023-10-04T00:00:00"/>
    <n v="2023"/>
    <n v="10"/>
    <x v="3"/>
    <s v="NEUS 7KW"/>
    <m/>
    <x v="0"/>
    <x v="3"/>
    <m/>
    <m/>
    <x v="0"/>
    <x v="0"/>
    <m/>
    <m/>
    <m/>
    <m/>
    <m/>
    <m/>
    <m/>
    <m/>
    <m/>
    <m/>
    <m/>
    <m/>
    <m/>
    <m/>
    <m/>
    <m/>
  </r>
  <r>
    <s v="AURELIA UDREA "/>
    <s v="N"/>
    <x v="4"/>
    <s v="C/PUERTO RICO 5"/>
    <n v="625203935"/>
    <m/>
    <s v="X"/>
    <e v="#VALUE!"/>
    <e v="#VALUE!"/>
    <x v="5"/>
    <s v="BOREAL 9"/>
    <m/>
    <x v="0"/>
    <x v="4"/>
    <m/>
    <d v="2024-09-25T00:00:00"/>
    <x v="1"/>
    <x v="2"/>
    <s v="1523H"/>
    <m/>
    <m/>
    <m/>
    <m/>
    <m/>
    <m/>
    <m/>
    <m/>
    <m/>
    <m/>
    <m/>
    <m/>
    <m/>
    <m/>
    <m/>
  </r>
  <r>
    <s v="AURELIA UDREA "/>
    <s v="N"/>
    <x v="4"/>
    <s v="C/PUERTO RICO 5"/>
    <n v="625203935"/>
    <m/>
    <d v="2023-10-04T00:00:00"/>
    <n v="2023"/>
    <n v="10"/>
    <x v="3"/>
    <s v="NEUS 7KW"/>
    <m/>
    <x v="0"/>
    <x v="1"/>
    <s v="SI"/>
    <d v="2024-09-25T00:00:00"/>
    <x v="1"/>
    <x v="2"/>
    <m/>
    <m/>
    <m/>
    <m/>
    <m/>
    <m/>
    <m/>
    <m/>
    <m/>
    <m/>
    <m/>
    <m/>
    <m/>
    <m/>
    <m/>
    <m/>
  </r>
  <r>
    <s v="AYUNTAMIENTO SANTA MARTA DE  MAGASCA"/>
    <s v="N"/>
    <x v="6"/>
    <s v="N"/>
    <s v="NO TIENE"/>
    <m/>
    <d v="2019-12-10T00:00:00"/>
    <n v="2019"/>
    <n v="12"/>
    <x v="1"/>
    <s v="LIBY"/>
    <n v="19052009"/>
    <x v="1"/>
    <x v="3"/>
    <s v="NO"/>
    <m/>
    <x v="0"/>
    <x v="0"/>
    <m/>
    <m/>
    <m/>
    <m/>
    <m/>
    <m/>
    <m/>
    <m/>
    <m/>
    <m/>
    <m/>
    <m/>
    <m/>
    <m/>
    <m/>
    <m/>
  </r>
  <r>
    <s v="BEATRIZ"/>
    <s v="N"/>
    <x v="46"/>
    <s v="N"/>
    <n v="650376690"/>
    <m/>
    <d v="2000-01-01T00:00:00"/>
    <n v="2000"/>
    <n v="1"/>
    <x v="0"/>
    <s v="ESTUFA ANTIGUA"/>
    <m/>
    <x v="1"/>
    <x v="3"/>
    <m/>
    <m/>
    <x v="0"/>
    <x v="0"/>
    <m/>
    <m/>
    <m/>
    <m/>
    <m/>
    <m/>
    <m/>
    <m/>
    <m/>
    <m/>
    <m/>
    <m/>
    <m/>
    <m/>
    <m/>
    <m/>
  </r>
  <r>
    <s v="BEATRIZ ALVAREZ MOLINA "/>
    <s v="76268487G"/>
    <x v="44"/>
    <s v="CALVARIO 25 "/>
    <n v="672195618"/>
    <m/>
    <d v="2023-02-18T00:00:00"/>
    <n v="2023"/>
    <n v="2"/>
    <x v="6"/>
    <s v="FABIOLO PLUS"/>
    <n v="23034006"/>
    <x v="0"/>
    <x v="3"/>
    <m/>
    <m/>
    <x v="0"/>
    <x v="0"/>
    <m/>
    <m/>
    <m/>
    <m/>
    <m/>
    <m/>
    <m/>
    <m/>
    <m/>
    <m/>
    <m/>
    <m/>
    <m/>
    <m/>
    <m/>
    <m/>
  </r>
  <r>
    <s v="BEATRIZ CARRILLO GRAJERA"/>
    <s v="09186318A"/>
    <x v="25"/>
    <s v="C/MANUEL NAVARRO FIGUEROA "/>
    <n v="675648891"/>
    <m/>
    <d v="2018-01-18T00:00:00"/>
    <n v="2018"/>
    <n v="1"/>
    <x v="1"/>
    <s v="LIS BLANCA"/>
    <s v="8BC000762"/>
    <x v="1"/>
    <x v="3"/>
    <s v="NO"/>
    <m/>
    <x v="0"/>
    <x v="0"/>
    <m/>
    <m/>
    <m/>
    <m/>
    <m/>
    <m/>
    <m/>
    <m/>
    <m/>
    <m/>
    <m/>
    <m/>
    <m/>
    <m/>
    <m/>
    <m/>
  </r>
  <r>
    <s v="BEATRIZ CARRILLO GRAJERA"/>
    <s v="09186318A"/>
    <x v="25"/>
    <m/>
    <n v="675648891"/>
    <m/>
    <d v="2018-01-18T00:00:00"/>
    <n v="2018"/>
    <n v="1"/>
    <x v="1"/>
    <s v="LIS BLANCA"/>
    <s v="8BC000762"/>
    <x v="1"/>
    <x v="4"/>
    <m/>
    <d v="2024-08-02T00:00:00"/>
    <x v="1"/>
    <x v="6"/>
    <m/>
    <m/>
    <m/>
    <m/>
    <m/>
    <m/>
    <m/>
    <m/>
    <m/>
    <m/>
    <m/>
    <m/>
    <m/>
    <m/>
    <m/>
    <m/>
  </r>
  <r>
    <s v="BEATRIZ FERNANDEZ LOZANO"/>
    <s v="76262071M"/>
    <x v="11"/>
    <s v="C/ HERNANDO DE SOTO, 2"/>
    <s v="627 381 052"/>
    <m/>
    <d v="2022-10-08T00:00:00"/>
    <n v="2022"/>
    <n v="10"/>
    <x v="1"/>
    <s v="AVANT"/>
    <n v="8328"/>
    <x v="1"/>
    <x v="3"/>
    <s v="SI"/>
    <d v="2023-10-26T00:00:00"/>
    <x v="4"/>
    <x v="4"/>
    <m/>
    <m/>
    <m/>
    <m/>
    <m/>
    <m/>
    <m/>
    <m/>
    <m/>
    <m/>
    <m/>
    <m/>
    <m/>
    <m/>
    <m/>
    <m/>
  </r>
  <r>
    <s v="BEATRIZ MANRRIQUE RIBEIRO "/>
    <s v="N"/>
    <x v="47"/>
    <s v="C/FUENTECILLA S/N"/>
    <s v="NO TIENE"/>
    <m/>
    <d v="2021-11-16T00:00:00"/>
    <n v="2021"/>
    <n v="11"/>
    <x v="0"/>
    <s v="NEREA 10KW"/>
    <s v="1484-21-9"/>
    <x v="1"/>
    <x v="3"/>
    <s v="NO"/>
    <m/>
    <x v="0"/>
    <x v="0"/>
    <m/>
    <m/>
    <m/>
    <m/>
    <m/>
    <m/>
    <m/>
    <m/>
    <m/>
    <m/>
    <m/>
    <m/>
    <m/>
    <m/>
    <m/>
    <m/>
  </r>
  <r>
    <s v="BEATRIZ NUÑEZ MONGES "/>
    <s v="08779612Y"/>
    <x v="48"/>
    <s v="C/LS FLORES 15"/>
    <n v="650376690"/>
    <m/>
    <d v="2024-09-26T00:00:00"/>
    <n v="2024"/>
    <n v="9"/>
    <x v="0"/>
    <s v="NEREA 10KW"/>
    <s v="139/17-002"/>
    <x v="2"/>
    <x v="4"/>
    <m/>
    <d v="2024-09-26T00:00:00"/>
    <x v="1"/>
    <x v="2"/>
    <m/>
    <m/>
    <m/>
    <m/>
    <m/>
    <m/>
    <m/>
    <m/>
    <m/>
    <m/>
    <m/>
    <m/>
    <m/>
    <m/>
    <m/>
    <m/>
  </r>
  <r>
    <s v="BEGOÑA MUÑOZ MOVILLA"/>
    <s v="N"/>
    <x v="49"/>
    <s v="N"/>
    <s v="627 132 488"/>
    <m/>
    <d v="2024-12-02T00:00:00"/>
    <n v="2024"/>
    <n v="12"/>
    <x v="1"/>
    <s v="LINDA PLUS "/>
    <n v="6151"/>
    <x v="1"/>
    <x v="3"/>
    <s v="NO"/>
    <m/>
    <x v="0"/>
    <x v="0"/>
    <m/>
    <m/>
    <m/>
    <m/>
    <m/>
    <m/>
    <m/>
    <m/>
    <m/>
    <m/>
    <m/>
    <m/>
    <m/>
    <m/>
    <m/>
    <m/>
  </r>
  <r>
    <s v="BEGOÑA POZUELO MANGUERO"/>
    <s v="00803502C"/>
    <x v="49"/>
    <s v="N"/>
    <n v="627132488"/>
    <m/>
    <d v="2019-08-19T00:00:00"/>
    <n v="2019"/>
    <n v="8"/>
    <x v="1"/>
    <s v="VIVA NEGRA"/>
    <s v="BRZ00356"/>
    <x v="1"/>
    <x v="3"/>
    <s v="NO"/>
    <m/>
    <x v="0"/>
    <x v="0"/>
    <m/>
    <m/>
    <m/>
    <m/>
    <m/>
    <m/>
    <m/>
    <m/>
    <m/>
    <m/>
    <m/>
    <m/>
    <m/>
    <m/>
    <m/>
    <m/>
  </r>
  <r>
    <s v="BENITO DIAZ SANTO"/>
    <s v="8064734A"/>
    <x v="50"/>
    <s v="N"/>
    <n v="686855330"/>
    <m/>
    <d v="2018-10-23T00:00:00"/>
    <n v="2018"/>
    <n v="10"/>
    <x v="1"/>
    <s v="VIP BLANCA"/>
    <s v="B801G2058"/>
    <x v="1"/>
    <x v="3"/>
    <s v="NO"/>
    <m/>
    <x v="0"/>
    <x v="0"/>
    <m/>
    <m/>
    <m/>
    <m/>
    <m/>
    <m/>
    <m/>
    <m/>
    <m/>
    <m/>
    <m/>
    <m/>
    <m/>
    <m/>
    <m/>
    <m/>
  </r>
  <r>
    <s v="BENITO RUIZ CHILLAN "/>
    <s v="8778713G"/>
    <x v="51"/>
    <s v="N"/>
    <n v="686855330"/>
    <m/>
    <d v="2019-11-15T00:00:00"/>
    <n v="2019"/>
    <n v="11"/>
    <x v="1"/>
    <s v="LIBY NEGRO"/>
    <n v="1190017"/>
    <x v="1"/>
    <x v="3"/>
    <s v="NO"/>
    <m/>
    <x v="0"/>
    <x v="0"/>
    <m/>
    <m/>
    <m/>
    <m/>
    <m/>
    <m/>
    <m/>
    <m/>
    <m/>
    <m/>
    <m/>
    <m/>
    <m/>
    <m/>
    <m/>
    <m/>
  </r>
  <r>
    <s v="BLANCO Y SAEZ S.L. "/>
    <s v="B06711790"/>
    <x v="2"/>
    <s v="C/JOSE RAMON MEDINA 50"/>
    <n v="924304083"/>
    <m/>
    <d v="2017-11-30T00:00:00"/>
    <n v="2017"/>
    <n v="11"/>
    <x v="1"/>
    <s v="LUMIX BLANCA"/>
    <s v="BC0000860"/>
    <x v="1"/>
    <x v="3"/>
    <s v="SI"/>
    <d v="2018-10-30T00:00:00"/>
    <x v="3"/>
    <x v="4"/>
    <s v="1369H"/>
    <m/>
    <m/>
    <m/>
    <m/>
    <m/>
    <m/>
    <m/>
    <m/>
    <m/>
    <m/>
    <m/>
    <m/>
    <m/>
    <m/>
    <m/>
  </r>
  <r>
    <s v="BORJA DAMIAN IZQUIERDO"/>
    <s v="N"/>
    <x v="0"/>
    <s v="C/CHAPARRAL "/>
    <n v="684210652"/>
    <m/>
    <d v="2023-11-03T00:00:00"/>
    <n v="2023"/>
    <n v="11"/>
    <x v="0"/>
    <s v="NEREA 12KW "/>
    <s v="1637/22-014"/>
    <x v="0"/>
    <x v="3"/>
    <s v="SI"/>
    <d v="2023-10-31T00:00:00"/>
    <x v="4"/>
    <x v="4"/>
    <m/>
    <m/>
    <m/>
    <m/>
    <m/>
    <m/>
    <m/>
    <m/>
    <m/>
    <m/>
    <m/>
    <m/>
    <m/>
    <m/>
    <m/>
    <m/>
  </r>
  <r>
    <s v="CANDELA ROERO CALERO"/>
    <s v="N"/>
    <x v="1"/>
    <s v="C/MERIDA 20"/>
    <m/>
    <m/>
    <d v="2020-12-22T00:00:00"/>
    <n v="2020"/>
    <n v="12"/>
    <x v="7"/>
    <s v="GENEROSA"/>
    <s v="2008SMN017140"/>
    <x v="1"/>
    <x v="3"/>
    <m/>
    <m/>
    <x v="0"/>
    <x v="0"/>
    <m/>
    <m/>
    <m/>
    <m/>
    <m/>
    <m/>
    <m/>
    <m/>
    <m/>
    <m/>
    <m/>
    <m/>
    <m/>
    <m/>
    <m/>
    <m/>
  </r>
  <r>
    <s v="CARLOS CUELLAR SUAREZ"/>
    <s v="80044064-Q"/>
    <x v="32"/>
    <s v="CARRETERA DE ZAFRA Nº16"/>
    <n v="639527756"/>
    <m/>
    <d v="2022-04-04T00:00:00"/>
    <n v="2022"/>
    <n v="4"/>
    <x v="0"/>
    <s v="MAIA  10"/>
    <s v="1679/21-8"/>
    <x v="0"/>
    <x v="3"/>
    <s v="SI"/>
    <m/>
    <x v="0"/>
    <x v="0"/>
    <m/>
    <m/>
    <m/>
    <m/>
    <m/>
    <m/>
    <m/>
    <m/>
    <m/>
    <m/>
    <m/>
    <m/>
    <m/>
    <m/>
    <m/>
    <m/>
  </r>
  <r>
    <s v="CARLOS CUELLAR SUAREZ"/>
    <s v="80044064-Q"/>
    <x v="32"/>
    <s v="CARRETERA DE ZAFRA Nº16"/>
    <n v="639527756"/>
    <m/>
    <d v="2022-07-21T00:00:00"/>
    <n v="2022"/>
    <n v="7"/>
    <x v="0"/>
    <s v="NEREA 15KW"/>
    <s v="335/21-017"/>
    <x v="0"/>
    <x v="3"/>
    <s v="SI"/>
    <d v="2022-09-13T00:00:00"/>
    <x v="5"/>
    <x v="2"/>
    <m/>
    <m/>
    <m/>
    <m/>
    <m/>
    <m/>
    <m/>
    <m/>
    <m/>
    <m/>
    <m/>
    <m/>
    <m/>
    <m/>
    <m/>
    <m/>
  </r>
  <r>
    <s v="CARLOS CUELLAR SUAREZ"/>
    <s v="80044064-Q"/>
    <x v="32"/>
    <s v="CARRETERA DE ZAFRA Nº17"/>
    <n v="639527757"/>
    <m/>
    <d v="2022-04-04T00:00:00"/>
    <n v="2022"/>
    <n v="4"/>
    <x v="0"/>
    <s v="MAIA 10KW"/>
    <s v="1679-21-8"/>
    <x v="0"/>
    <x v="3"/>
    <s v="SI"/>
    <d v="2022-09-13T00:00:00"/>
    <x v="5"/>
    <x v="2"/>
    <m/>
    <m/>
    <m/>
    <m/>
    <m/>
    <m/>
    <m/>
    <m/>
    <m/>
    <m/>
    <m/>
    <m/>
    <m/>
    <m/>
    <m/>
    <m/>
  </r>
  <r>
    <s v="CARLOS LINCHA ALVARO"/>
    <s v="08820870-W"/>
    <x v="52"/>
    <s v="C/ SANTA QUITERIA, 26"/>
    <n v="646880064"/>
    <m/>
    <d v="2022-11-03T00:00:00"/>
    <n v="2022"/>
    <n v="11"/>
    <x v="0"/>
    <s v="NEREA 12KW "/>
    <s v="926-22-3"/>
    <x v="0"/>
    <x v="3"/>
    <s v="NO"/>
    <m/>
    <x v="0"/>
    <x v="0"/>
    <m/>
    <m/>
    <m/>
    <m/>
    <m/>
    <m/>
    <m/>
    <m/>
    <m/>
    <m/>
    <m/>
    <m/>
    <m/>
    <m/>
    <m/>
    <m/>
  </r>
  <r>
    <s v="CARLOS MATA SANCHEZ"/>
    <s v="N"/>
    <x v="7"/>
    <s v="C/ALJUCEN"/>
    <n v="605455727"/>
    <m/>
    <d v="2021-05-08T00:00:00"/>
    <n v="2021"/>
    <n v="5"/>
    <x v="0"/>
    <s v="LYRA 12KW"/>
    <s v="391/21-005"/>
    <x v="1"/>
    <x v="3"/>
    <m/>
    <m/>
    <x v="0"/>
    <x v="0"/>
    <m/>
    <m/>
    <m/>
    <m/>
    <m/>
    <m/>
    <m/>
    <m/>
    <m/>
    <m/>
    <m/>
    <m/>
    <m/>
    <m/>
    <m/>
    <m/>
  </r>
  <r>
    <s v="CARMEN ALVAREZ CARRASCO"/>
    <s v="N"/>
    <x v="6"/>
    <s v="N"/>
    <s v="NO TIENE"/>
    <m/>
    <d v="2021-11-25T00:00:00"/>
    <n v="2021"/>
    <n v="11"/>
    <x v="1"/>
    <s v="LIS"/>
    <n v="6072"/>
    <x v="1"/>
    <x v="3"/>
    <s v="NO"/>
    <m/>
    <x v="0"/>
    <x v="0"/>
    <m/>
    <m/>
    <m/>
    <m/>
    <m/>
    <m/>
    <m/>
    <m/>
    <m/>
    <m/>
    <m/>
    <m/>
    <m/>
    <m/>
    <m/>
    <m/>
  </r>
  <r>
    <s v="CARMEN GAMERO VILLARREAL "/>
    <s v="N"/>
    <x v="18"/>
    <s v="C/MANUEL FERRRERA 32"/>
    <m/>
    <m/>
    <d v="2021-01-13T00:00:00"/>
    <n v="2021"/>
    <n v="1"/>
    <x v="7"/>
    <s v="NOUVA NOLA"/>
    <s v="6418-14"/>
    <x v="1"/>
    <x v="3"/>
    <m/>
    <m/>
    <x v="0"/>
    <x v="0"/>
    <m/>
    <m/>
    <m/>
    <m/>
    <m/>
    <m/>
    <m/>
    <m/>
    <m/>
    <m/>
    <m/>
    <m/>
    <m/>
    <m/>
    <m/>
    <m/>
  </r>
  <r>
    <s v="CARMEN GONZALEZ LORENZO"/>
    <s v="N"/>
    <x v="1"/>
    <s v="C/DULCE CHACON 1"/>
    <n v="645149612"/>
    <m/>
    <d v="2019-10-02T00:00:00"/>
    <n v="2019"/>
    <n v="10"/>
    <x v="0"/>
    <s v="NEREA 12KW "/>
    <s v="378/19-010"/>
    <x v="1"/>
    <x v="3"/>
    <m/>
    <m/>
    <x v="0"/>
    <x v="0"/>
    <m/>
    <m/>
    <m/>
    <m/>
    <m/>
    <m/>
    <m/>
    <m/>
    <m/>
    <m/>
    <m/>
    <m/>
    <m/>
    <m/>
    <m/>
    <m/>
  </r>
  <r>
    <s v="CARMEN PULIDO GARCIA DE PAREDES"/>
    <s v="N"/>
    <x v="53"/>
    <s v="C/GENERAL FRANCO 9"/>
    <n v="687703402"/>
    <m/>
    <d v="2021-03-29T00:00:00"/>
    <n v="2021"/>
    <n v="3"/>
    <x v="0"/>
    <s v="NORA 10KW"/>
    <s v="166/21-007"/>
    <x v="1"/>
    <x v="3"/>
    <m/>
    <m/>
    <x v="0"/>
    <x v="0"/>
    <m/>
    <m/>
    <m/>
    <m/>
    <m/>
    <m/>
    <m/>
    <m/>
    <m/>
    <m/>
    <m/>
    <m/>
    <m/>
    <m/>
    <m/>
    <m/>
  </r>
  <r>
    <s v="CARMEN ROMERO ROMERO"/>
    <s v="76232228Q"/>
    <x v="54"/>
    <s v="AVD VIRGEN DE LA ALBUERA 13"/>
    <n v="675568947"/>
    <m/>
    <s v="N"/>
    <m/>
    <m/>
    <x v="5"/>
    <s v="BOREAL "/>
    <n v="6.1030001265200102E+21"/>
    <x v="2"/>
    <x v="4"/>
    <m/>
    <d v="2024-09-27T00:00:00"/>
    <x v="1"/>
    <x v="2"/>
    <m/>
    <m/>
    <m/>
    <m/>
    <m/>
    <m/>
    <m/>
    <m/>
    <m/>
    <m/>
    <m/>
    <m/>
    <m/>
    <m/>
    <m/>
    <m/>
  </r>
  <r>
    <s v="CARMEN SANCHEZ LOPEZ"/>
    <s v="N"/>
    <x v="0"/>
    <s v="C/ANTONIO MACHADO 7"/>
    <n v="685896874"/>
    <m/>
    <d v="2020-10-07T00:00:00"/>
    <n v="2020"/>
    <n v="10"/>
    <x v="0"/>
    <s v="NEREA 15KW"/>
    <s v="223/20-005"/>
    <x v="1"/>
    <x v="3"/>
    <m/>
    <m/>
    <x v="0"/>
    <x v="0"/>
    <m/>
    <m/>
    <m/>
    <m/>
    <m/>
    <m/>
    <m/>
    <m/>
    <m/>
    <m/>
    <m/>
    <m/>
    <m/>
    <m/>
    <m/>
    <m/>
  </r>
  <r>
    <s v="CARMEN SANCHEZ ORTIZ "/>
    <s v="08888635-D"/>
    <x v="14"/>
    <s v="C/ MARQUES DE VALDERRAMA, Nº 75"/>
    <s v=" 666 74 99 70"/>
    <m/>
    <d v="2021-11-23T00:00:00"/>
    <n v="2021"/>
    <n v="11"/>
    <x v="1"/>
    <s v="AVANT"/>
    <s v="SIN PEGATINA"/>
    <x v="1"/>
    <x v="3"/>
    <s v="NO"/>
    <m/>
    <x v="0"/>
    <x v="0"/>
    <m/>
    <m/>
    <m/>
    <m/>
    <m/>
    <m/>
    <m/>
    <m/>
    <m/>
    <m/>
    <m/>
    <m/>
    <m/>
    <m/>
    <m/>
    <m/>
  </r>
  <r>
    <s v="CAROLINA ZAMORA DOMINGUEZ"/>
    <s v="44788761X"/>
    <x v="32"/>
    <s v="C/MARTINES 4"/>
    <n v="675494163"/>
    <m/>
    <d v="2017-11-02T00:00:00"/>
    <n v="2017"/>
    <n v="11"/>
    <x v="1"/>
    <s v="LINUK BLANCA "/>
    <s v="BC000218"/>
    <x v="1"/>
    <x v="3"/>
    <s v="SI"/>
    <s v="NO LO PONE"/>
    <x v="6"/>
    <x v="7"/>
    <s v="1118H"/>
    <m/>
    <m/>
    <m/>
    <m/>
    <m/>
    <m/>
    <m/>
    <m/>
    <m/>
    <m/>
    <m/>
    <m/>
    <m/>
    <m/>
    <m/>
  </r>
  <r>
    <s v="CATALINA MENDEZ HERNANDEZ"/>
    <s v="80030348-P"/>
    <x v="22"/>
    <s v="C/PLAZA LOS MARTIRES Nº 16-A"/>
    <n v="616297671"/>
    <m/>
    <d v="2021-08-20T00:00:00"/>
    <n v="2021"/>
    <n v="8"/>
    <x v="1"/>
    <s v="STYLO"/>
    <n v="1"/>
    <x v="1"/>
    <x v="3"/>
    <m/>
    <m/>
    <x v="0"/>
    <x v="0"/>
    <m/>
    <m/>
    <m/>
    <m/>
    <m/>
    <m/>
    <m/>
    <m/>
    <m/>
    <m/>
    <m/>
    <m/>
    <m/>
    <m/>
    <m/>
    <m/>
  </r>
  <r>
    <s v="CATY GALAN VIÑUELA"/>
    <m/>
    <x v="9"/>
    <s v="AVD DE MERIDA 54"/>
    <n v="690109165"/>
    <m/>
    <d v="2024-07-17T00:00:00"/>
    <n v="2024"/>
    <n v="7"/>
    <x v="5"/>
    <s v="PRINCESA"/>
    <m/>
    <x v="2"/>
    <x v="4"/>
    <m/>
    <d v="2024-07-17T00:00:00"/>
    <x v="1"/>
    <x v="1"/>
    <s v="7080H"/>
    <m/>
    <m/>
    <m/>
    <m/>
    <m/>
    <m/>
    <m/>
    <m/>
    <m/>
    <m/>
    <m/>
    <m/>
    <m/>
    <m/>
    <m/>
  </r>
  <r>
    <s v="CATY NIETO GAMERO"/>
    <s v="N"/>
    <x v="55"/>
    <s v="C/ de la esperanza, 6"/>
    <s v=" 600 82 38 35  "/>
    <m/>
    <d v="2022-03-01T00:00:00"/>
    <n v="2022"/>
    <n v="3"/>
    <x v="1"/>
    <s v="LLAMA"/>
    <n v="183002220014"/>
    <x v="1"/>
    <x v="3"/>
    <s v="SI"/>
    <d v="2023-01-26T00:00:00"/>
    <x v="4"/>
    <x v="0"/>
    <m/>
    <m/>
    <m/>
    <m/>
    <m/>
    <m/>
    <m/>
    <m/>
    <m/>
    <m/>
    <m/>
    <m/>
    <m/>
    <m/>
    <m/>
    <m/>
  </r>
  <r>
    <s v="CECILIA RODRIGUEZ FERNANDEZ"/>
    <s v="N"/>
    <x v="33"/>
    <s v="C/ZURBARAN 2"/>
    <n v="620021699"/>
    <s v="AVISADO "/>
    <d v="2023-11-06T00:00:00"/>
    <n v="2023"/>
    <n v="11"/>
    <x v="0"/>
    <s v="SELENA 27KW BURDEO"/>
    <s v="2243/22-001"/>
    <x v="0"/>
    <x v="3"/>
    <m/>
    <m/>
    <x v="0"/>
    <x v="0"/>
    <m/>
    <m/>
    <m/>
    <m/>
    <m/>
    <m/>
    <m/>
    <m/>
    <m/>
    <m/>
    <m/>
    <m/>
    <m/>
    <m/>
    <m/>
    <m/>
  </r>
  <r>
    <s v="CECILIA RODRIGUEZ FERNANDEZ"/>
    <s v="N"/>
    <x v="33"/>
    <s v="C/ZURBARAN 2"/>
    <n v="620021699"/>
    <s v="AVISADO "/>
    <d v="2023-11-06T00:00:00"/>
    <n v="2023"/>
    <n v="11"/>
    <x v="0"/>
    <s v="SELENA 27KW BURDEO"/>
    <s v="2243/22-001"/>
    <x v="0"/>
    <x v="1"/>
    <m/>
    <d v="2024-09-24T00:00:00"/>
    <x v="1"/>
    <x v="2"/>
    <m/>
    <m/>
    <m/>
    <m/>
    <m/>
    <m/>
    <m/>
    <m/>
    <m/>
    <m/>
    <m/>
    <m/>
    <m/>
    <m/>
    <m/>
    <m/>
  </r>
  <r>
    <s v="CLARA RUIZ RUIZ "/>
    <s v="28971522A"/>
    <x v="56"/>
    <m/>
    <s v="628 230 612"/>
    <m/>
    <d v="2018-05-21T00:00:00"/>
    <n v="2018"/>
    <n v="5"/>
    <x v="1"/>
    <s v="ARTIC BOX"/>
    <s v="R17W1069271"/>
    <x v="1"/>
    <x v="3"/>
    <s v="NO"/>
    <m/>
    <x v="0"/>
    <x v="0"/>
    <m/>
    <m/>
    <m/>
    <m/>
    <m/>
    <m/>
    <m/>
    <m/>
    <m/>
    <m/>
    <m/>
    <m/>
    <m/>
    <m/>
    <m/>
    <m/>
  </r>
  <r>
    <s v="CLEMENTE GONZALEZ MATEOS "/>
    <s v="09159274F"/>
    <x v="2"/>
    <s v="N"/>
    <s v="649 301 944"/>
    <m/>
    <d v="2021-01-25T00:00:00"/>
    <n v="2021"/>
    <n v="1"/>
    <x v="1"/>
    <s v="R1000"/>
    <s v="C00383059"/>
    <x v="1"/>
    <x v="3"/>
    <s v="NO"/>
    <m/>
    <x v="0"/>
    <x v="0"/>
    <m/>
    <m/>
    <m/>
    <m/>
    <m/>
    <m/>
    <m/>
    <m/>
    <m/>
    <m/>
    <m/>
    <m/>
    <m/>
    <m/>
    <m/>
    <m/>
  </r>
  <r>
    <s v="CONCEPCION CARRERO ARROYO"/>
    <s v="33971364L"/>
    <x v="57"/>
    <s v="N"/>
    <n v="620273312"/>
    <m/>
    <d v="2019-10-19T00:00:00"/>
    <n v="2019"/>
    <n v="10"/>
    <x v="1"/>
    <s v="EXTRAFINA BRONCE"/>
    <s v="BRZ02220"/>
    <x v="1"/>
    <x v="3"/>
    <s v="NO"/>
    <m/>
    <x v="0"/>
    <x v="0"/>
    <m/>
    <m/>
    <m/>
    <m/>
    <m/>
    <m/>
    <m/>
    <m/>
    <m/>
    <m/>
    <m/>
    <m/>
    <m/>
    <m/>
    <m/>
    <m/>
  </r>
  <r>
    <s v="CONCEPCION FRANCO RODRIGUEZ"/>
    <s v="N"/>
    <x v="52"/>
    <s v="C/FUENTE 3"/>
    <n v="690285893"/>
    <s v="AVISADO "/>
    <d v="2023-11-03T00:00:00"/>
    <n v="2023"/>
    <n v="11"/>
    <x v="0"/>
    <s v="VENUS 10"/>
    <s v="1925-22-001"/>
    <x v="0"/>
    <x v="3"/>
    <s v="NO"/>
    <m/>
    <x v="0"/>
    <x v="0"/>
    <m/>
    <m/>
    <m/>
    <m/>
    <m/>
    <m/>
    <m/>
    <m/>
    <m/>
    <m/>
    <m/>
    <m/>
    <m/>
    <m/>
    <m/>
    <m/>
  </r>
  <r>
    <s v="CONCEPCION SAYAGO VACAS "/>
    <s v="80034401J"/>
    <x v="32"/>
    <s v="C/ PONIENTE Nº4"/>
    <n v="636210602"/>
    <m/>
    <d v="2023-02-08T00:00:00"/>
    <n v="2023"/>
    <n v="2"/>
    <x v="1"/>
    <s v="KIMONO"/>
    <n v="50724"/>
    <x v="1"/>
    <x v="3"/>
    <s v="NO"/>
    <m/>
    <x v="0"/>
    <x v="0"/>
    <m/>
    <m/>
    <m/>
    <m/>
    <m/>
    <m/>
    <m/>
    <m/>
    <m/>
    <m/>
    <m/>
    <m/>
    <m/>
    <m/>
    <m/>
    <m/>
  </r>
  <r>
    <s v="Conchi Fernandez Sanchez"/>
    <s v="088686808F"/>
    <x v="2"/>
    <s v="C/trevejo De Parejo 22"/>
    <n v="620811232"/>
    <m/>
    <d v="2023-12-04T00:00:00"/>
    <n v="2023"/>
    <n v="12"/>
    <x v="2"/>
    <s v="DIVA 9 KW"/>
    <n v="220671310265"/>
    <x v="0"/>
    <x v="3"/>
    <m/>
    <m/>
    <x v="0"/>
    <x v="0"/>
    <m/>
    <m/>
    <m/>
    <m/>
    <m/>
    <m/>
    <m/>
    <m/>
    <m/>
    <m/>
    <m/>
    <m/>
    <m/>
    <m/>
    <m/>
    <m/>
  </r>
  <r>
    <s v="CORONADA SANGUNO GONZALEZ "/>
    <s v="N"/>
    <x v="2"/>
    <s v="N"/>
    <n v="678463017"/>
    <m/>
    <d v="2020-02-04T00:00:00"/>
    <n v="2020"/>
    <n v="2"/>
    <x v="1"/>
    <s v="LILA NEGRA"/>
    <s v="BLX03598"/>
    <x v="1"/>
    <x v="3"/>
    <s v="NO"/>
    <m/>
    <x v="0"/>
    <x v="0"/>
    <m/>
    <m/>
    <m/>
    <m/>
    <m/>
    <m/>
    <m/>
    <m/>
    <m/>
    <m/>
    <m/>
    <m/>
    <m/>
    <m/>
    <m/>
    <m/>
  </r>
  <r>
    <s v="CRISTINA ALVAREZ MENDEZ "/>
    <s v="08845239-Z"/>
    <x v="4"/>
    <s v="URB DEHESA DE LA CALAMONT  27"/>
    <n v="635469209"/>
    <m/>
    <d v="2022-12-07T00:00:00"/>
    <n v="2022"/>
    <n v="12"/>
    <x v="0"/>
    <s v="NEREA 10KW"/>
    <s v="2343/22-10"/>
    <x v="2"/>
    <x v="3"/>
    <s v="NO"/>
    <m/>
    <x v="0"/>
    <x v="0"/>
    <m/>
    <m/>
    <m/>
    <m/>
    <m/>
    <m/>
    <m/>
    <m/>
    <m/>
    <m/>
    <m/>
    <m/>
    <m/>
    <m/>
    <m/>
    <m/>
  </r>
  <r>
    <s v="CRISTINA ALVAREZ MENDEZ "/>
    <s v="08845239-Z"/>
    <x v="4"/>
    <s v="URB DEHESA DE LA CALAMONT  27"/>
    <n v="635469209"/>
    <m/>
    <s v="X"/>
    <e v="#VALUE!"/>
    <e v="#VALUE!"/>
    <x v="0"/>
    <s v="NEREA 10KW"/>
    <s v="2343/22-10"/>
    <x v="2"/>
    <x v="4"/>
    <m/>
    <d v="2024-10-01T00:00:00"/>
    <x v="1"/>
    <x v="4"/>
    <m/>
    <m/>
    <m/>
    <m/>
    <m/>
    <m/>
    <m/>
    <m/>
    <m/>
    <m/>
    <m/>
    <m/>
    <m/>
    <m/>
    <m/>
    <m/>
  </r>
  <r>
    <s v="CRISTINA ROMERO BARRENA"/>
    <s v="76253753J"/>
    <x v="0"/>
    <s v="C/ 8 DE MARZO Nº 26"/>
    <n v="685957263"/>
    <m/>
    <d v="2022-11-08T00:00:00"/>
    <n v="2022"/>
    <n v="11"/>
    <x v="1"/>
    <s v="VIP PLUS"/>
    <s v="22-43638"/>
    <x v="1"/>
    <x v="3"/>
    <s v="NO"/>
    <m/>
    <x v="0"/>
    <x v="0"/>
    <m/>
    <m/>
    <m/>
    <m/>
    <m/>
    <m/>
    <m/>
    <m/>
    <m/>
    <m/>
    <m/>
    <m/>
    <m/>
    <m/>
    <m/>
    <m/>
  </r>
  <r>
    <s v="CRISTINA ROMERO BARRENA"/>
    <s v="76253753J"/>
    <x v="0"/>
    <s v="C/ 8 DE MARZO Nº 26"/>
    <n v="685957263"/>
    <m/>
    <d v="2022-11-08T00:00:00"/>
    <n v="2022"/>
    <n v="11"/>
    <x v="1"/>
    <s v="VIP PLUS"/>
    <s v="22-43638"/>
    <x v="1"/>
    <x v="4"/>
    <m/>
    <d v="2024-07-13T00:00:00"/>
    <x v="1"/>
    <x v="1"/>
    <m/>
    <m/>
    <m/>
    <m/>
    <m/>
    <m/>
    <m/>
    <m/>
    <m/>
    <m/>
    <m/>
    <m/>
    <m/>
    <m/>
    <m/>
    <m/>
  </r>
  <r>
    <s v="CRISTINA SAYAGO RODRIGUEZ"/>
    <s v="08876967-W"/>
    <x v="7"/>
    <s v="C/GRABIEL Y GALAN 109"/>
    <n v="654497892"/>
    <m/>
    <d v="2022-10-29T00:00:00"/>
    <n v="2022"/>
    <n v="10"/>
    <x v="0"/>
    <s v="NEREA 10KW"/>
    <s v="170/22-28"/>
    <x v="0"/>
    <x v="3"/>
    <s v="SI"/>
    <d v="2023-11-03T00:00:00"/>
    <x v="4"/>
    <x v="3"/>
    <m/>
    <m/>
    <m/>
    <m/>
    <m/>
    <m/>
    <m/>
    <m/>
    <m/>
    <m/>
    <m/>
    <m/>
    <m/>
    <m/>
    <m/>
    <m/>
  </r>
  <r>
    <s v="Damasa Morcillo"/>
    <s v="N"/>
    <x v="0"/>
    <s v="C/arenal 27"/>
    <n v="627732897"/>
    <m/>
    <d v="2023-12-01T00:00:00"/>
    <n v="2023"/>
    <n v="12"/>
    <x v="2"/>
    <s v="MAGNA12KW"/>
    <n v="2302800164"/>
    <x v="0"/>
    <x v="3"/>
    <m/>
    <m/>
    <x v="0"/>
    <x v="0"/>
    <m/>
    <m/>
    <m/>
    <m/>
    <m/>
    <m/>
    <m/>
    <m/>
    <m/>
    <m/>
    <m/>
    <m/>
    <m/>
    <m/>
    <m/>
    <m/>
  </r>
  <r>
    <s v="DAMIAN CARCABOSO PAREJO "/>
    <s v="44783175J"/>
    <x v="58"/>
    <s v="C/ FRANCISCO PIZARO, 3"/>
    <s v="675 918 896"/>
    <m/>
    <d v="2022-01-13T00:00:00"/>
    <n v="2022"/>
    <n v="1"/>
    <x v="1"/>
    <s v="AVANT"/>
    <n v="7184"/>
    <x v="1"/>
    <x v="3"/>
    <s v="SI"/>
    <d v="2023-01-10T00:00:00"/>
    <x v="4"/>
    <x v="0"/>
    <m/>
    <m/>
    <m/>
    <m/>
    <m/>
    <m/>
    <m/>
    <m/>
    <m/>
    <m/>
    <m/>
    <m/>
    <m/>
    <m/>
    <m/>
    <m/>
  </r>
  <r>
    <s v="DANIEL ESPERANZA GUERRA"/>
    <s v="44776934M"/>
    <x v="29"/>
    <s v="C/CONDESA TORRESECA 35"/>
    <n v="622179065"/>
    <m/>
    <d v="2017-10-25T00:00:00"/>
    <n v="2017"/>
    <n v="10"/>
    <x v="1"/>
    <s v="NOIX NEGRA"/>
    <s v="R17W357339"/>
    <x v="1"/>
    <x v="3"/>
    <s v="SI"/>
    <d v="2018-08-29T00:00:00"/>
    <x v="3"/>
    <x v="6"/>
    <s v="1527H"/>
    <m/>
    <m/>
    <m/>
    <m/>
    <m/>
    <m/>
    <m/>
    <m/>
    <m/>
    <m/>
    <m/>
    <m/>
    <m/>
    <m/>
    <m/>
  </r>
  <r>
    <s v="DANIEL PINILLA CRESPO"/>
    <s v="N"/>
    <x v="59"/>
    <s v="N"/>
    <n v="691666782"/>
    <m/>
    <d v="2022-01-10T00:00:00"/>
    <n v="2022"/>
    <n v="1"/>
    <x v="1"/>
    <s v="X PETTY"/>
    <n v="200024016"/>
    <x v="1"/>
    <x v="3"/>
    <s v="NO"/>
    <m/>
    <x v="0"/>
    <x v="0"/>
    <m/>
    <m/>
    <m/>
    <m/>
    <m/>
    <m/>
    <m/>
    <m/>
    <m/>
    <m/>
    <m/>
    <m/>
    <m/>
    <m/>
    <m/>
    <m/>
  </r>
  <r>
    <s v="DAVID GUERRERO RAMOS"/>
    <s v="45557307B"/>
    <x v="32"/>
    <s v="C/AHUCENAS 50"/>
    <n v="609781931"/>
    <m/>
    <d v="2017-11-07T00:00:00"/>
    <n v="2017"/>
    <n v="11"/>
    <x v="1"/>
    <s v="FINA 9KW BRONCE"/>
    <s v="R17W2871931"/>
    <x v="1"/>
    <x v="3"/>
    <s v="SI"/>
    <d v="2018-09-11T00:00:00"/>
    <x v="3"/>
    <x v="2"/>
    <s v="686H"/>
    <m/>
    <m/>
    <m/>
    <m/>
    <m/>
    <m/>
    <m/>
    <m/>
    <m/>
    <m/>
    <m/>
    <m/>
    <m/>
    <m/>
    <m/>
  </r>
  <r>
    <s v="DAVID LAGAR MORIANO"/>
    <s v="8876985-C"/>
    <x v="55"/>
    <s v="C/ DE LOS HOMBRES NUEVO"/>
    <s v="666 457 423"/>
    <m/>
    <d v="2021-12-13T00:00:00"/>
    <n v="2021"/>
    <n v="12"/>
    <x v="1"/>
    <s v="LIS"/>
    <n v="6299"/>
    <x v="1"/>
    <x v="3"/>
    <m/>
    <m/>
    <x v="0"/>
    <x v="0"/>
    <m/>
    <m/>
    <m/>
    <m/>
    <m/>
    <m/>
    <m/>
    <m/>
    <m/>
    <m/>
    <m/>
    <m/>
    <m/>
    <m/>
    <m/>
    <m/>
  </r>
  <r>
    <s v="DAVID MANZANO CARRION "/>
    <s v="09209947Z"/>
    <x v="26"/>
    <s v="N"/>
    <n v="634892591"/>
    <m/>
    <d v="2017-11-17T00:00:00"/>
    <n v="2017"/>
    <n v="11"/>
    <x v="1"/>
    <s v="NOA BLANCO"/>
    <s v="R17W437651"/>
    <x v="1"/>
    <x v="3"/>
    <s v="SI"/>
    <s v="SIN DATOS"/>
    <x v="6"/>
    <x v="7"/>
    <m/>
    <m/>
    <m/>
    <m/>
    <m/>
    <m/>
    <m/>
    <m/>
    <m/>
    <m/>
    <m/>
    <m/>
    <m/>
    <m/>
    <m/>
    <m/>
  </r>
  <r>
    <s v="DAVID PAJARES VELARDE "/>
    <s v="76026508P"/>
    <x v="60"/>
    <s v="N"/>
    <n v="680510700"/>
    <m/>
    <d v="2018-10-03T00:00:00"/>
    <n v="2018"/>
    <n v="10"/>
    <x v="1"/>
    <s v="LILA NEGRA"/>
    <s v="BLK01802"/>
    <x v="1"/>
    <x v="3"/>
    <s v="NO"/>
    <m/>
    <x v="0"/>
    <x v="0"/>
    <m/>
    <m/>
    <m/>
    <m/>
    <m/>
    <m/>
    <m/>
    <m/>
    <m/>
    <m/>
    <m/>
    <m/>
    <m/>
    <m/>
    <m/>
    <m/>
  </r>
  <r>
    <s v="DAVID PICASSO RAMOS "/>
    <s v="N"/>
    <x v="14"/>
    <s v="N"/>
    <n v="687324870"/>
    <m/>
    <d v="2021-02-01T00:00:00"/>
    <n v="2021"/>
    <n v="2"/>
    <x v="1"/>
    <s v="LILA"/>
    <n v="4477"/>
    <x v="1"/>
    <x v="3"/>
    <s v="NO"/>
    <m/>
    <x v="0"/>
    <x v="0"/>
    <m/>
    <m/>
    <m/>
    <m/>
    <m/>
    <m/>
    <m/>
    <m/>
    <m/>
    <m/>
    <m/>
    <m/>
    <m/>
    <m/>
    <m/>
    <m/>
  </r>
  <r>
    <s v="DAVID TENA BEYON"/>
    <s v="N"/>
    <x v="61"/>
    <s v="PLAZA SANTIAGO APOSTOL"/>
    <m/>
    <m/>
    <d v="2019-10-24T00:00:00"/>
    <n v="2019"/>
    <n v="10"/>
    <x v="8"/>
    <s v="KEY"/>
    <s v="R18W2382032"/>
    <x v="1"/>
    <x v="3"/>
    <m/>
    <m/>
    <x v="0"/>
    <x v="0"/>
    <m/>
    <m/>
    <m/>
    <m/>
    <m/>
    <m/>
    <m/>
    <m/>
    <m/>
    <m/>
    <m/>
    <m/>
    <m/>
    <m/>
    <m/>
    <m/>
  </r>
  <r>
    <s v="DAVID VICENTE MUÑOZ BRAVO"/>
    <s v="76035433A"/>
    <x v="26"/>
    <s v="N"/>
    <s v="NO TIENE"/>
    <m/>
    <d v="2018-11-03T00:00:00"/>
    <n v="2018"/>
    <n v="11"/>
    <x v="1"/>
    <s v="LIS BURDEOS"/>
    <s v="BC001432"/>
    <x v="1"/>
    <x v="3"/>
    <s v="NO"/>
    <m/>
    <x v="0"/>
    <x v="0"/>
    <m/>
    <m/>
    <m/>
    <m/>
    <m/>
    <m/>
    <m/>
    <m/>
    <m/>
    <m/>
    <m/>
    <m/>
    <m/>
    <m/>
    <m/>
    <m/>
  </r>
  <r>
    <s v="DIANA FANGO IGLESIA"/>
    <s v="76030585Z"/>
    <x v="62"/>
    <s v="N"/>
    <n v="678484458"/>
    <m/>
    <d v="2020-12-03T00:00:00"/>
    <n v="2020"/>
    <n v="12"/>
    <x v="1"/>
    <s v="LINDA PLUS"/>
    <s v="BDX04173"/>
    <x v="1"/>
    <x v="3"/>
    <s v="NO"/>
    <m/>
    <x v="0"/>
    <x v="0"/>
    <m/>
    <m/>
    <m/>
    <m/>
    <m/>
    <m/>
    <m/>
    <m/>
    <m/>
    <m/>
    <m/>
    <m/>
    <m/>
    <m/>
    <m/>
    <m/>
  </r>
  <r>
    <s v="DIANA RAMOS TRIGO"/>
    <s v="08896136N"/>
    <x v="63"/>
    <s v="C/ARIAS MONTALVO 121A"/>
    <n v="617779010"/>
    <m/>
    <d v="2017-12-20T00:00:00"/>
    <n v="2017"/>
    <n v="12"/>
    <x v="1"/>
    <s v="NOIX BLANCA"/>
    <s v="NO TIENE "/>
    <x v="1"/>
    <x v="3"/>
    <s v="SI"/>
    <d v="2018-09-21T00:00:00"/>
    <x v="3"/>
    <x v="2"/>
    <m/>
    <m/>
    <m/>
    <m/>
    <m/>
    <m/>
    <m/>
    <m/>
    <m/>
    <m/>
    <m/>
    <m/>
    <m/>
    <m/>
    <m/>
    <m/>
  </r>
  <r>
    <s v="DIEGO MARTIN MARTIN "/>
    <s v="76197260-P"/>
    <x v="4"/>
    <s v="C/ORDESA 49"/>
    <n v="666913678"/>
    <m/>
    <d v="2022-11-18T00:00:00"/>
    <n v="2022"/>
    <n v="11"/>
    <x v="0"/>
    <s v="ULISES 10KW"/>
    <s v="2062/22-028"/>
    <x v="0"/>
    <x v="3"/>
    <s v="SI"/>
    <d v="2023-10-27T00:00:00"/>
    <x v="4"/>
    <x v="4"/>
    <m/>
    <m/>
    <m/>
    <m/>
    <m/>
    <m/>
    <m/>
    <m/>
    <m/>
    <m/>
    <m/>
    <m/>
    <m/>
    <m/>
    <m/>
    <m/>
  </r>
  <r>
    <s v="DOLORES ACEDO VALENZUELA"/>
    <s v="08692386L"/>
    <x v="64"/>
    <s v="N"/>
    <s v="NO TIENE"/>
    <m/>
    <d v="2019-12-27T00:00:00"/>
    <n v="2019"/>
    <n v="12"/>
    <x v="1"/>
    <s v="EXTRAFINA BRONCE"/>
    <s v="BRZ01386"/>
    <x v="1"/>
    <x v="3"/>
    <s v="NO"/>
    <m/>
    <x v="0"/>
    <x v="0"/>
    <m/>
    <m/>
    <m/>
    <m/>
    <m/>
    <m/>
    <m/>
    <m/>
    <m/>
    <m/>
    <m/>
    <m/>
    <m/>
    <m/>
    <m/>
    <m/>
  </r>
  <r>
    <s v="DOMINGO AMARILLA CASERO"/>
    <s v="6931446M"/>
    <x v="65"/>
    <s v="N"/>
    <s v="690 05 94 88"/>
    <m/>
    <d v="2019-07-27T00:00:00"/>
    <n v="2019"/>
    <n v="7"/>
    <x v="1"/>
    <s v="VERY BUDEOS"/>
    <s v="B801G3177"/>
    <x v="1"/>
    <x v="3"/>
    <s v="NO"/>
    <m/>
    <x v="0"/>
    <x v="0"/>
    <m/>
    <m/>
    <m/>
    <m/>
    <m/>
    <m/>
    <m/>
    <m/>
    <m/>
    <m/>
    <m/>
    <m/>
    <m/>
    <m/>
    <m/>
    <m/>
  </r>
  <r>
    <s v="DOMINGO FERNANDEZ ORTIZ"/>
    <s v="N"/>
    <x v="66"/>
    <s v="AVD GUADIANA 22"/>
    <n v="680474960"/>
    <m/>
    <d v="2023-08-07T00:00:00"/>
    <n v="2023"/>
    <n v="8"/>
    <x v="0"/>
    <s v="NEREA 15KW"/>
    <s v="633/22-006"/>
    <x v="0"/>
    <x v="3"/>
    <s v="SI"/>
    <d v="2023-08-07T00:00:00"/>
    <x v="4"/>
    <x v="6"/>
    <m/>
    <m/>
    <m/>
    <m/>
    <m/>
    <m/>
    <m/>
    <m/>
    <m/>
    <m/>
    <m/>
    <m/>
    <m/>
    <m/>
    <m/>
    <m/>
  </r>
  <r>
    <s v="DOMINGO GIL GARCIA"/>
    <s v="N"/>
    <x v="67"/>
    <s v="C/MARIO ROSO DE LUNA 4"/>
    <n v="616926873"/>
    <m/>
    <d v="2020-08-24T00:00:00"/>
    <n v="2020"/>
    <n v="8"/>
    <x v="0"/>
    <s v="FLORA 8KW"/>
    <s v="197/20-017"/>
    <x v="1"/>
    <x v="3"/>
    <m/>
    <m/>
    <x v="0"/>
    <x v="0"/>
    <m/>
    <m/>
    <m/>
    <m/>
    <m/>
    <m/>
    <m/>
    <m/>
    <m/>
    <m/>
    <m/>
    <m/>
    <m/>
    <m/>
    <m/>
    <m/>
  </r>
  <r>
    <s v="EDUARDO DEL ALAMO ORTIZ"/>
    <s v="N"/>
    <x v="29"/>
    <s v="N"/>
    <n v="645904631"/>
    <m/>
    <d v="2021-03-17T00:00:00"/>
    <n v="2021"/>
    <n v="3"/>
    <x v="1"/>
    <s v="LILA NEGRA"/>
    <n v="1721"/>
    <x v="1"/>
    <x v="3"/>
    <s v="NO"/>
    <m/>
    <x v="0"/>
    <x v="0"/>
    <m/>
    <m/>
    <m/>
    <m/>
    <m/>
    <m/>
    <m/>
    <m/>
    <m/>
    <m/>
    <m/>
    <m/>
    <m/>
    <m/>
    <m/>
    <m/>
  </r>
  <r>
    <s v="EDUARDO DOMINGUEZ CALDERON"/>
    <s v="N"/>
    <x v="68"/>
    <s v="C/ANTONIO MACHADO 1"/>
    <n v="649161571"/>
    <m/>
    <d v="2020-10-16T00:00:00"/>
    <n v="2020"/>
    <n v="10"/>
    <x v="0"/>
    <s v="NEREA 12KW "/>
    <s v="606/20-004"/>
    <x v="1"/>
    <x v="3"/>
    <m/>
    <m/>
    <x v="0"/>
    <x v="0"/>
    <m/>
    <m/>
    <m/>
    <m/>
    <m/>
    <m/>
    <m/>
    <m/>
    <m/>
    <m/>
    <m/>
    <m/>
    <m/>
    <m/>
    <m/>
    <m/>
  </r>
  <r>
    <s v="EDUARDO PULIDO NAVARRO "/>
    <s v="N"/>
    <x v="8"/>
    <s v="C/REINA SOFIA 25"/>
    <n v="615669071"/>
    <m/>
    <d v="2022-02-17T00:00:00"/>
    <n v="2022"/>
    <n v="2"/>
    <x v="0"/>
    <s v="NEREA 10"/>
    <s v="1457/21-4"/>
    <x v="1"/>
    <x v="4"/>
    <s v="NO"/>
    <d v="2024-06-13T00:00:00"/>
    <x v="1"/>
    <x v="8"/>
    <s v="1º LIMPIEZA NO TIENE "/>
    <m/>
    <m/>
    <m/>
    <m/>
    <m/>
    <m/>
    <m/>
    <m/>
    <m/>
    <m/>
    <m/>
    <m/>
    <m/>
    <m/>
    <m/>
  </r>
  <r>
    <s v="EDUARDO SIERRA DIAZ"/>
    <s v="08867332G"/>
    <x v="4"/>
    <m/>
    <n v="618042251"/>
    <m/>
    <d v="2018-02-27T00:00:00"/>
    <n v="2018"/>
    <n v="2"/>
    <x v="1"/>
    <s v="OLIVIA BURDEOS"/>
    <s v="B3087A045"/>
    <x v="1"/>
    <x v="3"/>
    <s v="NO"/>
    <m/>
    <x v="0"/>
    <x v="0"/>
    <m/>
    <m/>
    <m/>
    <m/>
    <m/>
    <m/>
    <m/>
    <m/>
    <m/>
    <m/>
    <m/>
    <m/>
    <m/>
    <m/>
    <m/>
    <m/>
  </r>
  <r>
    <s v="EDUARDO SIERRA DIAZ"/>
    <s v="08867332G"/>
    <x v="4"/>
    <m/>
    <n v="618042251"/>
    <m/>
    <d v="2018-02-27T00:00:00"/>
    <n v="2018"/>
    <n v="2"/>
    <x v="1"/>
    <s v="OLIVIA BURDEOS"/>
    <s v="B3087A045"/>
    <x v="1"/>
    <x v="4"/>
    <m/>
    <d v="2024-08-22T00:00:00"/>
    <x v="1"/>
    <x v="6"/>
    <m/>
    <m/>
    <m/>
    <m/>
    <m/>
    <m/>
    <m/>
    <m/>
    <m/>
    <m/>
    <m/>
    <m/>
    <m/>
    <m/>
    <m/>
    <m/>
  </r>
  <r>
    <s v="ELENA BELEN PERERA CORDERO"/>
    <s v="N"/>
    <x v="48"/>
    <s v="PASEO HERMANO DE SOTO 1"/>
    <m/>
    <m/>
    <d v="2020-12-21T00:00:00"/>
    <n v="2020"/>
    <n v="12"/>
    <x v="7"/>
    <s v="INES"/>
    <s v="1949TMS007504"/>
    <x v="1"/>
    <x v="3"/>
    <m/>
    <m/>
    <x v="0"/>
    <x v="0"/>
    <m/>
    <m/>
    <m/>
    <m/>
    <m/>
    <m/>
    <m/>
    <m/>
    <m/>
    <m/>
    <m/>
    <m/>
    <m/>
    <m/>
    <m/>
    <m/>
  </r>
  <r>
    <s v="EMILIO CURIEL ALVARADO"/>
    <s v="06965982-H"/>
    <x v="69"/>
    <s v="C/ TRAVESIA PAREJO, 12"/>
    <n v="645842489"/>
    <m/>
    <d v="2021-10-20T00:00:00"/>
    <n v="2021"/>
    <n v="10"/>
    <x v="1"/>
    <s v="LINDA"/>
    <n v="8772"/>
    <x v="1"/>
    <x v="3"/>
    <s v="SI"/>
    <d v="2022-11-10T00:00:00"/>
    <x v="5"/>
    <x v="3"/>
    <m/>
    <m/>
    <m/>
    <m/>
    <m/>
    <m/>
    <m/>
    <m/>
    <m/>
    <m/>
    <m/>
    <m/>
    <m/>
    <m/>
    <m/>
    <m/>
  </r>
  <r>
    <s v="EMILIO MACIAS SOLANO "/>
    <s v="N"/>
    <x v="0"/>
    <s v="C/RAMON Y CAJAL 14"/>
    <n v="627389425"/>
    <m/>
    <d v="2021-10-26T00:00:00"/>
    <n v="2021"/>
    <n v="10"/>
    <x v="0"/>
    <s v="NEREA 12KW "/>
    <s v="553/21/039"/>
    <x v="1"/>
    <x v="3"/>
    <s v="NO"/>
    <m/>
    <x v="0"/>
    <x v="0"/>
    <m/>
    <m/>
    <m/>
    <m/>
    <m/>
    <m/>
    <m/>
    <m/>
    <m/>
    <m/>
    <m/>
    <m/>
    <m/>
    <m/>
    <m/>
    <m/>
  </r>
  <r>
    <s v="EMILIO MACIAS SOLANO "/>
    <s v="N"/>
    <x v="0"/>
    <s v="C/RAMON Y CAJAL 14"/>
    <n v="627389425"/>
    <m/>
    <d v="2024-06-21T00:00:00"/>
    <n v="2021"/>
    <n v="10"/>
    <x v="3"/>
    <s v="NEUS "/>
    <m/>
    <x v="1"/>
    <x v="0"/>
    <s v="NO"/>
    <d v="2024-06-21T00:00:00"/>
    <x v="1"/>
    <x v="8"/>
    <m/>
    <m/>
    <m/>
    <m/>
    <m/>
    <m/>
    <m/>
    <m/>
    <m/>
    <m/>
    <m/>
    <m/>
    <m/>
    <m/>
    <m/>
    <m/>
  </r>
  <r>
    <s v="ENRIQUE GALVAN YAÑEZ"/>
    <s v="N"/>
    <x v="61"/>
    <s v="C/FELIPE TRIGO7"/>
    <m/>
    <m/>
    <d v="2020-11-12T00:00:00"/>
    <n v="2020"/>
    <n v="11"/>
    <x v="9"/>
    <s v="F5501A"/>
    <s v="F55012011000214/A"/>
    <x v="1"/>
    <x v="3"/>
    <m/>
    <m/>
    <x v="0"/>
    <x v="0"/>
    <m/>
    <m/>
    <m/>
    <m/>
    <m/>
    <m/>
    <m/>
    <m/>
    <m/>
    <m/>
    <m/>
    <m/>
    <m/>
    <m/>
    <m/>
    <m/>
  </r>
  <r>
    <s v="ENRIQUE RASERO RODRIGUEZ"/>
    <s v="80015563N"/>
    <x v="19"/>
    <s v="C/ORQUIDEA "/>
    <n v="629461970"/>
    <m/>
    <d v="2022-01-19T00:00:00"/>
    <n v="2022"/>
    <n v="1"/>
    <x v="0"/>
    <s v="NEREA 8KW "/>
    <s v="755/21/007"/>
    <x v="0"/>
    <x v="3"/>
    <s v="SI"/>
    <d v="2023-01-01T00:00:00"/>
    <x v="4"/>
    <x v="0"/>
    <m/>
    <s v="SI"/>
    <m/>
    <m/>
    <m/>
    <d v="2023-12-09T00:00:00"/>
    <m/>
    <m/>
    <m/>
    <m/>
    <m/>
    <m/>
    <m/>
    <m/>
    <m/>
    <m/>
  </r>
  <r>
    <s v="ESMERALDA RUANO VEREHES"/>
    <s v="06996659J"/>
    <x v="70"/>
    <s v="C/CORREDERA 1"/>
    <n v="658390059"/>
    <m/>
    <s v="…"/>
    <e v="#VALUE!"/>
    <e v="#VALUE!"/>
    <x v="7"/>
    <m/>
    <s v="…."/>
    <x v="2"/>
    <x v="5"/>
    <m/>
    <d v="2024-06-04T00:00:00"/>
    <x v="1"/>
    <x v="8"/>
    <s v="PROBLEMA DEVIDO A CONDENSACION DONDE PROVOCA OXIDO Y NO FUNCIONA EL TIRO"/>
    <m/>
    <m/>
    <m/>
    <m/>
    <m/>
    <m/>
    <m/>
    <m/>
    <m/>
    <m/>
    <m/>
    <m/>
    <m/>
    <m/>
    <m/>
  </r>
  <r>
    <s v="ESTHER ALVAREZ ADAME"/>
    <s v="N"/>
    <x v="71"/>
    <s v="C/PANTANO DE ALANGE"/>
    <n v="654552079"/>
    <m/>
    <d v="2019-11-02T00:00:00"/>
    <n v="2019"/>
    <n v="11"/>
    <x v="0"/>
    <s v="FLORA 10KW"/>
    <s v="331/19-008"/>
    <x v="1"/>
    <x v="3"/>
    <m/>
    <m/>
    <x v="0"/>
    <x v="0"/>
    <m/>
    <m/>
    <m/>
    <m/>
    <m/>
    <m/>
    <m/>
    <m/>
    <m/>
    <m/>
    <m/>
    <m/>
    <m/>
    <m/>
    <m/>
    <m/>
  </r>
  <r>
    <s v="ESTHER RUIZ MARTINEZ"/>
    <s v="N"/>
    <x v="6"/>
    <s v="N"/>
    <s v="650 42 80 08"/>
    <m/>
    <d v="2022-01-27T00:00:00"/>
    <n v="2022"/>
    <n v="1"/>
    <x v="1"/>
    <s v="LINDA PLUS"/>
    <n v="6926"/>
    <x v="1"/>
    <x v="3"/>
    <s v="NO"/>
    <m/>
    <x v="0"/>
    <x v="0"/>
    <m/>
    <m/>
    <m/>
    <m/>
    <m/>
    <m/>
    <m/>
    <m/>
    <m/>
    <m/>
    <m/>
    <m/>
    <m/>
    <m/>
    <m/>
    <m/>
  </r>
  <r>
    <s v="EUGENIO GONZALEZ GONZALEZ"/>
    <s v="8631243X"/>
    <x v="29"/>
    <s v="N"/>
    <n v="695616785"/>
    <m/>
    <d v="2019-01-17T00:00:00"/>
    <n v="2019"/>
    <n v="1"/>
    <x v="1"/>
    <s v="LINDA PLUS BLANCA"/>
    <s v="BC002447"/>
    <x v="1"/>
    <x v="3"/>
    <s v="NO"/>
    <m/>
    <x v="0"/>
    <x v="0"/>
    <m/>
    <m/>
    <m/>
    <m/>
    <m/>
    <m/>
    <m/>
    <m/>
    <m/>
    <m/>
    <m/>
    <m/>
    <m/>
    <m/>
    <m/>
    <m/>
  </r>
  <r>
    <s v="EUSEBIA CAMAS FUENTES "/>
    <s v="N"/>
    <x v="9"/>
    <s v="C/CAÑADA 78"/>
    <n v="630262332"/>
    <m/>
    <d v="2019-11-04T00:00:00"/>
    <n v="2019"/>
    <n v="11"/>
    <x v="0"/>
    <s v="NEREA 10 KW"/>
    <s v="179/19-001"/>
    <x v="1"/>
    <x v="3"/>
    <m/>
    <m/>
    <x v="0"/>
    <x v="0"/>
    <m/>
    <m/>
    <m/>
    <m/>
    <m/>
    <m/>
    <m/>
    <m/>
    <m/>
    <m/>
    <m/>
    <m/>
    <m/>
    <m/>
    <m/>
    <m/>
  </r>
  <r>
    <s v="EUSEBIO MANUEL QUINTERO MORCILLO"/>
    <s v="N"/>
    <x v="11"/>
    <s v="C/SAN ISIDRO "/>
    <n v="605878918"/>
    <m/>
    <d v="2020-12-09T00:00:00"/>
    <n v="2020"/>
    <n v="12"/>
    <x v="0"/>
    <s v="ESTELA 15KW"/>
    <s v="181/020-007"/>
    <x v="1"/>
    <x v="3"/>
    <m/>
    <m/>
    <x v="0"/>
    <x v="0"/>
    <m/>
    <m/>
    <m/>
    <m/>
    <m/>
    <m/>
    <m/>
    <m/>
    <m/>
    <m/>
    <m/>
    <m/>
    <m/>
    <m/>
    <m/>
    <m/>
  </r>
  <r>
    <s v="EUSEBIO MANUEL QUINTERO MORCILLO"/>
    <s v="N"/>
    <x v="11"/>
    <s v="C/SAN ISIDRO "/>
    <n v="605878918"/>
    <m/>
    <s v="X"/>
    <e v="#VALUE!"/>
    <e v="#VALUE!"/>
    <x v="0"/>
    <s v="ESTELA 15KW"/>
    <s v="181/020-007"/>
    <x v="1"/>
    <x v="4"/>
    <m/>
    <d v="2024-09-25T00:00:00"/>
    <x v="1"/>
    <x v="2"/>
    <m/>
    <m/>
    <m/>
    <m/>
    <m/>
    <m/>
    <m/>
    <m/>
    <m/>
    <m/>
    <m/>
    <m/>
    <m/>
    <m/>
    <m/>
    <m/>
  </r>
  <r>
    <s v="EVA CADENA DIAZ "/>
    <s v="76015377A"/>
    <x v="49"/>
    <s v="N"/>
    <n v="696929311"/>
    <m/>
    <d v="2018-10-31T00:00:00"/>
    <n v="2018"/>
    <n v="10"/>
    <x v="1"/>
    <s v="LIS BURDEOS"/>
    <s v="8BAX00930"/>
    <x v="1"/>
    <x v="3"/>
    <s v="NO"/>
    <m/>
    <x v="0"/>
    <x v="0"/>
    <m/>
    <m/>
    <m/>
    <m/>
    <m/>
    <m/>
    <m/>
    <m/>
    <m/>
    <m/>
    <m/>
    <m/>
    <m/>
    <m/>
    <m/>
    <m/>
  </r>
  <r>
    <s v="EZEQUIEL MORENO SANCHEZ"/>
    <s v="08693445C"/>
    <x v="1"/>
    <s v="N"/>
    <s v="627 814 812"/>
    <m/>
    <d v="2019-01-02T00:00:00"/>
    <n v="2019"/>
    <n v="1"/>
    <x v="1"/>
    <s v="LNDA PLUS"/>
    <s v="BRZ022081"/>
    <x v="1"/>
    <x v="3"/>
    <s v="NO"/>
    <m/>
    <x v="0"/>
    <x v="0"/>
    <m/>
    <m/>
    <m/>
    <m/>
    <m/>
    <m/>
    <m/>
    <m/>
    <m/>
    <m/>
    <m/>
    <m/>
    <m/>
    <m/>
    <m/>
    <m/>
  </r>
  <r>
    <s v="FABIAN DIAZ PAREDES"/>
    <s v="N"/>
    <x v="72"/>
    <s v="C/LOS  ALAMOS 69"/>
    <s v="NO TIENE"/>
    <m/>
    <d v="2021-12-09T00:00:00"/>
    <n v="2021"/>
    <n v="12"/>
    <x v="0"/>
    <s v="ATLAS 10KW"/>
    <s v="937-21-7"/>
    <x v="1"/>
    <x v="3"/>
    <s v="NO"/>
    <m/>
    <x v="0"/>
    <x v="0"/>
    <m/>
    <m/>
    <m/>
    <m/>
    <m/>
    <m/>
    <m/>
    <m/>
    <m/>
    <m/>
    <m/>
    <m/>
    <m/>
    <m/>
    <m/>
    <m/>
  </r>
  <r>
    <s v="FATIMA ROSA CLARO"/>
    <s v="N"/>
    <x v="14"/>
    <s v="N"/>
    <s v="687 78 17 06"/>
    <m/>
    <d v="2021-12-03T00:00:00"/>
    <n v="2021"/>
    <n v="12"/>
    <x v="1"/>
    <s v="RAVELI R70"/>
    <s v="C10484079"/>
    <x v="1"/>
    <x v="3"/>
    <s v="NO"/>
    <m/>
    <x v="0"/>
    <x v="0"/>
    <m/>
    <m/>
    <m/>
    <m/>
    <m/>
    <m/>
    <m/>
    <m/>
    <m/>
    <m/>
    <m/>
    <m/>
    <m/>
    <m/>
    <m/>
    <m/>
  </r>
  <r>
    <s v="FEDERICO TENA TENA "/>
    <s v="N"/>
    <x v="73"/>
    <s v="C/RAMON Y CAJAL 32"/>
    <m/>
    <m/>
    <d v="2019-11-11T00:00:00"/>
    <n v="2019"/>
    <n v="11"/>
    <x v="10"/>
    <s v="RIT TIUM "/>
    <n v="233001180229"/>
    <x v="1"/>
    <x v="3"/>
    <m/>
    <m/>
    <x v="0"/>
    <x v="0"/>
    <m/>
    <m/>
    <m/>
    <m/>
    <m/>
    <m/>
    <m/>
    <m/>
    <m/>
    <m/>
    <m/>
    <m/>
    <m/>
    <m/>
    <m/>
    <m/>
  </r>
  <r>
    <s v="FELICIANO CHACON PERERA"/>
    <s v="N"/>
    <x v="25"/>
    <s v="N"/>
    <n v="636761747"/>
    <m/>
    <d v="2023-01-16T00:00:00"/>
    <n v="2023"/>
    <n v="1"/>
    <x v="2"/>
    <s v="MAGNA12KW"/>
    <n v="2202801475"/>
    <x v="1"/>
    <x v="3"/>
    <m/>
    <m/>
    <x v="0"/>
    <x v="0"/>
    <m/>
    <m/>
    <m/>
    <m/>
    <m/>
    <m/>
    <m/>
    <m/>
    <m/>
    <m/>
    <m/>
    <m/>
    <m/>
    <m/>
    <m/>
    <m/>
  </r>
  <r>
    <s v="FELICIANO MATA ROMERO"/>
    <s v="N"/>
    <x v="14"/>
    <s v="N"/>
    <s v="615 57 04 47"/>
    <m/>
    <d v="2021-01-27T00:00:00"/>
    <n v="2021"/>
    <n v="1"/>
    <x v="1"/>
    <s v="X PETTY"/>
    <n v="82000012"/>
    <x v="1"/>
    <x v="3"/>
    <s v="NO"/>
    <m/>
    <x v="0"/>
    <x v="0"/>
    <m/>
    <m/>
    <m/>
    <m/>
    <m/>
    <m/>
    <m/>
    <m/>
    <m/>
    <m/>
    <m/>
    <m/>
    <m/>
    <m/>
    <m/>
    <m/>
  </r>
  <r>
    <s v="FELIPE CARLOS TORIBIO FLORES "/>
    <s v="76014732-P"/>
    <x v="74"/>
    <s v="N"/>
    <n v="653229725"/>
    <m/>
    <d v="2021-11-04T00:00:00"/>
    <n v="2021"/>
    <n v="11"/>
    <x v="1"/>
    <s v="RUBY"/>
    <s v="SIN PEGATINA"/>
    <x v="1"/>
    <x v="3"/>
    <s v="SI"/>
    <d v="2022-11-17T00:00:00"/>
    <x v="5"/>
    <x v="3"/>
    <m/>
    <m/>
    <m/>
    <m/>
    <m/>
    <m/>
    <m/>
    <m/>
    <m/>
    <m/>
    <m/>
    <m/>
    <m/>
    <m/>
    <m/>
    <m/>
  </r>
  <r>
    <s v="FELIPE TRINIDAD RINCON"/>
    <s v="76260968Y"/>
    <x v="3"/>
    <s v="C/SOLIS DE AVILA 26"/>
    <n v="660159264"/>
    <m/>
    <d v="2017-11-17T00:00:00"/>
    <n v="2017"/>
    <n v="11"/>
    <x v="1"/>
    <s v="LIS BLANCO "/>
    <s v="BC000073"/>
    <x v="1"/>
    <x v="3"/>
    <s v="SI"/>
    <d v="2018-10-19T00:00:00"/>
    <x v="3"/>
    <x v="4"/>
    <s v="1145H"/>
    <m/>
    <m/>
    <m/>
    <m/>
    <m/>
    <m/>
    <m/>
    <m/>
    <m/>
    <m/>
    <m/>
    <m/>
    <m/>
    <m/>
    <m/>
  </r>
  <r>
    <s v="FELIPE VAQUERO ARAUJO"/>
    <s v="7432786Z"/>
    <x v="75"/>
    <s v="N"/>
    <n v="653229725"/>
    <m/>
    <d v="2020-11-27T00:00:00"/>
    <n v="2020"/>
    <n v="11"/>
    <x v="1"/>
    <s v="ZENITH "/>
    <n v="3257"/>
    <x v="1"/>
    <x v="3"/>
    <s v="NO"/>
    <m/>
    <x v="0"/>
    <x v="0"/>
    <m/>
    <m/>
    <m/>
    <m/>
    <m/>
    <m/>
    <m/>
    <m/>
    <m/>
    <m/>
    <m/>
    <m/>
    <m/>
    <m/>
    <m/>
    <m/>
  </r>
  <r>
    <s v="FELIX FERNANDEZ ARENAS"/>
    <s v="7626386K"/>
    <x v="0"/>
    <s v="N"/>
    <n v="685577783"/>
    <m/>
    <d v="2019-09-10T00:00:00"/>
    <n v="2019"/>
    <n v="9"/>
    <x v="1"/>
    <s v="TENITH BLANCA"/>
    <s v="BC002627"/>
    <x v="1"/>
    <x v="3"/>
    <s v="NO"/>
    <m/>
    <x v="0"/>
    <x v="0"/>
    <m/>
    <m/>
    <m/>
    <m/>
    <m/>
    <m/>
    <m/>
    <m/>
    <m/>
    <m/>
    <m/>
    <m/>
    <m/>
    <m/>
    <m/>
    <m/>
  </r>
  <r>
    <s v="FELIX JIMENEZ AROYA"/>
    <s v="44783111H"/>
    <x v="14"/>
    <s v="N"/>
    <s v="645569505 "/>
    <m/>
    <d v="2020-10-29T00:00:00"/>
    <n v="2020"/>
    <n v="10"/>
    <x v="1"/>
    <s v="LIS BLANCA"/>
    <s v="BC004102"/>
    <x v="1"/>
    <x v="3"/>
    <s v="NO"/>
    <m/>
    <x v="0"/>
    <x v="0"/>
    <m/>
    <m/>
    <m/>
    <m/>
    <m/>
    <m/>
    <m/>
    <m/>
    <m/>
    <m/>
    <m/>
    <m/>
    <m/>
    <m/>
    <m/>
    <m/>
  </r>
  <r>
    <s v="FERMIN BENTIN SANCHEZ "/>
    <s v="08859891S"/>
    <x v="4"/>
    <s v="C/CANTERO 71 "/>
    <n v="722495118"/>
    <m/>
    <d v="2024-03-22T00:00:00"/>
    <n v="2024"/>
    <n v="3"/>
    <x v="0"/>
    <s v="SELENA 27KW BURDEO"/>
    <s v="353/3-2"/>
    <x v="0"/>
    <x v="0"/>
    <m/>
    <d v="2024-03-22T00:00:00"/>
    <x v="1"/>
    <x v="9"/>
    <m/>
    <m/>
    <m/>
    <m/>
    <m/>
    <m/>
    <m/>
    <m/>
    <m/>
    <m/>
    <m/>
    <m/>
    <m/>
    <m/>
    <m/>
    <m/>
  </r>
  <r>
    <s v="FERMIN CHAMIZO VELARDE "/>
    <s v="09200868V"/>
    <x v="76"/>
    <s v="PLAZA ESPAÑA 31"/>
    <n v="639914480"/>
    <m/>
    <d v="2017-11-11T00:00:00"/>
    <n v="2017"/>
    <n v="11"/>
    <x v="1"/>
    <s v="EXTRAFINA BLANCA"/>
    <s v="BC000326"/>
    <x v="1"/>
    <x v="3"/>
    <s v="SI"/>
    <d v="2018-10-20T00:00:00"/>
    <x v="3"/>
    <x v="4"/>
    <s v="395H"/>
    <m/>
    <m/>
    <m/>
    <m/>
    <m/>
    <m/>
    <m/>
    <m/>
    <m/>
    <m/>
    <m/>
    <m/>
    <m/>
    <m/>
    <m/>
  </r>
  <r>
    <s v="FERNANDO ACEDO PASCUAL"/>
    <s v="6985388N"/>
    <x v="6"/>
    <m/>
    <m/>
    <m/>
    <d v="2018-06-14T00:00:00"/>
    <n v="2018"/>
    <n v="6"/>
    <x v="1"/>
    <s v="NORDIC NOX"/>
    <n v="31800079"/>
    <x v="1"/>
    <x v="3"/>
    <s v="NO"/>
    <m/>
    <x v="0"/>
    <x v="0"/>
    <m/>
    <m/>
    <m/>
    <m/>
    <m/>
    <m/>
    <m/>
    <m/>
    <m/>
    <m/>
    <m/>
    <m/>
    <m/>
    <m/>
    <m/>
    <m/>
  </r>
  <r>
    <s v="FERNANDO CORAL GONZALEZ"/>
    <s v="44778301S"/>
    <x v="14"/>
    <s v="N"/>
    <n v="607630248"/>
    <m/>
    <d v="2021-01-15T00:00:00"/>
    <n v="2021"/>
    <n v="1"/>
    <x v="1"/>
    <s v="LIS BLANCA"/>
    <s v="BC004110"/>
    <x v="1"/>
    <x v="3"/>
    <s v="NO"/>
    <m/>
    <x v="0"/>
    <x v="0"/>
    <m/>
    <m/>
    <m/>
    <m/>
    <m/>
    <m/>
    <m/>
    <m/>
    <m/>
    <m/>
    <m/>
    <m/>
    <m/>
    <m/>
    <m/>
    <m/>
  </r>
  <r>
    <s v="FERNANDO DOMINGUEZ BELLORIN"/>
    <s v="08718282V"/>
    <x v="8"/>
    <m/>
    <n v="606709454"/>
    <m/>
    <d v="2018-04-03T00:00:00"/>
    <n v="2018"/>
    <n v="4"/>
    <x v="1"/>
    <s v="EXTRAFINA BRDEOS"/>
    <s v="9BCO01280"/>
    <x v="1"/>
    <x v="3"/>
    <s v="NO"/>
    <m/>
    <x v="0"/>
    <x v="0"/>
    <m/>
    <m/>
    <m/>
    <m/>
    <m/>
    <m/>
    <m/>
    <m/>
    <m/>
    <m/>
    <m/>
    <m/>
    <m/>
    <m/>
    <m/>
    <m/>
  </r>
  <r>
    <s v="FERNANDO DURAN MENACHO "/>
    <s v="09194360H"/>
    <x v="2"/>
    <s v="PUERTO RICO 7"/>
    <n v="670826109"/>
    <m/>
    <d v="2023-12-07T00:00:00"/>
    <n v="2023"/>
    <n v="12"/>
    <x v="6"/>
    <s v="GALLY"/>
    <n v="23003003"/>
    <x v="0"/>
    <x v="3"/>
    <m/>
    <m/>
    <x v="0"/>
    <x v="0"/>
    <m/>
    <m/>
    <m/>
    <m/>
    <m/>
    <m/>
    <m/>
    <m/>
    <m/>
    <m/>
    <m/>
    <m/>
    <m/>
    <m/>
    <m/>
    <m/>
  </r>
  <r>
    <s v="Fernando Molina Benitez"/>
    <s v="09199716S"/>
    <x v="2"/>
    <s v="C/madroñera 6"/>
    <n v="619867589"/>
    <s v="AVISADO "/>
    <d v="2023-11-23T00:00:00"/>
    <n v="2023"/>
    <n v="11"/>
    <x v="2"/>
    <s v="DIVA 9 KW"/>
    <n v="230671311153"/>
    <x v="0"/>
    <x v="3"/>
    <m/>
    <m/>
    <x v="0"/>
    <x v="0"/>
    <m/>
    <m/>
    <m/>
    <m/>
    <m/>
    <m/>
    <m/>
    <m/>
    <m/>
    <m/>
    <m/>
    <m/>
    <m/>
    <m/>
    <m/>
    <m/>
  </r>
  <r>
    <s v="fernando muñoz conde "/>
    <s v="N"/>
    <x v="34"/>
    <s v="c/ doctor huerta 38"/>
    <n v="606973224"/>
    <m/>
    <d v="2000-01-01T00:00:00"/>
    <n v="2000"/>
    <n v="1"/>
    <x v="11"/>
    <s v="PETTY 6KW"/>
    <n v="210670490703"/>
    <x v="1"/>
    <x v="3"/>
    <s v="SI"/>
    <m/>
    <x v="0"/>
    <x v="0"/>
    <m/>
    <s v="SI"/>
    <s v="LIMPIEZA REALIZADA 1200 HORAS TRABAJO FECHA 24/04/2024"/>
    <s v="SI"/>
    <s v="WHATSAPP"/>
    <d v="2024-04-24T00:00:00"/>
    <m/>
    <m/>
    <m/>
    <m/>
    <m/>
    <m/>
    <m/>
    <m/>
    <m/>
    <m/>
  </r>
  <r>
    <s v="FERNANDO PALACIO SANTIAGO"/>
    <s v="80024700H"/>
    <x v="31"/>
    <m/>
    <n v="639039166"/>
    <m/>
    <d v="2017-12-28T00:00:00"/>
    <n v="2017"/>
    <n v="12"/>
    <x v="1"/>
    <s v="FINA BLANCA"/>
    <s v="R16W2559000"/>
    <x v="1"/>
    <x v="3"/>
    <s v="NO"/>
    <m/>
    <x v="0"/>
    <x v="0"/>
    <m/>
    <m/>
    <m/>
    <m/>
    <m/>
    <m/>
    <m/>
    <m/>
    <m/>
    <m/>
    <m/>
    <m/>
    <m/>
    <m/>
    <m/>
    <m/>
  </r>
  <r>
    <s v="FERNANDO RODRIGUEZ RAMOS"/>
    <s v="09180525Y"/>
    <x v="26"/>
    <s v="N"/>
    <s v="NO TIENE"/>
    <m/>
    <d v="2018-12-11T00:00:00"/>
    <n v="2018"/>
    <n v="12"/>
    <x v="1"/>
    <s v="VERY VIP BLANCA"/>
    <s v="B8012050"/>
    <x v="1"/>
    <x v="3"/>
    <s v="NO"/>
    <m/>
    <x v="0"/>
    <x v="0"/>
    <m/>
    <m/>
    <m/>
    <m/>
    <m/>
    <m/>
    <m/>
    <m/>
    <m/>
    <m/>
    <m/>
    <m/>
    <m/>
    <m/>
    <m/>
    <m/>
  </r>
  <r>
    <s v="FERNANDO TOLOSA PEREZ"/>
    <s v="N"/>
    <x v="29"/>
    <s v="N"/>
    <s v="NO TIENE"/>
    <m/>
    <d v="2020-09-16T00:00:00"/>
    <n v="2020"/>
    <n v="9"/>
    <x v="1"/>
    <s v="NORDIC BOX"/>
    <s v="SIN PEGATINA"/>
    <x v="1"/>
    <x v="3"/>
    <s v="NO"/>
    <m/>
    <x v="0"/>
    <x v="0"/>
    <m/>
    <m/>
    <m/>
    <m/>
    <m/>
    <m/>
    <m/>
    <m/>
    <m/>
    <m/>
    <m/>
    <m/>
    <m/>
    <m/>
    <m/>
    <m/>
  </r>
  <r>
    <s v="FERNANDO TRIGO LOZANO"/>
    <s v="09170631W"/>
    <x v="14"/>
    <s v="N"/>
    <s v="653 676 257"/>
    <m/>
    <d v="2019-09-27T00:00:00"/>
    <n v="2019"/>
    <n v="9"/>
    <x v="1"/>
    <s v="R70 CREMA"/>
    <s v="B71207002"/>
    <x v="1"/>
    <x v="3"/>
    <s v="NO"/>
    <m/>
    <x v="0"/>
    <x v="0"/>
    <m/>
    <m/>
    <m/>
    <m/>
    <m/>
    <m/>
    <m/>
    <m/>
    <m/>
    <m/>
    <m/>
    <m/>
    <m/>
    <m/>
    <m/>
    <m/>
  </r>
  <r>
    <s v="FERRALLAS MATAMOROS SLU "/>
    <s v="B06537658"/>
    <x v="58"/>
    <s v="C/MONTEVIRGEN "/>
    <s v=" 685 89 20 49"/>
    <m/>
    <d v="2021-12-21T00:00:00"/>
    <n v="2021"/>
    <n v="12"/>
    <x v="0"/>
    <s v="NEREA 10KW"/>
    <s v="462/21/013"/>
    <x v="1"/>
    <x v="3"/>
    <s v="NO"/>
    <m/>
    <x v="0"/>
    <x v="0"/>
    <m/>
    <m/>
    <m/>
    <m/>
    <m/>
    <m/>
    <m/>
    <m/>
    <m/>
    <m/>
    <m/>
    <m/>
    <m/>
    <m/>
    <m/>
    <m/>
  </r>
  <r>
    <s v="FRANCISCA GARCIA GARCIA"/>
    <s v="N"/>
    <x v="77"/>
    <s v="N"/>
    <s v="NO TIENE"/>
    <m/>
    <d v="2024-12-09T00:00:00"/>
    <n v="2024"/>
    <n v="12"/>
    <x v="1"/>
    <s v="AVANT"/>
    <n v="6189"/>
    <x v="1"/>
    <x v="3"/>
    <s v="NO"/>
    <m/>
    <x v="0"/>
    <x v="0"/>
    <m/>
    <m/>
    <m/>
    <m/>
    <m/>
    <m/>
    <m/>
    <m/>
    <m/>
    <m/>
    <m/>
    <m/>
    <m/>
    <m/>
    <m/>
    <m/>
  </r>
  <r>
    <s v="FRANCISCA LOPEZ GUERRERO"/>
    <m/>
    <x v="32"/>
    <s v="C/SAN JORGE 15"/>
    <n v="645216427"/>
    <m/>
    <s v="N"/>
    <e v="#VALUE!"/>
    <e v="#VALUE!"/>
    <x v="12"/>
    <s v="AUDAX 8"/>
    <s v="N"/>
    <x v="2"/>
    <x v="4"/>
    <m/>
    <d v="2024-10-02T00:00:00"/>
    <x v="1"/>
    <x v="4"/>
    <n v="1500"/>
    <m/>
    <m/>
    <m/>
    <m/>
    <m/>
    <m/>
    <m/>
    <m/>
    <m/>
    <m/>
    <m/>
    <m/>
    <m/>
    <m/>
    <m/>
  </r>
  <r>
    <s v="FRANCISCA PAREDES MERCHAN "/>
    <s v="76231230F"/>
    <x v="1"/>
    <s v="N"/>
    <n v="615915872"/>
    <m/>
    <d v="2021-01-16T00:00:00"/>
    <n v="2021"/>
    <n v="1"/>
    <x v="1"/>
    <s v="RUBY   "/>
    <n v="1212"/>
    <x v="1"/>
    <x v="3"/>
    <s v="NO"/>
    <m/>
    <x v="0"/>
    <x v="0"/>
    <m/>
    <m/>
    <m/>
    <m/>
    <m/>
    <m/>
    <m/>
    <m/>
    <m/>
    <m/>
    <m/>
    <m/>
    <m/>
    <m/>
    <m/>
    <m/>
  </r>
  <r>
    <s v="FRANCISCA ROERO DONOSO"/>
    <s v="08693141S"/>
    <x v="44"/>
    <s v="C/ SAN ISIDRO, 16"/>
    <s v="605 56 18 45"/>
    <m/>
    <d v="2021-11-23T00:00:00"/>
    <n v="2021"/>
    <n v="11"/>
    <x v="1"/>
    <s v="AVANT"/>
    <n v="6721"/>
    <x v="1"/>
    <x v="3"/>
    <s v="NO"/>
    <m/>
    <x v="0"/>
    <x v="0"/>
    <m/>
    <m/>
    <m/>
    <m/>
    <m/>
    <m/>
    <m/>
    <m/>
    <m/>
    <m/>
    <m/>
    <m/>
    <m/>
    <m/>
    <m/>
    <m/>
  </r>
  <r>
    <s v="FRANCISCO BRAVO MONTERO "/>
    <s v="09191274-Z"/>
    <x v="3"/>
    <s v="C/ CALVARIO, Nº 35"/>
    <s v=" 675 683 392"/>
    <m/>
    <d v="2021-11-17T00:00:00"/>
    <n v="2021"/>
    <n v="11"/>
    <x v="1"/>
    <s v="LIS"/>
    <s v="SIN PEGATINA"/>
    <x v="1"/>
    <x v="3"/>
    <s v="SI"/>
    <d v="2022-10-26T00:00:00"/>
    <x v="5"/>
    <x v="4"/>
    <m/>
    <m/>
    <m/>
    <m/>
    <m/>
    <m/>
    <m/>
    <m/>
    <m/>
    <m/>
    <m/>
    <m/>
    <m/>
    <m/>
    <m/>
    <m/>
  </r>
  <r>
    <s v="FRANCISCO GARRIDO CALDERA "/>
    <s v="N"/>
    <x v="33"/>
    <s v="C/CORREDERA 74"/>
    <n v="608091491"/>
    <m/>
    <d v="2019-12-24T00:00:00"/>
    <n v="2019"/>
    <n v="12"/>
    <x v="0"/>
    <s v="F24KW"/>
    <s v="559-19-049"/>
    <x v="1"/>
    <x v="3"/>
    <m/>
    <m/>
    <x v="0"/>
    <x v="0"/>
    <m/>
    <m/>
    <m/>
    <m/>
    <m/>
    <m/>
    <m/>
    <m/>
    <m/>
    <m/>
    <m/>
    <m/>
    <m/>
    <m/>
    <m/>
    <m/>
  </r>
  <r>
    <s v="FRANCISCO GERMAN PINTADO"/>
    <s v="8779762H"/>
    <x v="40"/>
    <m/>
    <n v="615317720"/>
    <m/>
    <d v="2017-09-19T00:00:00"/>
    <n v="2017"/>
    <n v="9"/>
    <x v="1"/>
    <s v="LUZ 7KW BLANCA"/>
    <s v="R15W295127H"/>
    <x v="1"/>
    <x v="3"/>
    <s v="NO"/>
    <m/>
    <x v="0"/>
    <x v="0"/>
    <m/>
    <m/>
    <m/>
    <m/>
    <m/>
    <m/>
    <m/>
    <m/>
    <m/>
    <m/>
    <m/>
    <m/>
    <m/>
    <m/>
    <m/>
    <m/>
  </r>
  <r>
    <s v="FRANCISCO GINES VAZQUEZ"/>
    <s v="N"/>
    <x v="33"/>
    <s v="C/ JUAN XXIII, Nº 28"/>
    <n v="649969342"/>
    <m/>
    <d v="2021-11-11T00:00:00"/>
    <n v="2021"/>
    <n v="11"/>
    <x v="1"/>
    <s v="R70"/>
    <s v="C00284086"/>
    <x v="1"/>
    <x v="3"/>
    <s v="NO"/>
    <m/>
    <x v="0"/>
    <x v="0"/>
    <m/>
    <m/>
    <m/>
    <m/>
    <m/>
    <m/>
    <m/>
    <m/>
    <m/>
    <m/>
    <m/>
    <m/>
    <m/>
    <m/>
    <m/>
    <m/>
  </r>
  <r>
    <s v="FRANCISCO GOMEZ PRIETO "/>
    <s v="76262860N"/>
    <x v="11"/>
    <s v="N"/>
    <n v="676000962"/>
    <m/>
    <d v="2021-11-25T00:00:00"/>
    <n v="2021"/>
    <n v="11"/>
    <x v="0"/>
    <s v="GENESIS STEEL 12KW"/>
    <s v="72/21-008"/>
    <x v="1"/>
    <x v="3"/>
    <s v="SI"/>
    <d v="2022-11-04T00:00:00"/>
    <x v="5"/>
    <x v="3"/>
    <m/>
    <m/>
    <m/>
    <m/>
    <m/>
    <m/>
    <m/>
    <m/>
    <m/>
    <m/>
    <m/>
    <m/>
    <m/>
    <m/>
    <m/>
    <m/>
  </r>
  <r>
    <s v="FRANCISCO GOMEZ TRINIDAD "/>
    <s v="9166113S"/>
    <x v="11"/>
    <s v="C/ JUAN CARLOS I, 49"/>
    <s v="699 604 932 "/>
    <m/>
    <d v="2021-12-30T00:00:00"/>
    <n v="2021"/>
    <n v="12"/>
    <x v="0"/>
    <s v="NEREA 10KW"/>
    <s v="463/21/04"/>
    <x v="1"/>
    <x v="3"/>
    <s v="SI"/>
    <d v="2022-11-04T00:00:00"/>
    <x v="5"/>
    <x v="3"/>
    <m/>
    <s v="SI"/>
    <m/>
    <m/>
    <m/>
    <d v="2023-10-27T00:00:00"/>
    <m/>
    <m/>
    <m/>
    <m/>
    <m/>
    <m/>
    <m/>
    <m/>
    <m/>
    <m/>
  </r>
  <r>
    <s v="FRANCISCO GONZALEZ SOTO "/>
    <s v="34773250X"/>
    <x v="29"/>
    <s v="N"/>
    <s v="NO TIENE"/>
    <m/>
    <d v="2019-11-12T00:00:00"/>
    <n v="2019"/>
    <n v="11"/>
    <x v="1"/>
    <s v="LINDA PLUS "/>
    <s v="BC003284"/>
    <x v="1"/>
    <x v="3"/>
    <s v="NO"/>
    <m/>
    <x v="0"/>
    <x v="0"/>
    <m/>
    <m/>
    <m/>
    <m/>
    <m/>
    <m/>
    <m/>
    <m/>
    <m/>
    <m/>
    <m/>
    <m/>
    <m/>
    <m/>
    <m/>
    <m/>
  </r>
  <r>
    <s v="FRANCISCO JAVIER GARCIA CALDERON"/>
    <s v="N"/>
    <x v="29"/>
    <s v="C/LEONES XIII Nº6"/>
    <n v="667356288"/>
    <m/>
    <d v="2021-10-07T00:00:00"/>
    <n v="2021"/>
    <n v="10"/>
    <x v="0"/>
    <s v="IKARO CANALIZABLE 10KW"/>
    <s v="742/21/004"/>
    <x v="1"/>
    <x v="3"/>
    <s v="NO"/>
    <m/>
    <x v="0"/>
    <x v="0"/>
    <m/>
    <m/>
    <m/>
    <m/>
    <m/>
    <m/>
    <m/>
    <m/>
    <m/>
    <m/>
    <m/>
    <m/>
    <m/>
    <m/>
    <m/>
    <m/>
  </r>
  <r>
    <s v="FRANCISCO JAVIER GRANDE FERNANDEZ "/>
    <s v="28978523H"/>
    <x v="6"/>
    <m/>
    <n v="675535031"/>
    <m/>
    <d v="2017-11-14T00:00:00"/>
    <n v="2017"/>
    <n v="11"/>
    <x v="1"/>
    <s v="NOA 7 BLANCA"/>
    <s v="R17W2972037"/>
    <x v="1"/>
    <x v="3"/>
    <s v="NO"/>
    <m/>
    <x v="0"/>
    <x v="0"/>
    <m/>
    <m/>
    <m/>
    <m/>
    <m/>
    <m/>
    <m/>
    <m/>
    <m/>
    <m/>
    <m/>
    <m/>
    <m/>
    <m/>
    <m/>
    <m/>
  </r>
  <r>
    <s v="FRANCISCO JAVIER LEDESMA CARRASCO"/>
    <s v="N"/>
    <x v="3"/>
    <s v="AVD EUROPA 6"/>
    <n v="647250996"/>
    <m/>
    <d v="2021-01-22T00:00:00"/>
    <n v="2021"/>
    <n v="1"/>
    <x v="0"/>
    <s v="NEREA 15KW"/>
    <s v="257/19-006"/>
    <x v="1"/>
    <x v="3"/>
    <m/>
    <m/>
    <x v="0"/>
    <x v="0"/>
    <m/>
    <m/>
    <m/>
    <m/>
    <m/>
    <m/>
    <m/>
    <m/>
    <m/>
    <m/>
    <m/>
    <m/>
    <m/>
    <m/>
    <m/>
    <m/>
  </r>
  <r>
    <s v="FRANCISCO JOSE CHAPARO TERCERO "/>
    <s v="08795867T"/>
    <x v="41"/>
    <s v="C/ALBARRAGENA"/>
    <m/>
    <m/>
    <d v="2024-07-08T00:00:00"/>
    <n v="2024"/>
    <n v="7"/>
    <x v="0"/>
    <s v="NEREA 12"/>
    <s v="1947/22-12"/>
    <x v="0"/>
    <x v="0"/>
    <m/>
    <d v="2024-07-08T00:00:00"/>
    <x v="1"/>
    <x v="1"/>
    <m/>
    <m/>
    <m/>
    <m/>
    <m/>
    <m/>
    <m/>
    <m/>
    <m/>
    <m/>
    <m/>
    <m/>
    <m/>
    <m/>
    <m/>
    <m/>
  </r>
  <r>
    <s v="FRANCISCO JOSE LOZANO CHAVES "/>
    <s v="09169625P"/>
    <x v="3"/>
    <s v="N"/>
    <n v="658315045"/>
    <m/>
    <d v="2019-11-15T00:00:00"/>
    <n v="2019"/>
    <n v="11"/>
    <x v="1"/>
    <s v="LIBYS NEGRO"/>
    <n v="11900189"/>
    <x v="1"/>
    <x v="3"/>
    <s v="NO"/>
    <m/>
    <x v="0"/>
    <x v="0"/>
    <m/>
    <m/>
    <m/>
    <m/>
    <m/>
    <m/>
    <m/>
    <m/>
    <m/>
    <m/>
    <m/>
    <m/>
    <m/>
    <m/>
    <m/>
    <m/>
  </r>
  <r>
    <s v="FRANCISCO JOSE SANCHEZ CABRERA"/>
    <s v="N"/>
    <x v="1"/>
    <s v="C/ARO 6"/>
    <s v=" 677 13 21 03"/>
    <m/>
    <d v="2022-03-22T00:00:00"/>
    <n v="2022"/>
    <n v="3"/>
    <x v="0"/>
    <s v="LYRA 15KW"/>
    <s v="843/21-013"/>
    <x v="0"/>
    <x v="3"/>
    <s v="NO"/>
    <m/>
    <x v="0"/>
    <x v="0"/>
    <m/>
    <m/>
    <m/>
    <m/>
    <m/>
    <m/>
    <m/>
    <m/>
    <m/>
    <m/>
    <m/>
    <m/>
    <m/>
    <m/>
    <m/>
    <m/>
  </r>
  <r>
    <s v="FRANCISCO LOPEZ ACUÑO"/>
    <s v="N"/>
    <x v="4"/>
    <s v="N"/>
    <s v="656 665 024"/>
    <m/>
    <d v="2022-02-08T00:00:00"/>
    <n v="2022"/>
    <n v="2"/>
    <x v="1"/>
    <s v="RUBY 8010 "/>
    <s v="B901K59"/>
    <x v="1"/>
    <x v="3"/>
    <s v="NO"/>
    <m/>
    <x v="0"/>
    <x v="0"/>
    <m/>
    <m/>
    <m/>
    <m/>
    <m/>
    <m/>
    <m/>
    <m/>
    <m/>
    <m/>
    <m/>
    <m/>
    <m/>
    <m/>
    <m/>
    <m/>
  </r>
  <r>
    <s v="FRANCISCO LOZANO SANCHEZ"/>
    <s v="76238091E"/>
    <x v="71"/>
    <s v="C/BELEN 9 A"/>
    <n v="616203447"/>
    <m/>
    <d v="2016-12-09T00:00:00"/>
    <n v="2016"/>
    <n v="12"/>
    <x v="1"/>
    <s v="LUZ BURDEO "/>
    <s v="R16W2859558"/>
    <x v="1"/>
    <x v="3"/>
    <s v="1ª LIMPIEZA "/>
    <d v="2017-12-04T00:00:00"/>
    <x v="2"/>
    <x v="5"/>
    <s v="452H"/>
    <s v="NO"/>
    <m/>
    <m/>
    <m/>
    <m/>
    <m/>
    <m/>
    <m/>
    <m/>
    <m/>
    <m/>
    <m/>
    <m/>
    <m/>
    <m/>
  </r>
  <r>
    <s v="FRANCISCO MANSILLA SANCHEZ"/>
    <s v="06900989T"/>
    <x v="6"/>
    <m/>
    <n v="625379077"/>
    <m/>
    <d v="2018-01-03T00:00:00"/>
    <n v="2018"/>
    <n v="1"/>
    <x v="1"/>
    <s v="LINDA BURDEOS"/>
    <n v="1.73951104454568E+16"/>
    <x v="1"/>
    <x v="3"/>
    <s v="NO"/>
    <m/>
    <x v="0"/>
    <x v="0"/>
    <m/>
    <m/>
    <m/>
    <m/>
    <m/>
    <m/>
    <m/>
    <m/>
    <m/>
    <m/>
    <m/>
    <m/>
    <m/>
    <m/>
    <m/>
    <m/>
  </r>
  <r>
    <s v="FRANCISCO MANSILLA SANCHEZ"/>
    <s v="06900989T"/>
    <x v="6"/>
    <m/>
    <n v="625379077"/>
    <m/>
    <d v="2018-01-03T00:00:00"/>
    <n v="2018"/>
    <n v="1"/>
    <x v="1"/>
    <s v="LINDA BURDEOS"/>
    <n v="1.73951104454568E+16"/>
    <x v="1"/>
    <x v="4"/>
    <s v="NO"/>
    <d v="2024-09-27T00:00:00"/>
    <x v="1"/>
    <x v="2"/>
    <m/>
    <m/>
    <m/>
    <m/>
    <m/>
    <m/>
    <m/>
    <m/>
    <m/>
    <m/>
    <m/>
    <m/>
    <m/>
    <m/>
    <m/>
    <m/>
  </r>
  <r>
    <s v="FRANCISCO MANUEL NUÑEZ"/>
    <s v="80070790Q"/>
    <x v="41"/>
    <s v="N"/>
    <n v="606688730"/>
    <m/>
    <d v="2019-09-10T00:00:00"/>
    <n v="2019"/>
    <n v="9"/>
    <x v="1"/>
    <s v="BELINDA NEGRA"/>
    <n v="23004180015"/>
    <x v="1"/>
    <x v="3"/>
    <s v="NO"/>
    <m/>
    <x v="0"/>
    <x v="0"/>
    <m/>
    <m/>
    <m/>
    <m/>
    <m/>
    <m/>
    <m/>
    <m/>
    <m/>
    <m/>
    <m/>
    <m/>
    <m/>
    <m/>
    <m/>
    <m/>
  </r>
  <r>
    <s v="FRANCISCO MONTERO BLANCO"/>
    <s v="N"/>
    <x v="78"/>
    <s v="C/PIZARRO 19"/>
    <n v="669417776"/>
    <m/>
    <d v="2020-10-16T00:00:00"/>
    <n v="2020"/>
    <n v="10"/>
    <x v="0"/>
    <s v="NEREA 15KW"/>
    <s v="223/20-006"/>
    <x v="1"/>
    <x v="3"/>
    <m/>
    <m/>
    <x v="0"/>
    <x v="0"/>
    <m/>
    <m/>
    <m/>
    <m/>
    <m/>
    <m/>
    <m/>
    <m/>
    <m/>
    <m/>
    <m/>
    <m/>
    <m/>
    <m/>
    <m/>
    <m/>
  </r>
  <r>
    <s v="FRANCISCO MUÑOZ CORTES"/>
    <s v="76255043S"/>
    <x v="1"/>
    <s v="C/MANUEL PONCE BALADO"/>
    <n v="605070501"/>
    <m/>
    <d v="2017-01-04T00:00:00"/>
    <n v="2017"/>
    <n v="1"/>
    <x v="1"/>
    <s v="FINA 9KW BLANCA"/>
    <s v="R16W2559019"/>
    <x v="1"/>
    <x v="3"/>
    <s v="1ªLIMPIEZA "/>
    <d v="2017-09-11T00:00:00"/>
    <x v="2"/>
    <x v="2"/>
    <s v="394H"/>
    <s v="NO"/>
    <m/>
    <m/>
    <m/>
    <m/>
    <m/>
    <m/>
    <m/>
    <m/>
    <m/>
    <m/>
    <m/>
    <m/>
    <m/>
    <m/>
  </r>
  <r>
    <s v="FRANCISCO OLIVERA GALEANO"/>
    <s v="N"/>
    <x v="79"/>
    <s v="C/ESPRONCEDA 41"/>
    <n v="661356213"/>
    <s v="AVISADO "/>
    <d v="2023-11-14T00:00:00"/>
    <n v="2023"/>
    <n v="11"/>
    <x v="0"/>
    <s v="NEREA 15KW"/>
    <s v="927/22-23"/>
    <x v="0"/>
    <x v="3"/>
    <m/>
    <m/>
    <x v="0"/>
    <x v="0"/>
    <m/>
    <m/>
    <m/>
    <m/>
    <m/>
    <m/>
    <m/>
    <m/>
    <m/>
    <m/>
    <m/>
    <m/>
    <m/>
    <m/>
    <m/>
    <m/>
  </r>
  <r>
    <s v="FRANCISCO ORELLANA GONZALEZ "/>
    <s v="33974955C"/>
    <x v="29"/>
    <s v="C/LIMONERO 10 URBA DEL SUR"/>
    <n v="605213495"/>
    <m/>
    <d v="2018-01-11T00:00:00"/>
    <n v="2018"/>
    <n v="1"/>
    <x v="1"/>
    <s v="NOA BRONCE"/>
    <s v="R17W4978338"/>
    <x v="1"/>
    <x v="3"/>
    <s v="NO"/>
    <m/>
    <x v="0"/>
    <x v="0"/>
    <m/>
    <m/>
    <m/>
    <m/>
    <m/>
    <m/>
    <m/>
    <m/>
    <m/>
    <m/>
    <m/>
    <m/>
    <m/>
    <m/>
    <m/>
    <m/>
  </r>
  <r>
    <s v="Francisco Paredes Monago"/>
    <s v="08893366W"/>
    <x v="71"/>
    <s v="C/san Gregorio 4"/>
    <n v="665213229"/>
    <m/>
    <d v="2024-02-09T00:00:00"/>
    <n v="2024"/>
    <n v="2"/>
    <x v="2"/>
    <s v="MAGNA12KW"/>
    <n v="2302800207"/>
    <x v="0"/>
    <x v="0"/>
    <m/>
    <d v="2024-02-09T00:00:00"/>
    <x v="1"/>
    <x v="10"/>
    <m/>
    <m/>
    <m/>
    <m/>
    <m/>
    <m/>
    <m/>
    <m/>
    <m/>
    <m/>
    <m/>
    <m/>
    <m/>
    <m/>
    <m/>
    <m/>
  </r>
  <r>
    <s v="FRANCISCO PAREDES RAMOS"/>
    <s v="N"/>
    <x v="3"/>
    <s v="C/ MIRABELE Nº 23"/>
    <n v="638923668"/>
    <m/>
    <d v="2022-10-04T00:00:00"/>
    <n v="2022"/>
    <n v="10"/>
    <x v="1"/>
    <s v="AVANT WIND"/>
    <n v="8285"/>
    <x v="1"/>
    <x v="3"/>
    <s v="NO"/>
    <m/>
    <x v="0"/>
    <x v="0"/>
    <m/>
    <m/>
    <m/>
    <m/>
    <m/>
    <m/>
    <m/>
    <m/>
    <m/>
    <m/>
    <m/>
    <m/>
    <m/>
    <m/>
    <m/>
    <m/>
  </r>
  <r>
    <s v="FRANCISCO PASTOR GUITIERREZ "/>
    <s v="8342886-G"/>
    <x v="80"/>
    <s v="C/ GARCÍA ALONSO, Nº 32"/>
    <n v="695168230"/>
    <m/>
    <d v="2021-10-16T00:00:00"/>
    <n v="2021"/>
    <n v="10"/>
    <x v="1"/>
    <s v="LIS COLOR GRIS "/>
    <n v="798"/>
    <x v="1"/>
    <x v="3"/>
    <s v="NO"/>
    <m/>
    <x v="0"/>
    <x v="0"/>
    <m/>
    <m/>
    <m/>
    <m/>
    <m/>
    <m/>
    <m/>
    <m/>
    <m/>
    <m/>
    <m/>
    <m/>
    <m/>
    <m/>
    <m/>
    <m/>
  </r>
  <r>
    <s v="FRANCISCO RIVERA GINES"/>
    <m/>
    <x v="81"/>
    <s v="C/ CRUCES, 16"/>
    <n v="600210773"/>
    <m/>
    <d v="2021-11-26T00:00:00"/>
    <n v="2021"/>
    <n v="11"/>
    <x v="1"/>
    <s v="LIBY"/>
    <n v="20013062"/>
    <x v="1"/>
    <x v="3"/>
    <s v="NO"/>
    <m/>
    <x v="0"/>
    <x v="0"/>
    <m/>
    <m/>
    <m/>
    <m/>
    <m/>
    <m/>
    <m/>
    <m/>
    <m/>
    <m/>
    <m/>
    <m/>
    <m/>
    <m/>
    <m/>
    <m/>
  </r>
  <r>
    <s v="FRANCISCO RODRIGUEZ ROMERO"/>
    <s v=" 8676679K"/>
    <x v="0"/>
    <s v="C/CONQUISTADORES 29"/>
    <s v=" 601 235 357"/>
    <m/>
    <d v="2021-12-20T00:00:00"/>
    <n v="2021"/>
    <n v="12"/>
    <x v="0"/>
    <s v="FRIDA 12KW BLANCO"/>
    <s v="819/21/5"/>
    <x v="1"/>
    <x v="3"/>
    <s v="NO"/>
    <m/>
    <x v="0"/>
    <x v="0"/>
    <m/>
    <m/>
    <m/>
    <m/>
    <m/>
    <m/>
    <m/>
    <m/>
    <m/>
    <m/>
    <m/>
    <m/>
    <m/>
    <m/>
    <m/>
    <m/>
  </r>
  <r>
    <s v="FRANCISCO RUIZ PULIDO"/>
    <s v="09184276P"/>
    <x v="2"/>
    <s v="C/PASEO D LOS ROSALES 8"/>
    <m/>
    <m/>
    <d v="2024-09-25T00:00:00"/>
    <n v="2024"/>
    <n v="9"/>
    <x v="3"/>
    <s v="NEUS 7KW"/>
    <m/>
    <x v="1"/>
    <x v="0"/>
    <m/>
    <d v="2024-09-25T00:00:00"/>
    <x v="1"/>
    <x v="2"/>
    <m/>
    <m/>
    <m/>
    <m/>
    <m/>
    <m/>
    <m/>
    <m/>
    <m/>
    <m/>
    <m/>
    <m/>
    <m/>
    <m/>
    <m/>
    <m/>
  </r>
  <r>
    <s v="FRANCISCO SANTIAGO SUAREZ"/>
    <s v="34781717S"/>
    <x v="2"/>
    <s v="N"/>
    <n v="689126952"/>
    <m/>
    <d v="2020-09-14T00:00:00"/>
    <n v="2020"/>
    <n v="9"/>
    <x v="1"/>
    <s v="LIBY"/>
    <n v="101800118"/>
    <x v="1"/>
    <x v="3"/>
    <s v="NO"/>
    <m/>
    <x v="0"/>
    <x v="0"/>
    <m/>
    <m/>
    <m/>
    <m/>
    <m/>
    <m/>
    <m/>
    <m/>
    <m/>
    <m/>
    <m/>
    <m/>
    <m/>
    <m/>
    <m/>
    <m/>
  </r>
  <r>
    <s v="FRANCISCO TEXEIRO BASURTO "/>
    <s v="09187675T"/>
    <x v="4"/>
    <s v="C/JOSE Mª RODRIGUEZ EJADO 26"/>
    <n v="659380575"/>
    <m/>
    <d v="2021-10-05T00:00:00"/>
    <n v="2021"/>
    <n v="10"/>
    <x v="0"/>
    <s v=" ATIAS 10KW"/>
    <s v="937-21-006"/>
    <x v="1"/>
    <x v="3"/>
    <s v="NO"/>
    <m/>
    <x v="0"/>
    <x v="0"/>
    <m/>
    <m/>
    <m/>
    <m/>
    <m/>
    <m/>
    <m/>
    <m/>
    <m/>
    <m/>
    <m/>
    <m/>
    <m/>
    <m/>
    <m/>
    <m/>
  </r>
  <r>
    <s v="FRANCISCO TRINIDAD PEÑATO"/>
    <s v="44777115W"/>
    <x v="1"/>
    <s v="C/GARCIA LORCA 3"/>
    <n v="699113135"/>
    <m/>
    <d v="2017-12-22T00:00:00"/>
    <n v="2017"/>
    <n v="12"/>
    <x v="1"/>
    <s v="EXTRAFINA BLANCA"/>
    <s v="BC001286"/>
    <x v="1"/>
    <x v="3"/>
    <s v="SI"/>
    <d v="2018-11-11T00:00:00"/>
    <x v="3"/>
    <x v="3"/>
    <s v="363H"/>
    <m/>
    <m/>
    <m/>
    <m/>
    <m/>
    <m/>
    <m/>
    <m/>
    <m/>
    <m/>
    <m/>
    <m/>
    <m/>
    <m/>
    <m/>
  </r>
  <r>
    <s v="FRNANDO CARDENAS GONZALEZ"/>
    <s v="79258584D"/>
    <x v="14"/>
    <s v="N"/>
    <n v="647122375"/>
    <m/>
    <d v="2020-12-14T00:00:00"/>
    <n v="2020"/>
    <n v="12"/>
    <x v="1"/>
    <s v="LILA LIGHT"/>
    <n v="647122375"/>
    <x v="1"/>
    <x v="3"/>
    <s v="NO"/>
    <m/>
    <x v="0"/>
    <x v="0"/>
    <m/>
    <m/>
    <m/>
    <m/>
    <m/>
    <m/>
    <m/>
    <m/>
    <m/>
    <m/>
    <m/>
    <m/>
    <m/>
    <m/>
    <m/>
    <m/>
  </r>
  <r>
    <s v="FULGENCIO RUIZ FERNANDEZ"/>
    <s v="N"/>
    <x v="82"/>
    <s v="C/CARIDAD 54"/>
    <n v="639786981"/>
    <m/>
    <d v="2021-01-19T00:00:00"/>
    <n v="2021"/>
    <n v="1"/>
    <x v="0"/>
    <s v="FLORA S.V. 10 KW FERLUX"/>
    <s v="SIN PEGATINA"/>
    <x v="1"/>
    <x v="3"/>
    <s v="NO"/>
    <m/>
    <x v="0"/>
    <x v="0"/>
    <m/>
    <m/>
    <m/>
    <m/>
    <m/>
    <m/>
    <m/>
    <m/>
    <m/>
    <m/>
    <m/>
    <m/>
    <m/>
    <m/>
    <m/>
    <m/>
  </r>
  <r>
    <s v="GABRIEL MAYOL GONZALEZ"/>
    <s v="N"/>
    <x v="83"/>
    <s v="PASEO DE LA CASTELLANA 174"/>
    <n v="609781389"/>
    <m/>
    <d v="2021-04-23T00:00:00"/>
    <n v="2021"/>
    <n v="4"/>
    <x v="0"/>
    <s v="NEREA 12KW "/>
    <s v="332/21-010"/>
    <x v="1"/>
    <x v="3"/>
    <m/>
    <m/>
    <x v="0"/>
    <x v="0"/>
    <m/>
    <m/>
    <m/>
    <m/>
    <m/>
    <m/>
    <m/>
    <m/>
    <m/>
    <m/>
    <m/>
    <m/>
    <m/>
    <m/>
    <m/>
    <m/>
  </r>
  <r>
    <s v="GEMA MORALES GARCIA MARIDO ISRAEL CARLOS"/>
    <s v="75555602G"/>
    <x v="4"/>
    <s v="CENTRO PENITENCIARIO C7"/>
    <n v="699482119"/>
    <m/>
    <d v="2023-11-15T00:00:00"/>
    <n v="2023"/>
    <n v="11"/>
    <x v="0"/>
    <s v="NEREA 15KW"/>
    <s v="471/23-3"/>
    <x v="0"/>
    <x v="3"/>
    <m/>
    <m/>
    <x v="0"/>
    <x v="0"/>
    <m/>
    <m/>
    <m/>
    <m/>
    <m/>
    <m/>
    <m/>
    <m/>
    <m/>
    <m/>
    <m/>
    <m/>
    <m/>
    <m/>
    <m/>
    <m/>
  </r>
  <r>
    <s v="GERMAN MAYORDOMO PRESUMIDO "/>
    <s v="28939249M"/>
    <x v="6"/>
    <s v="N"/>
    <s v="652 930 175"/>
    <m/>
    <d v="2021-12-10T00:00:00"/>
    <n v="2021"/>
    <n v="12"/>
    <x v="1"/>
    <s v="LINDA PLUS"/>
    <n v="6156"/>
    <x v="1"/>
    <x v="3"/>
    <s v="NO"/>
    <m/>
    <x v="0"/>
    <x v="0"/>
    <m/>
    <m/>
    <m/>
    <m/>
    <m/>
    <m/>
    <m/>
    <m/>
    <m/>
    <m/>
    <m/>
    <m/>
    <m/>
    <m/>
    <m/>
    <m/>
  </r>
  <r>
    <s v="GLORIA ARDILA (GARGALIGAS)"/>
    <s v="53261966S"/>
    <x v="84"/>
    <m/>
    <n v="68571766"/>
    <m/>
    <d v="2018-04-11T00:00:00"/>
    <n v="2018"/>
    <n v="4"/>
    <x v="1"/>
    <s v="LUMIX BLANCA"/>
    <s v="R17W0868826"/>
    <x v="1"/>
    <x v="3"/>
    <s v="NO"/>
    <m/>
    <x v="0"/>
    <x v="0"/>
    <m/>
    <m/>
    <m/>
    <m/>
    <m/>
    <m/>
    <m/>
    <m/>
    <m/>
    <m/>
    <m/>
    <m/>
    <m/>
    <m/>
    <m/>
    <m/>
  </r>
  <r>
    <s v="GLORIA MARIA MARTINEZ ALBUJAR"/>
    <s v="076260266-V"/>
    <x v="2"/>
    <s v="C/BERLANGA 88"/>
    <s v="699 93 92 90"/>
    <m/>
    <d v="2022-04-13T00:00:00"/>
    <n v="2022"/>
    <n v="4"/>
    <x v="0"/>
    <s v="NEREA 15KW"/>
    <s v="489/22-2"/>
    <x v="0"/>
    <x v="3"/>
    <s v="NO"/>
    <m/>
    <x v="0"/>
    <x v="0"/>
    <m/>
    <m/>
    <m/>
    <m/>
    <m/>
    <m/>
    <m/>
    <m/>
    <m/>
    <m/>
    <m/>
    <m/>
    <m/>
    <m/>
    <m/>
    <m/>
  </r>
  <r>
    <s v="GONZALO BARRENA SANCHEZ"/>
    <s v="8683323H"/>
    <x v="0"/>
    <s v="N"/>
    <n v="677150371"/>
    <m/>
    <d v="2020-12-03T00:00:00"/>
    <n v="2020"/>
    <n v="12"/>
    <x v="1"/>
    <s v="VIP PLUS"/>
    <n v="901"/>
    <x v="1"/>
    <x v="3"/>
    <s v="NO"/>
    <m/>
    <x v="0"/>
    <x v="0"/>
    <m/>
    <m/>
    <m/>
    <m/>
    <m/>
    <m/>
    <m/>
    <m/>
    <m/>
    <m/>
    <m/>
    <m/>
    <m/>
    <m/>
    <m/>
    <m/>
  </r>
  <r>
    <s v="GONZALO BARRENA SANCHEZ"/>
    <s v="08683323H"/>
    <x v="0"/>
    <s v="N"/>
    <n v="677150371"/>
    <m/>
    <d v="2020-12-03T00:00:00"/>
    <n v="2020"/>
    <n v="12"/>
    <x v="1"/>
    <s v="VIP PLUS"/>
    <n v="900"/>
    <x v="1"/>
    <x v="3"/>
    <s v="NO"/>
    <m/>
    <x v="0"/>
    <x v="0"/>
    <m/>
    <m/>
    <m/>
    <m/>
    <m/>
    <m/>
    <m/>
    <m/>
    <m/>
    <m/>
    <m/>
    <m/>
    <m/>
    <m/>
    <m/>
    <m/>
  </r>
  <r>
    <s v="GONZALO MARIA SERRANO LOZANO"/>
    <s v="N"/>
    <x v="85"/>
    <s v="C/SAN JUAN DE DIOS 2"/>
    <n v="699663600"/>
    <m/>
    <d v="2020-12-17T00:00:00"/>
    <n v="2020"/>
    <n v="12"/>
    <x v="0"/>
    <s v="NEREA 15KW"/>
    <s v="588/20-016"/>
    <x v="1"/>
    <x v="3"/>
    <m/>
    <m/>
    <x v="0"/>
    <x v="0"/>
    <m/>
    <m/>
    <m/>
    <m/>
    <m/>
    <m/>
    <m/>
    <m/>
    <m/>
    <m/>
    <m/>
    <m/>
    <m/>
    <m/>
    <m/>
    <m/>
  </r>
  <r>
    <s v="GONZALO MARIA SERRANO LOZANO"/>
    <s v="N"/>
    <x v="85"/>
    <s v="C/SAN JUAN DE DIOS 2"/>
    <n v="699663600"/>
    <m/>
    <d v="2020-12-17T00:00:00"/>
    <n v="2020"/>
    <n v="12"/>
    <x v="0"/>
    <s v="NEREA 15KW"/>
    <s v="588/20-016"/>
    <x v="1"/>
    <x v="3"/>
    <m/>
    <m/>
    <x v="0"/>
    <x v="0"/>
    <m/>
    <m/>
    <m/>
    <m/>
    <m/>
    <m/>
    <m/>
    <m/>
    <m/>
    <m/>
    <m/>
    <m/>
    <m/>
    <m/>
    <m/>
    <m/>
  </r>
  <r>
    <s v="GONZALO MORANO CHAMIZO"/>
    <s v="N"/>
    <x v="11"/>
    <s v="N"/>
    <n v="628829985"/>
    <m/>
    <d v="2023-01-23T00:00:00"/>
    <n v="2023"/>
    <n v="1"/>
    <x v="2"/>
    <s v="PASILLO 8 BURDEOS"/>
    <n v="2101800264"/>
    <x v="1"/>
    <x v="3"/>
    <m/>
    <m/>
    <x v="0"/>
    <x v="0"/>
    <m/>
    <m/>
    <m/>
    <m/>
    <m/>
    <m/>
    <m/>
    <m/>
    <m/>
    <m/>
    <m/>
    <m/>
    <m/>
    <m/>
    <m/>
    <m/>
  </r>
  <r>
    <s v="GUADALUPE BEJARANO GALLARDO"/>
    <s v="09173796Q"/>
    <x v="42"/>
    <s v="N"/>
    <s v="646 681 127"/>
    <m/>
    <d v="2019-01-09T00:00:00"/>
    <n v="2019"/>
    <n v="1"/>
    <x v="1"/>
    <s v="VERY BURDEOS"/>
    <s v="V-100 LCD V2"/>
    <x v="1"/>
    <x v="3"/>
    <s v="NO"/>
    <m/>
    <x v="0"/>
    <x v="0"/>
    <m/>
    <m/>
    <m/>
    <m/>
    <m/>
    <m/>
    <m/>
    <m/>
    <m/>
    <m/>
    <m/>
    <m/>
    <m/>
    <m/>
    <m/>
    <m/>
  </r>
  <r>
    <s v="GUADALUPE BRAVO MARISCAL"/>
    <s v="28966617A"/>
    <x v="86"/>
    <s v="N"/>
    <n v="616057842"/>
    <m/>
    <d v="2018-12-20T00:00:00"/>
    <n v="2018"/>
    <n v="12"/>
    <x v="1"/>
    <s v="LINDA PLUS BRONCE"/>
    <s v="BQZ02358"/>
    <x v="1"/>
    <x v="3"/>
    <s v="NO"/>
    <m/>
    <x v="0"/>
    <x v="0"/>
    <m/>
    <m/>
    <m/>
    <m/>
    <m/>
    <m/>
    <m/>
    <m/>
    <m/>
    <m/>
    <m/>
    <m/>
    <m/>
    <m/>
    <m/>
    <m/>
  </r>
  <r>
    <s v="GUADALUPE RODRIGUEZ ALVALEZ"/>
    <s v="N"/>
    <x v="0"/>
    <s v="C/PICASSO 12"/>
    <n v="626797441"/>
    <m/>
    <d v="2020-11-17T00:00:00"/>
    <n v="2020"/>
    <n v="11"/>
    <x v="0"/>
    <s v="NEREA 12KW "/>
    <s v="809/20-004"/>
    <x v="1"/>
    <x v="3"/>
    <m/>
    <m/>
    <x v="0"/>
    <x v="0"/>
    <m/>
    <m/>
    <m/>
    <m/>
    <m/>
    <m/>
    <m/>
    <m/>
    <m/>
    <m/>
    <m/>
    <m/>
    <m/>
    <m/>
    <m/>
    <m/>
  </r>
  <r>
    <s v="GUADALUPE RODRIGUEZ ALVALEZ"/>
    <s v="N"/>
    <x v="0"/>
    <s v="C/PICASSO 12"/>
    <n v="626797441"/>
    <m/>
    <d v="2020-11-17T00:00:00"/>
    <n v="2020"/>
    <n v="11"/>
    <x v="0"/>
    <s v="NEREA 12KW "/>
    <s v="809/20-004"/>
    <x v="1"/>
    <x v="4"/>
    <m/>
    <d v="2024-07-24T00:00:00"/>
    <x v="1"/>
    <x v="1"/>
    <m/>
    <m/>
    <m/>
    <m/>
    <m/>
    <m/>
    <m/>
    <m/>
    <m/>
    <m/>
    <m/>
    <m/>
    <m/>
    <m/>
    <m/>
    <m/>
  </r>
  <r>
    <s v="GUMERSINDO PRIETO GOMEZ"/>
    <n v="338011137"/>
    <x v="2"/>
    <s v="C/OCTAVIO AUGUSTO "/>
    <n v="671316290"/>
    <m/>
    <s v="N"/>
    <e v="#VALUE!"/>
    <e v="#VALUE!"/>
    <x v="2"/>
    <s v="FUSISON"/>
    <s v="B063L2038"/>
    <x v="1"/>
    <x v="4"/>
    <m/>
    <d v="2024-09-24T00:00:00"/>
    <x v="1"/>
    <x v="2"/>
    <m/>
    <m/>
    <m/>
    <m/>
    <m/>
    <m/>
    <m/>
    <m/>
    <m/>
    <m/>
    <m/>
    <m/>
    <m/>
    <m/>
    <m/>
    <m/>
  </r>
  <r>
    <s v="HUGO AMANTE GABINETE"/>
    <n v="10400934"/>
    <x v="39"/>
    <s v="N"/>
    <n v="961452308"/>
    <m/>
    <d v="2019-01-21T00:00:00"/>
    <n v="2019"/>
    <n v="1"/>
    <x v="1"/>
    <s v="LINDA PLUS BRONCE"/>
    <s v="BRZ01867"/>
    <x v="1"/>
    <x v="3"/>
    <s v="NO"/>
    <m/>
    <x v="0"/>
    <x v="0"/>
    <m/>
    <m/>
    <m/>
    <m/>
    <m/>
    <m/>
    <m/>
    <m/>
    <m/>
    <m/>
    <m/>
    <m/>
    <m/>
    <m/>
    <m/>
    <m/>
  </r>
  <r>
    <s v="IGNACIO PAYETA SECO"/>
    <s v="9163138F"/>
    <x v="87"/>
    <s v="N"/>
    <n v="610202956"/>
    <m/>
    <d v="2020-10-27T00:00:00"/>
    <n v="2020"/>
    <n v="10"/>
    <x v="1"/>
    <s v="OCEAN BLANCO"/>
    <s v="BC00033"/>
    <x v="1"/>
    <x v="3"/>
    <s v="NO"/>
    <m/>
    <x v="0"/>
    <x v="0"/>
    <m/>
    <m/>
    <m/>
    <m/>
    <m/>
    <m/>
    <m/>
    <m/>
    <m/>
    <m/>
    <m/>
    <m/>
    <m/>
    <m/>
    <m/>
    <m/>
  </r>
  <r>
    <s v="INES GARCIA CABAÑA"/>
    <s v="N"/>
    <x v="0"/>
    <s v="C/MURILLO 14"/>
    <n v="677304582"/>
    <m/>
    <d v="2017-01-05T00:00:00"/>
    <n v="2017"/>
    <n v="1"/>
    <x v="1"/>
    <s v="LINDA 8,5KW CREMA"/>
    <n v="1.64551104712977E+16"/>
    <x v="1"/>
    <x v="3"/>
    <s v="1ª LIMPIEZA "/>
    <d v="2018-07-10T00:00:00"/>
    <x v="3"/>
    <x v="1"/>
    <m/>
    <s v="NO"/>
    <m/>
    <m/>
    <m/>
    <m/>
    <m/>
    <m/>
    <m/>
    <m/>
    <m/>
    <m/>
    <m/>
    <m/>
    <m/>
    <m/>
  </r>
  <r>
    <s v="INES GARCIA CABAÑA"/>
    <s v="N"/>
    <x v="0"/>
    <s v="C/MURILLO 14"/>
    <n v="677304582"/>
    <m/>
    <d v="2017-01-05T00:00:00"/>
    <n v="2017"/>
    <n v="1"/>
    <x v="1"/>
    <s v="LINDA 8,5KW CREMA"/>
    <n v="1.64551104712977E+16"/>
    <x v="1"/>
    <x v="4"/>
    <m/>
    <d v="2024-07-30T00:00:00"/>
    <x v="1"/>
    <x v="1"/>
    <m/>
    <s v="NO"/>
    <m/>
    <m/>
    <m/>
    <m/>
    <m/>
    <m/>
    <m/>
    <m/>
    <m/>
    <m/>
    <m/>
    <m/>
    <m/>
    <m/>
  </r>
  <r>
    <s v="INES GARCIA CABAÑA"/>
    <s v="N"/>
    <x v="0"/>
    <s v="C/MURILLO 14"/>
    <n v="677304582"/>
    <m/>
    <d v="2024-01-15T00:00:00"/>
    <n v="2024"/>
    <n v="1"/>
    <x v="3"/>
    <s v="NEUS 12KW"/>
    <m/>
    <x v="0"/>
    <x v="0"/>
    <m/>
    <d v="2024-01-15T00:00:00"/>
    <x v="1"/>
    <x v="0"/>
    <m/>
    <s v="NO"/>
    <m/>
    <m/>
    <m/>
    <m/>
    <m/>
    <m/>
    <m/>
    <m/>
    <m/>
    <m/>
    <m/>
    <m/>
    <m/>
    <m/>
  </r>
  <r>
    <s v="INGENIERIA Y OBRAS "/>
    <s v="N"/>
    <x v="88"/>
    <s v="CARRETERA PALOMA 13"/>
    <s v="NO TIENE"/>
    <m/>
    <d v="2019-11-23T00:00:00"/>
    <n v="2019"/>
    <n v="11"/>
    <x v="0"/>
    <s v="FLORA 8KW"/>
    <s v="213/19-003"/>
    <x v="1"/>
    <x v="3"/>
    <m/>
    <m/>
    <x v="0"/>
    <x v="0"/>
    <m/>
    <m/>
    <m/>
    <m/>
    <m/>
    <m/>
    <m/>
    <m/>
    <m/>
    <m/>
    <m/>
    <m/>
    <m/>
    <m/>
    <m/>
    <m/>
  </r>
  <r>
    <s v="INMACULADA MORALES GALAN"/>
    <s v="N"/>
    <x v="1"/>
    <s v="C/DULCE CHACON 5"/>
    <n v="618147398"/>
    <m/>
    <d v="2016-10-21T00:00:00"/>
    <n v="2016"/>
    <n v="10"/>
    <x v="1"/>
    <s v="LINDA 8,5KW CREMA"/>
    <n v="1.62051104712079E+16"/>
    <x v="1"/>
    <x v="3"/>
    <s v="SI"/>
    <d v="2017-09-11T00:00:00"/>
    <x v="2"/>
    <x v="2"/>
    <m/>
    <s v="NO"/>
    <m/>
    <m/>
    <m/>
    <m/>
    <m/>
    <m/>
    <m/>
    <m/>
    <m/>
    <m/>
    <m/>
    <m/>
    <m/>
    <m/>
  </r>
  <r>
    <s v="INMACULADA SANCHEZ GOMEZ"/>
    <s v="N"/>
    <x v="49"/>
    <s v="N"/>
    <s v="696 861 332"/>
    <m/>
    <d v="2020-12-15T00:00:00"/>
    <n v="2020"/>
    <n v="12"/>
    <x v="1"/>
    <s v="EXTRAFINA "/>
    <s v="BC001374"/>
    <x v="1"/>
    <x v="3"/>
    <s v="NO"/>
    <m/>
    <x v="0"/>
    <x v="0"/>
    <m/>
    <m/>
    <m/>
    <m/>
    <m/>
    <m/>
    <m/>
    <m/>
    <m/>
    <m/>
    <m/>
    <m/>
    <m/>
    <m/>
    <m/>
    <m/>
  </r>
  <r>
    <s v="ISAAC JIMENEZ FERNANDEZ"/>
    <s v="76014915F"/>
    <x v="6"/>
    <s v="N"/>
    <s v="651 130 804"/>
    <m/>
    <d v="2018-12-17T00:00:00"/>
    <n v="2018"/>
    <n v="12"/>
    <x v="1"/>
    <s v="PETIT CANALIZABLE"/>
    <s v="FAP121800233"/>
    <x v="1"/>
    <x v="3"/>
    <s v="NO"/>
    <m/>
    <x v="0"/>
    <x v="0"/>
    <m/>
    <m/>
    <m/>
    <m/>
    <m/>
    <m/>
    <m/>
    <m/>
    <m/>
    <m/>
    <m/>
    <m/>
    <m/>
    <m/>
    <m/>
    <m/>
  </r>
  <r>
    <s v="ISAAC JIMENEZ FERNANDEZ"/>
    <s v="76014915F"/>
    <x v="6"/>
    <s v="N"/>
    <s v="651 130 804"/>
    <m/>
    <d v="2018-12-17T00:00:00"/>
    <n v="2018"/>
    <n v="12"/>
    <x v="1"/>
    <s v="PETIT CANALIZABLE"/>
    <s v="FAP121800233"/>
    <x v="1"/>
    <x v="4"/>
    <s v="NO"/>
    <d v="2024-09-27T00:00:00"/>
    <x v="1"/>
    <x v="2"/>
    <m/>
    <m/>
    <m/>
    <m/>
    <m/>
    <m/>
    <m/>
    <m/>
    <m/>
    <m/>
    <m/>
    <m/>
    <m/>
    <m/>
    <m/>
    <m/>
  </r>
  <r>
    <s v="ISABEL DIAZ PEREZ"/>
    <s v="N"/>
    <x v="9"/>
    <s v="C/SANTA GEMA 7"/>
    <n v="620933863"/>
    <m/>
    <d v="2019-11-07T00:00:00"/>
    <n v="2019"/>
    <n v="11"/>
    <x v="0"/>
    <s v="NEREA 10 KW"/>
    <s v="343-18-017"/>
    <x v="1"/>
    <x v="3"/>
    <m/>
    <m/>
    <x v="0"/>
    <x v="0"/>
    <m/>
    <m/>
    <m/>
    <m/>
    <m/>
    <m/>
    <m/>
    <m/>
    <m/>
    <m/>
    <m/>
    <m/>
    <m/>
    <m/>
    <m/>
    <m/>
  </r>
  <r>
    <s v="ISABEL IGLESIA RODRIGUEZ"/>
    <m/>
    <x v="8"/>
    <s v="PARQUE LAS ERAS 32"/>
    <m/>
    <m/>
    <s v="X"/>
    <e v="#VALUE!"/>
    <e v="#VALUE!"/>
    <x v="13"/>
    <s v="KIRA"/>
    <n v="2.12700010945961E+21"/>
    <x v="2"/>
    <x v="3"/>
    <m/>
    <m/>
    <x v="0"/>
    <x v="0"/>
    <m/>
    <m/>
    <m/>
    <m/>
    <m/>
    <m/>
    <m/>
    <m/>
    <m/>
    <m/>
    <m/>
    <m/>
    <m/>
    <m/>
    <m/>
    <m/>
  </r>
  <r>
    <s v="ISABEL LAVADO BARROSO"/>
    <s v="33970224Y"/>
    <x v="32"/>
    <s v="C/ MIGUEL GERRAYO, 20"/>
    <s v="656 47 21 67"/>
    <m/>
    <d v="2021-12-10T00:00:00"/>
    <n v="2021"/>
    <n v="12"/>
    <x v="1"/>
    <s v="STYLO"/>
    <n v="6317"/>
    <x v="1"/>
    <x v="3"/>
    <s v="NO"/>
    <m/>
    <x v="0"/>
    <x v="0"/>
    <m/>
    <m/>
    <m/>
    <m/>
    <m/>
    <m/>
    <m/>
    <m/>
    <m/>
    <m/>
    <m/>
    <m/>
    <m/>
    <m/>
    <m/>
    <m/>
  </r>
  <r>
    <s v="ISABEL MARIA BARRERO BARRERO"/>
    <s v="09167525R"/>
    <x v="44"/>
    <m/>
    <s v="638 877 443"/>
    <m/>
    <d v="2018-02-09T00:00:00"/>
    <n v="2018"/>
    <n v="2"/>
    <x v="1"/>
    <s v="LILA COLOR NEGRA"/>
    <s v="OANC00156"/>
    <x v="1"/>
    <x v="3"/>
    <s v="NO"/>
    <m/>
    <x v="0"/>
    <x v="0"/>
    <m/>
    <m/>
    <m/>
    <m/>
    <m/>
    <m/>
    <m/>
    <m/>
    <m/>
    <m/>
    <m/>
    <m/>
    <m/>
    <m/>
    <m/>
    <m/>
  </r>
  <r>
    <s v="ISABEL SANCHEZ CAPAZA"/>
    <s v="08764139-N"/>
    <x v="63"/>
    <s v="C/ARIAS MONTAÑO 15"/>
    <s v="605 23 11 97"/>
    <m/>
    <d v="2022-09-30T00:00:00"/>
    <n v="2022"/>
    <n v="9"/>
    <x v="0"/>
    <s v="FLORA 10"/>
    <s v="1666/22-001"/>
    <x v="0"/>
    <x v="3"/>
    <s v="SI"/>
    <d v="2023-09-05T00:00:00"/>
    <x v="4"/>
    <x v="2"/>
    <m/>
    <m/>
    <m/>
    <m/>
    <m/>
    <m/>
    <m/>
    <m/>
    <m/>
    <m/>
    <m/>
    <m/>
    <m/>
    <m/>
    <m/>
    <m/>
  </r>
  <r>
    <s v="ISABEL SANCHEZ CAPAZA"/>
    <s v="08764139-N"/>
    <x v="63"/>
    <s v="C/ARIAS MONTAÑO 15"/>
    <s v="605 23 11 97"/>
    <m/>
    <d v="2022-09-30T00:00:00"/>
    <n v="2022"/>
    <n v="9"/>
    <x v="0"/>
    <s v="FLORA 10"/>
    <s v="1666/22-001"/>
    <x v="0"/>
    <x v="2"/>
    <s v="SI"/>
    <d v="2024-09-13T00:00:00"/>
    <x v="1"/>
    <x v="2"/>
    <s v="1500h"/>
    <m/>
    <m/>
    <m/>
    <m/>
    <m/>
    <m/>
    <m/>
    <m/>
    <m/>
    <m/>
    <m/>
    <m/>
    <m/>
    <m/>
    <m/>
  </r>
  <r>
    <s v="ISAEL MORENO CARDENAL"/>
    <s v="76257895S"/>
    <x v="0"/>
    <s v="C/ CONCHA ESPINA Nº3 1º PISO"/>
    <n v="655900329"/>
    <m/>
    <d v="2023-09-10T00:00:00"/>
    <n v="2023"/>
    <n v="9"/>
    <x v="1"/>
    <s v="VERY"/>
    <n v="822"/>
    <x v="1"/>
    <x v="3"/>
    <s v="NO"/>
    <m/>
    <x v="0"/>
    <x v="0"/>
    <m/>
    <m/>
    <m/>
    <m/>
    <m/>
    <m/>
    <m/>
    <m/>
    <m/>
    <m/>
    <m/>
    <m/>
    <m/>
    <m/>
    <m/>
    <m/>
  </r>
  <r>
    <s v="ISIDRO ESPINOSA ALEGRIA"/>
    <m/>
    <x v="2"/>
    <s v="C/HIGUERA LA REAL 7"/>
    <m/>
    <m/>
    <d v="2024-07-11T00:00:00"/>
    <n v="2024"/>
    <n v="7"/>
    <x v="0"/>
    <s v="FLORA 8KW"/>
    <s v="1623/22-11"/>
    <x v="0"/>
    <x v="0"/>
    <m/>
    <d v="2024-07-11T00:00:00"/>
    <x v="1"/>
    <x v="1"/>
    <m/>
    <m/>
    <m/>
    <m/>
    <m/>
    <m/>
    <m/>
    <m/>
    <m/>
    <m/>
    <m/>
    <m/>
    <m/>
    <m/>
    <m/>
    <m/>
  </r>
  <r>
    <s v="ISIDRO ESPINOSA ALEGRIA"/>
    <m/>
    <x v="2"/>
    <s v="C/HIGUERA LA REAL 7"/>
    <m/>
    <m/>
    <d v="2024-07-11T00:00:00"/>
    <n v="2024"/>
    <n v="7"/>
    <x v="0"/>
    <s v="FLORA 8KW"/>
    <s v="1623/22-11"/>
    <x v="0"/>
    <x v="5"/>
    <m/>
    <d v="2024-08-02T00:00:00"/>
    <x v="1"/>
    <x v="6"/>
    <s v="COLOCACION CORRECTA DEL CABLEADO DEL FLUJOSTATO A LA PLACA POR ALARMA ER42 Y ER17"/>
    <m/>
    <m/>
    <m/>
    <m/>
    <m/>
    <m/>
    <m/>
    <m/>
    <m/>
    <m/>
    <m/>
    <m/>
    <m/>
    <m/>
    <m/>
  </r>
  <r>
    <s v="ISIDRO SANCHEZ UGEA"/>
    <s v="N"/>
    <x v="15"/>
    <s v="N"/>
    <s v="NO TIENE"/>
    <m/>
    <d v="2022-10-19T00:00:00"/>
    <n v="2022"/>
    <n v="10"/>
    <x v="1"/>
    <s v="YUMBO"/>
    <n v="111210799"/>
    <x v="1"/>
    <x v="3"/>
    <s v="NO"/>
    <m/>
    <x v="0"/>
    <x v="0"/>
    <m/>
    <m/>
    <m/>
    <m/>
    <m/>
    <m/>
    <m/>
    <m/>
    <m/>
    <m/>
    <m/>
    <m/>
    <m/>
    <m/>
    <m/>
    <m/>
  </r>
  <r>
    <s v="ISMAEL FUENTES ANDRES"/>
    <s v="28972027P"/>
    <x v="6"/>
    <s v="N"/>
    <n v="618608845"/>
    <m/>
    <d v="2020-11-13T00:00:00"/>
    <n v="2020"/>
    <n v="11"/>
    <x v="1"/>
    <s v="PETTY"/>
    <s v="28972027P"/>
    <x v="1"/>
    <x v="3"/>
    <s v="NO"/>
    <m/>
    <x v="0"/>
    <x v="0"/>
    <m/>
    <m/>
    <m/>
    <m/>
    <m/>
    <m/>
    <m/>
    <m/>
    <m/>
    <m/>
    <m/>
    <m/>
    <m/>
    <m/>
    <m/>
    <m/>
  </r>
  <r>
    <s v="ISMAEL SANABRIA  CUELLAR"/>
    <s v="44788462X"/>
    <x v="29"/>
    <s v="C/TRUJILLO 91"/>
    <s v="660 568 955"/>
    <m/>
    <d v="2021-11-26T00:00:00"/>
    <n v="2021"/>
    <n v="11"/>
    <x v="1"/>
    <s v="LINDA PLUS "/>
    <n v="6936"/>
    <x v="1"/>
    <x v="3"/>
    <m/>
    <m/>
    <x v="0"/>
    <x v="0"/>
    <m/>
    <m/>
    <m/>
    <m/>
    <m/>
    <m/>
    <m/>
    <m/>
    <m/>
    <m/>
    <m/>
    <m/>
    <m/>
    <m/>
    <m/>
    <m/>
  </r>
  <r>
    <s v="ISRAEL CARLOS MENACHO GARCIA"/>
    <s v="8872684C"/>
    <x v="4"/>
    <s v="ISAAC PERAL, 58 CENTRO PENITENCIARIO"/>
    <n v="699482119"/>
    <m/>
    <s v="X"/>
    <e v="#VALUE!"/>
    <e v="#VALUE!"/>
    <x v="0"/>
    <s v="NEREA"/>
    <s v="471/23-3"/>
    <x v="2"/>
    <x v="3"/>
    <m/>
    <m/>
    <x v="0"/>
    <x v="0"/>
    <m/>
    <m/>
    <m/>
    <m/>
    <m/>
    <m/>
    <m/>
    <m/>
    <m/>
    <m/>
    <m/>
    <m/>
    <m/>
    <m/>
    <m/>
    <m/>
  </r>
  <r>
    <s v="IVIS GUISADO GARCIA "/>
    <s v="N"/>
    <x v="61"/>
    <s v="C/POZO 24"/>
    <m/>
    <m/>
    <d v="2021-01-02T00:00:00"/>
    <n v="2021"/>
    <n v="1"/>
    <x v="7"/>
    <m/>
    <s v="64099-64"/>
    <x v="1"/>
    <x v="3"/>
    <m/>
    <m/>
    <x v="0"/>
    <x v="0"/>
    <m/>
    <m/>
    <m/>
    <m/>
    <m/>
    <m/>
    <m/>
    <m/>
    <m/>
    <m/>
    <m/>
    <m/>
    <m/>
    <m/>
    <m/>
    <m/>
  </r>
  <r>
    <s v="JAVIER BONILLA SOLIS "/>
    <s v="50032222-T"/>
    <x v="89"/>
    <s v="C/MAYOR Nº 3"/>
    <n v="681043360"/>
    <m/>
    <d v="2022-11-08T00:00:00"/>
    <n v="2022"/>
    <n v="11"/>
    <x v="0"/>
    <s v="FRIDA 15KW"/>
    <s v="820/21-5"/>
    <x v="0"/>
    <x v="3"/>
    <s v="SI"/>
    <d v="2023-12-04T00:00:00"/>
    <x v="4"/>
    <x v="5"/>
    <m/>
    <m/>
    <m/>
    <m/>
    <m/>
    <m/>
    <m/>
    <m/>
    <m/>
    <m/>
    <m/>
    <m/>
    <m/>
    <m/>
    <m/>
    <m/>
  </r>
  <r>
    <s v="JAVIER BONILLA SOLIS "/>
    <s v="50032222-T"/>
    <x v="89"/>
    <s v="C/MAYOR Nº 3"/>
    <n v="681043360"/>
    <m/>
    <d v="2022-11-08T00:00:00"/>
    <n v="2022"/>
    <n v="11"/>
    <x v="0"/>
    <s v="FRIDA 15KW"/>
    <s v="820/21-5"/>
    <x v="0"/>
    <x v="2"/>
    <s v="SI"/>
    <d v="2024-09-10T00:00:00"/>
    <x v="1"/>
    <x v="2"/>
    <s v="1500h"/>
    <m/>
    <m/>
    <m/>
    <m/>
    <m/>
    <m/>
    <m/>
    <m/>
    <m/>
    <m/>
    <m/>
    <m/>
    <m/>
    <m/>
    <m/>
  </r>
  <r>
    <s v="JAVIER CABALLERO DIAZ"/>
    <s v="80065190M"/>
    <x v="19"/>
    <s v="AVD LOPEZ ASME 9 BLOQ 4C"/>
    <n v="636618549"/>
    <m/>
    <d v="2017-03-03T00:00:00"/>
    <n v="2017"/>
    <n v="3"/>
    <x v="1"/>
    <s v="LINDA 8,5KW BUREOS"/>
    <n v="1.62051104732078E+16"/>
    <x v="1"/>
    <x v="3"/>
    <s v="1ªLIMPIEZA "/>
    <d v="2017-09-20T00:00:00"/>
    <x v="2"/>
    <x v="2"/>
    <s v="85H"/>
    <s v="NO"/>
    <m/>
    <m/>
    <m/>
    <m/>
    <m/>
    <m/>
    <m/>
    <m/>
    <m/>
    <m/>
    <m/>
    <m/>
    <m/>
    <m/>
  </r>
  <r>
    <s v="JAVIER GIL AZAÑA "/>
    <s v="09168305E"/>
    <x v="2"/>
    <s v="C/SAN ANDRES 10"/>
    <s v=" 656 906 444"/>
    <m/>
    <d v="2021-12-04T00:00:00"/>
    <n v="2021"/>
    <n v="12"/>
    <x v="0"/>
    <s v="geNESIS STEEL 12KW burdeos"/>
    <s v="73/21-003"/>
    <x v="1"/>
    <x v="3"/>
    <s v="SI"/>
    <d v="2022-12-01T00:00:00"/>
    <x v="5"/>
    <x v="5"/>
    <m/>
    <m/>
    <m/>
    <m/>
    <m/>
    <m/>
    <m/>
    <m/>
    <m/>
    <m/>
    <m/>
    <m/>
    <m/>
    <m/>
    <m/>
    <m/>
  </r>
  <r>
    <s v="JAVIER MARIA DIZ PLAZA "/>
    <s v="N"/>
    <x v="6"/>
    <s v="N"/>
    <s v="NO TIENE"/>
    <m/>
    <d v="2021-12-15T00:00:00"/>
    <n v="2021"/>
    <n v="12"/>
    <x v="1"/>
    <s v="STYLO"/>
    <n v="6636"/>
    <x v="1"/>
    <x v="3"/>
    <s v="NO"/>
    <m/>
    <x v="0"/>
    <x v="0"/>
    <m/>
    <m/>
    <m/>
    <m/>
    <m/>
    <m/>
    <m/>
    <m/>
    <m/>
    <m/>
    <m/>
    <m/>
    <m/>
    <m/>
    <m/>
    <m/>
  </r>
  <r>
    <s v="JAVIER SANCHEZ MOGOLLON"/>
    <s v="N"/>
    <x v="4"/>
    <s v="C/BATALLA DE AMONACID "/>
    <n v="600281202"/>
    <m/>
    <d v="2020-08-15T00:00:00"/>
    <n v="2020"/>
    <n v="8"/>
    <x v="0"/>
    <s v="NEREA 12KW "/>
    <s v="366/20-006"/>
    <x v="1"/>
    <x v="3"/>
    <m/>
    <m/>
    <x v="0"/>
    <x v="0"/>
    <m/>
    <m/>
    <m/>
    <m/>
    <m/>
    <m/>
    <m/>
    <m/>
    <m/>
    <m/>
    <m/>
    <m/>
    <m/>
    <m/>
    <m/>
    <m/>
  </r>
  <r>
    <s v="JENIFER MARQUEZ GIL"/>
    <s v="N"/>
    <x v="44"/>
    <s v="C/VISTA ALEGRE 137"/>
    <n v="685983160"/>
    <m/>
    <d v="2021-01-20T00:00:00"/>
    <n v="2021"/>
    <n v="1"/>
    <x v="0"/>
    <s v="NATALIA 10KW"/>
    <s v="198/20-006"/>
    <x v="1"/>
    <x v="3"/>
    <m/>
    <m/>
    <x v="0"/>
    <x v="0"/>
    <m/>
    <m/>
    <m/>
    <m/>
    <m/>
    <m/>
    <m/>
    <m/>
    <m/>
    <m/>
    <m/>
    <m/>
    <m/>
    <m/>
    <m/>
    <m/>
  </r>
  <r>
    <s v="JERONIMO ROMERO ROMERO"/>
    <s v="9187492G"/>
    <x v="3"/>
    <s v="N"/>
    <s v="635 587 232"/>
    <m/>
    <d v="2019-11-12T00:00:00"/>
    <n v="2019"/>
    <n v="11"/>
    <x v="1"/>
    <s v="LINDAPLUS"/>
    <s v="BRZ02849"/>
    <x v="1"/>
    <x v="3"/>
    <s v="NO"/>
    <m/>
    <x v="0"/>
    <x v="0"/>
    <m/>
    <m/>
    <m/>
    <m/>
    <m/>
    <m/>
    <m/>
    <m/>
    <m/>
    <m/>
    <m/>
    <m/>
    <m/>
    <m/>
    <m/>
    <m/>
  </r>
  <r>
    <s v="JESUS DELGADO PENCO "/>
    <s v="08846897-Q"/>
    <x v="4"/>
    <s v="C/EL VIENTO 37"/>
    <n v="627365927"/>
    <m/>
    <d v="2021-11-12T00:00:00"/>
    <n v="2021"/>
    <n v="11"/>
    <x v="0"/>
    <s v="GENESIS 12KW"/>
    <s v="854/22-002"/>
    <x v="0"/>
    <x v="3"/>
    <s v="NO"/>
    <m/>
    <x v="0"/>
    <x v="0"/>
    <m/>
    <m/>
    <m/>
    <m/>
    <m/>
    <m/>
    <m/>
    <m/>
    <m/>
    <m/>
    <m/>
    <m/>
    <m/>
    <m/>
    <m/>
    <m/>
  </r>
  <r>
    <s v="JESUS PECERO ZAMBRANO"/>
    <s v="B901F000A"/>
    <x v="32"/>
    <s v="N"/>
    <s v="652 539 457/639 361 096"/>
    <m/>
    <d v="2019-12-31T00:00:00"/>
    <n v="2019"/>
    <n v="12"/>
    <x v="1"/>
    <s v="VELVEL WIND"/>
    <s v="B901F000A"/>
    <x v="1"/>
    <x v="3"/>
    <s v="NO"/>
    <m/>
    <x v="0"/>
    <x v="0"/>
    <m/>
    <m/>
    <m/>
    <m/>
    <m/>
    <m/>
    <m/>
    <m/>
    <m/>
    <m/>
    <m/>
    <m/>
    <m/>
    <m/>
    <m/>
    <m/>
  </r>
  <r>
    <s v="JESUS VENEGAS SALGUERO"/>
    <s v="N"/>
    <x v="90"/>
    <s v="AVD DE EXTEMADURA 34"/>
    <n v="661205101"/>
    <m/>
    <d v="2016-10-20T00:00:00"/>
    <n v="2016"/>
    <n v="10"/>
    <x v="1"/>
    <s v="LUZ 7KW"/>
    <s v="R15W2951251"/>
    <x v="1"/>
    <x v="3"/>
    <s v="NO"/>
    <m/>
    <x v="0"/>
    <x v="0"/>
    <m/>
    <s v="NO"/>
    <m/>
    <m/>
    <m/>
    <m/>
    <m/>
    <m/>
    <m/>
    <m/>
    <m/>
    <m/>
    <m/>
    <m/>
    <m/>
    <m/>
  </r>
  <r>
    <s v="JOAQUIN GARCIA SALAS "/>
    <n v="9161090"/>
    <x v="2"/>
    <s v="C/ ENRIQUE TIERNO GALVAN "/>
    <n v="661154995"/>
    <m/>
    <d v="2022-09-20T00:00:00"/>
    <n v="2022"/>
    <n v="9"/>
    <x v="0"/>
    <s v="NEREA 10KW"/>
    <s v="107/21-018"/>
    <x v="0"/>
    <x v="3"/>
    <s v="SI"/>
    <d v="2023-08-08T00:00:00"/>
    <x v="4"/>
    <x v="6"/>
    <m/>
    <m/>
    <m/>
    <m/>
    <m/>
    <m/>
    <m/>
    <m/>
    <m/>
    <m/>
    <m/>
    <m/>
    <m/>
    <m/>
    <m/>
    <m/>
  </r>
  <r>
    <s v="JOAQUIN GARCIA SALAS "/>
    <n v="9161090"/>
    <x v="2"/>
    <s v="C/ ENRIQUE TIERNO GALVAN "/>
    <n v="661154995"/>
    <m/>
    <d v="2022-09-20T00:00:00"/>
    <n v="2022"/>
    <n v="9"/>
    <x v="0"/>
    <s v="NEREA 10KW"/>
    <s v="107/21-018"/>
    <x v="0"/>
    <x v="2"/>
    <s v="SI"/>
    <d v="2024-09-17T00:00:00"/>
    <x v="1"/>
    <x v="2"/>
    <m/>
    <m/>
    <m/>
    <m/>
    <m/>
    <m/>
    <m/>
    <m/>
    <m/>
    <m/>
    <m/>
    <m/>
    <m/>
    <m/>
    <m/>
    <m/>
  </r>
  <r>
    <s v="JOAQUIN PAREDES PONCE"/>
    <s v="08670939P"/>
    <x v="3"/>
    <m/>
    <n v="686925617"/>
    <m/>
    <d v="2018-05-04T00:00:00"/>
    <n v="2018"/>
    <n v="5"/>
    <x v="1"/>
    <s v="LIS BLANCA"/>
    <s v="8BC00060"/>
    <x v="1"/>
    <x v="3"/>
    <s v="NO"/>
    <m/>
    <x v="0"/>
    <x v="0"/>
    <m/>
    <m/>
    <m/>
    <m/>
    <m/>
    <m/>
    <m/>
    <m/>
    <m/>
    <m/>
    <m/>
    <m/>
    <m/>
    <m/>
    <m/>
    <m/>
  </r>
  <r>
    <s v="JOAQUIN TRINIDAD BLAS  "/>
    <s v="07047419N"/>
    <x v="0"/>
    <s v="MORENO NIETO 31"/>
    <n v="610836129"/>
    <m/>
    <d v="2016-11-02T00:00:00"/>
    <n v="2016"/>
    <n v="11"/>
    <x v="1"/>
    <s v="NOA 7KK BRONCE"/>
    <s v="R16W436450"/>
    <x v="1"/>
    <x v="3"/>
    <s v="NO"/>
    <m/>
    <x v="0"/>
    <x v="0"/>
    <m/>
    <s v="NO"/>
    <m/>
    <m/>
    <m/>
    <m/>
    <m/>
    <m/>
    <m/>
    <m/>
    <m/>
    <m/>
    <m/>
    <m/>
    <m/>
    <m/>
  </r>
  <r>
    <s v="JOAQUIN VALENCIA ORTIZ"/>
    <s v="76250330Q"/>
    <x v="31"/>
    <s v="N"/>
    <n v="652259249"/>
    <m/>
    <d v="2021-02-10T00:00:00"/>
    <n v="2021"/>
    <n v="2"/>
    <x v="1"/>
    <s v="EXTRAFINA"/>
    <s v="BRZ02228"/>
    <x v="1"/>
    <x v="3"/>
    <s v="NO"/>
    <m/>
    <x v="0"/>
    <x v="0"/>
    <m/>
    <m/>
    <m/>
    <m/>
    <m/>
    <m/>
    <m/>
    <m/>
    <m/>
    <m/>
    <m/>
    <m/>
    <m/>
    <m/>
    <m/>
    <m/>
  </r>
  <r>
    <s v="JOAQUINA ALVAREZ FLORES "/>
    <s v="N"/>
    <x v="2"/>
    <s v="C/LAS PACEROS 64"/>
    <m/>
    <m/>
    <d v="2021-03-11T00:00:00"/>
    <n v="2021"/>
    <n v="3"/>
    <x v="8"/>
    <s v="ADRANO"/>
    <s v="N"/>
    <x v="1"/>
    <x v="3"/>
    <m/>
    <m/>
    <x v="0"/>
    <x v="0"/>
    <m/>
    <m/>
    <m/>
    <m/>
    <m/>
    <m/>
    <m/>
    <m/>
    <m/>
    <m/>
    <m/>
    <m/>
    <m/>
    <m/>
    <m/>
    <m/>
  </r>
  <r>
    <s v="JOAQUINA VENTURA ZAMBRANO"/>
    <s v="08770693B"/>
    <x v="32"/>
    <s v="C/ BULLONES, 92"/>
    <s v="654 406 721"/>
    <m/>
    <d v="2021-12-15T00:00:00"/>
    <n v="2021"/>
    <n v="12"/>
    <x v="1"/>
    <s v="LINDA PLUS"/>
    <n v="5079"/>
    <x v="1"/>
    <x v="3"/>
    <s v="NO"/>
    <m/>
    <x v="0"/>
    <x v="0"/>
    <m/>
    <m/>
    <m/>
    <m/>
    <m/>
    <m/>
    <m/>
    <m/>
    <m/>
    <m/>
    <m/>
    <m/>
    <m/>
    <m/>
    <m/>
    <m/>
  </r>
  <r>
    <s v="JORGE ADAVEZ ROBLES"/>
    <s v="N"/>
    <x v="6"/>
    <s v="N"/>
    <s v="NO TIENE"/>
    <m/>
    <d v="2021-12-27T00:00:00"/>
    <n v="2021"/>
    <n v="12"/>
    <x v="1"/>
    <s v="VIP PLUS "/>
    <n v="2363"/>
    <x v="1"/>
    <x v="3"/>
    <s v="NO"/>
    <m/>
    <x v="0"/>
    <x v="0"/>
    <m/>
    <m/>
    <m/>
    <m/>
    <m/>
    <m/>
    <m/>
    <m/>
    <m/>
    <m/>
    <m/>
    <m/>
    <m/>
    <m/>
    <m/>
    <m/>
  </r>
  <r>
    <s v="JORGE ADAVEZ ROBLES"/>
    <s v="N"/>
    <x v="6"/>
    <s v="N"/>
    <s v="NO TIENE"/>
    <m/>
    <d v="2021-12-27T00:00:00"/>
    <n v="2021"/>
    <n v="12"/>
    <x v="1"/>
    <s v="VIP PLUS "/>
    <n v="1448"/>
    <x v="1"/>
    <x v="3"/>
    <s v="NO"/>
    <m/>
    <x v="0"/>
    <x v="0"/>
    <m/>
    <m/>
    <m/>
    <m/>
    <m/>
    <m/>
    <m/>
    <m/>
    <m/>
    <m/>
    <m/>
    <m/>
    <m/>
    <m/>
    <m/>
    <m/>
  </r>
  <r>
    <s v="JORGE SANCHEZ RODRIGUEZ"/>
    <s v="76254951S"/>
    <x v="0"/>
    <s v="C/CERVANTE "/>
    <s v="627 58 07 10"/>
    <m/>
    <d v="2024-01-23T00:00:00"/>
    <n v="2024"/>
    <n v="1"/>
    <x v="0"/>
    <s v="GENESIS STEELL 12KW"/>
    <s v="25/24-001"/>
    <x v="0"/>
    <x v="0"/>
    <m/>
    <d v="2024-01-23T00:00:00"/>
    <x v="1"/>
    <x v="0"/>
    <m/>
    <m/>
    <m/>
    <m/>
    <m/>
    <m/>
    <m/>
    <m/>
    <m/>
    <m/>
    <m/>
    <m/>
    <m/>
    <m/>
    <m/>
    <m/>
  </r>
  <r>
    <s v="JOSE ALONSO CHAMORRO FERNANDEZ "/>
    <s v="N"/>
    <x v="6"/>
    <s v="N"/>
    <s v="NO TIENE"/>
    <m/>
    <d v="2021-12-23T00:00:00"/>
    <n v="2021"/>
    <n v="12"/>
    <x v="1"/>
    <s v="LINDA PLUS"/>
    <n v="5002"/>
    <x v="1"/>
    <x v="3"/>
    <s v="NO"/>
    <m/>
    <x v="0"/>
    <x v="0"/>
    <m/>
    <m/>
    <m/>
    <m/>
    <m/>
    <m/>
    <m/>
    <m/>
    <m/>
    <m/>
    <m/>
    <m/>
    <m/>
    <m/>
    <m/>
    <m/>
  </r>
  <r>
    <s v="JOSE ANTONIO ESTARAS SANCHEZ "/>
    <s v="N"/>
    <x v="4"/>
    <s v="C/ LA JARA, 10"/>
    <s v="648 57 60 25"/>
    <m/>
    <d v="2022-01-17T00:00:00"/>
    <n v="2022"/>
    <n v="1"/>
    <x v="1"/>
    <s v="EXTRAFINA "/>
    <n v="1449"/>
    <x v="1"/>
    <x v="3"/>
    <s v="NO"/>
    <m/>
    <x v="0"/>
    <x v="0"/>
    <m/>
    <m/>
    <m/>
    <m/>
    <m/>
    <m/>
    <m/>
    <m/>
    <m/>
    <m/>
    <m/>
    <m/>
    <m/>
    <m/>
    <m/>
    <m/>
  </r>
  <r>
    <s v="JOSE ANTONIO GARCIA BUSTAMANTE"/>
    <s v="80013381S"/>
    <x v="91"/>
    <s v="N"/>
    <n v="644980566"/>
    <m/>
    <d v="2018-11-28T00:00:00"/>
    <n v="2018"/>
    <n v="11"/>
    <x v="1"/>
    <s v="LINDA PLUS BURDEO"/>
    <s v="BDX01753"/>
    <x v="1"/>
    <x v="3"/>
    <s v="NO"/>
    <m/>
    <x v="0"/>
    <x v="0"/>
    <m/>
    <m/>
    <m/>
    <m/>
    <m/>
    <m/>
    <m/>
    <m/>
    <m/>
    <m/>
    <m/>
    <m/>
    <m/>
    <m/>
    <m/>
    <m/>
  </r>
  <r>
    <s v="JOSE ANTONIO GARCIA MATEO "/>
    <s v="76010164V"/>
    <x v="92"/>
    <s v="N"/>
    <s v="634 25 06 16"/>
    <m/>
    <d v="2021-12-10T00:00:00"/>
    <n v="2021"/>
    <n v="12"/>
    <x v="1"/>
    <s v="LIS 10KW"/>
    <n v="2762"/>
    <x v="1"/>
    <x v="3"/>
    <s v="NO"/>
    <m/>
    <x v="0"/>
    <x v="0"/>
    <m/>
    <m/>
    <m/>
    <m/>
    <m/>
    <m/>
    <m/>
    <m/>
    <m/>
    <m/>
    <m/>
    <m/>
    <m/>
    <m/>
    <m/>
    <m/>
  </r>
  <r>
    <s v="JOSE ANTONIO MOLINA MARQUEZ "/>
    <s v="N"/>
    <x v="0"/>
    <s v="C/MELENDEZ VALDES "/>
    <n v="678970738"/>
    <m/>
    <d v="2024-04-08T00:00:00"/>
    <n v="2024"/>
    <n v="4"/>
    <x v="0"/>
    <s v="NEREA 10 KW"/>
    <s v="243/22-13"/>
    <x v="0"/>
    <x v="0"/>
    <m/>
    <d v="2024-04-08T00:00:00"/>
    <x v="1"/>
    <x v="11"/>
    <m/>
    <m/>
    <m/>
    <m/>
    <m/>
    <m/>
    <m/>
    <m/>
    <m/>
    <m/>
    <m/>
    <m/>
    <m/>
    <m/>
    <m/>
    <m/>
  </r>
  <r>
    <s v="JOSE ANTONIO MORENO VERA"/>
    <s v="30184974X"/>
    <x v="31"/>
    <s v="N"/>
    <n v="678443992"/>
    <m/>
    <d v="2021-02-10T00:00:00"/>
    <n v="2021"/>
    <n v="2"/>
    <x v="1"/>
    <s v="EXTRAFINA"/>
    <s v="BC002551"/>
    <x v="1"/>
    <x v="3"/>
    <s v="NO"/>
    <m/>
    <x v="0"/>
    <x v="0"/>
    <m/>
    <m/>
    <m/>
    <m/>
    <m/>
    <m/>
    <m/>
    <m/>
    <m/>
    <m/>
    <m/>
    <m/>
    <m/>
    <m/>
    <m/>
    <m/>
  </r>
  <r>
    <s v="JOSE ANTONIO SANTOS TORO "/>
    <s v="80024051J"/>
    <x v="40"/>
    <s v="N"/>
    <s v="660 663 631"/>
    <m/>
    <d v="2018-11-10T00:00:00"/>
    <n v="2018"/>
    <n v="11"/>
    <x v="1"/>
    <s v="LIS BURDEOS"/>
    <s v="8BDK00929"/>
    <x v="1"/>
    <x v="3"/>
    <s v="NO"/>
    <m/>
    <x v="0"/>
    <x v="0"/>
    <m/>
    <m/>
    <m/>
    <m/>
    <m/>
    <m/>
    <m/>
    <m/>
    <m/>
    <m/>
    <m/>
    <m/>
    <m/>
    <m/>
    <m/>
    <m/>
  </r>
  <r>
    <s v="JOSE ANTONIO TAPIAS SILOS "/>
    <s v="09183651G"/>
    <x v="0"/>
    <s v="N"/>
    <n v="615368103"/>
    <m/>
    <d v="2020-10-05T00:00:00"/>
    <n v="2020"/>
    <n v="10"/>
    <x v="1"/>
    <s v="LINDA PLUS BRONCE"/>
    <n v="1881"/>
    <x v="1"/>
    <x v="3"/>
    <s v="NO"/>
    <m/>
    <x v="0"/>
    <x v="0"/>
    <m/>
    <m/>
    <m/>
    <m/>
    <m/>
    <m/>
    <m/>
    <m/>
    <m/>
    <m/>
    <m/>
    <m/>
    <m/>
    <m/>
    <m/>
    <m/>
  </r>
  <r>
    <s v="JOSE ANTONIO URBANO FERMOSELLE"/>
    <s v="N"/>
    <x v="4"/>
    <s v="C/DE LOS CAMPOS 19"/>
    <n v="616006941"/>
    <m/>
    <d v="2022-05-05T00:00:00"/>
    <n v="2022"/>
    <n v="5"/>
    <x v="0"/>
    <s v="ATLAS CANALIZABLE 10KW"/>
    <s v="1706/21-14"/>
    <x v="0"/>
    <x v="3"/>
    <s v="NO"/>
    <m/>
    <x v="0"/>
    <x v="0"/>
    <m/>
    <m/>
    <m/>
    <m/>
    <m/>
    <m/>
    <m/>
    <m/>
    <m/>
    <m/>
    <m/>
    <m/>
    <m/>
    <m/>
    <m/>
    <m/>
  </r>
  <r>
    <s v="JOSE ANTONIO URBANO FERMOSELLE"/>
    <s v="N"/>
    <x v="4"/>
    <s v="C/DE LOS CAMPOS 19"/>
    <n v="616006941"/>
    <m/>
    <d v="2022-05-05T00:00:00"/>
    <n v="2022"/>
    <n v="5"/>
    <x v="0"/>
    <s v="ATLAS CANALIZABLE 10KW"/>
    <s v="1706/21-14"/>
    <x v="0"/>
    <x v="4"/>
    <s v="NO"/>
    <d v="2024-07-15T00:00:00"/>
    <x v="1"/>
    <x v="1"/>
    <m/>
    <m/>
    <m/>
    <m/>
    <m/>
    <m/>
    <m/>
    <m/>
    <m/>
    <m/>
    <m/>
    <m/>
    <m/>
    <m/>
    <m/>
    <m/>
  </r>
  <r>
    <s v="JOSE BARRERO ALVAREZ"/>
    <s v="08884054M"/>
    <x v="44"/>
    <s v="C/ AVENIDA DE BADAJOZ, 41"/>
    <n v="650709208"/>
    <m/>
    <d v="2022-11-11T00:00:00"/>
    <n v="2022"/>
    <n v="11"/>
    <x v="1"/>
    <s v="LEMON"/>
    <n v="40961"/>
    <x v="1"/>
    <x v="3"/>
    <s v="NO"/>
    <m/>
    <x v="0"/>
    <x v="0"/>
    <m/>
    <m/>
    <m/>
    <m/>
    <m/>
    <m/>
    <m/>
    <m/>
    <m/>
    <m/>
    <m/>
    <m/>
    <m/>
    <m/>
    <m/>
    <m/>
  </r>
  <r>
    <s v="JOSE CARLOS MARTINEZ MAESTRO"/>
    <s v="09698688-W"/>
    <x v="93"/>
    <s v="C/RUTA DE LA PLATA 11"/>
    <n v="669253030"/>
    <m/>
    <d v="2022-09-13T00:00:00"/>
    <n v="2022"/>
    <n v="9"/>
    <x v="0"/>
    <s v="NEREA 10KW"/>
    <s v="1431/22-2"/>
    <x v="0"/>
    <x v="3"/>
    <s v="SI"/>
    <d v="2023-09-13T00:00:00"/>
    <x v="4"/>
    <x v="2"/>
    <m/>
    <m/>
    <m/>
    <m/>
    <m/>
    <m/>
    <m/>
    <m/>
    <m/>
    <m/>
    <m/>
    <m/>
    <m/>
    <m/>
    <m/>
    <m/>
  </r>
  <r>
    <s v="JOSE CARLOS MARTINEZ MAESTRO"/>
    <s v="09698688-W"/>
    <x v="93"/>
    <s v="C/RUTA DE LA PLATA 11"/>
    <n v="669253030"/>
    <m/>
    <s v="X"/>
    <e v="#VALUE!"/>
    <e v="#VALUE!"/>
    <x v="0"/>
    <s v="NEREA 10KW"/>
    <s v="1431/22-2"/>
    <x v="0"/>
    <x v="2"/>
    <s v="SI"/>
    <d v="2024-07-11T00:00:00"/>
    <x v="1"/>
    <x v="1"/>
    <m/>
    <m/>
    <m/>
    <m/>
    <m/>
    <m/>
    <m/>
    <m/>
    <m/>
    <m/>
    <m/>
    <m/>
    <m/>
    <m/>
    <m/>
    <m/>
  </r>
  <r>
    <s v="JOSE CARLOS MORALES GALAN "/>
    <s v="76261052K"/>
    <x v="1"/>
    <s v="N"/>
    <n v="635842933"/>
    <m/>
    <d v="2021-01-23T00:00:00"/>
    <n v="2021"/>
    <n v="1"/>
    <x v="1"/>
    <s v="ODISEA WID"/>
    <n v="1010"/>
    <x v="1"/>
    <x v="3"/>
    <s v="NO"/>
    <m/>
    <x v="0"/>
    <x v="0"/>
    <m/>
    <m/>
    <m/>
    <m/>
    <m/>
    <m/>
    <m/>
    <m/>
    <m/>
    <m/>
    <m/>
    <m/>
    <m/>
    <m/>
    <m/>
    <m/>
  </r>
  <r>
    <s v="JOSE CASADO PACHECO "/>
    <s v="9155370J"/>
    <x v="2"/>
    <s v="N"/>
    <n v="619144671"/>
    <m/>
    <d v="2019-01-24T00:00:00"/>
    <n v="2019"/>
    <n v="1"/>
    <x v="1"/>
    <s v="R70 CREMA"/>
    <s v="B60507125"/>
    <x v="1"/>
    <x v="3"/>
    <s v="NO"/>
    <m/>
    <x v="0"/>
    <x v="0"/>
    <m/>
    <m/>
    <m/>
    <m/>
    <m/>
    <m/>
    <m/>
    <m/>
    <m/>
    <m/>
    <m/>
    <m/>
    <m/>
    <m/>
    <m/>
    <m/>
  </r>
  <r>
    <s v="JOSE CASTAÑO DIAZ"/>
    <s v="08794053A"/>
    <x v="26"/>
    <s v="N"/>
    <s v="NO TIENE"/>
    <m/>
    <d v="2018-11-26T00:00:00"/>
    <n v="2018"/>
    <n v="11"/>
    <x v="1"/>
    <s v="LUZ BURDEO "/>
    <s v="R15W295171"/>
    <x v="1"/>
    <x v="3"/>
    <s v="NO"/>
    <m/>
    <x v="0"/>
    <x v="0"/>
    <m/>
    <m/>
    <m/>
    <m/>
    <m/>
    <m/>
    <m/>
    <m/>
    <m/>
    <m/>
    <m/>
    <m/>
    <m/>
    <m/>
    <m/>
    <m/>
  </r>
  <r>
    <s v="JOSE CASTRO CASERO"/>
    <s v="N"/>
    <x v="6"/>
    <s v="N"/>
    <s v="682 27 40 65"/>
    <m/>
    <d v="2022-01-29T00:00:00"/>
    <n v="2022"/>
    <n v="1"/>
    <x v="1"/>
    <s v="VERY"/>
    <n v="761"/>
    <x v="1"/>
    <x v="3"/>
    <s v="NO"/>
    <m/>
    <x v="0"/>
    <x v="0"/>
    <m/>
    <m/>
    <m/>
    <m/>
    <m/>
    <m/>
    <m/>
    <m/>
    <m/>
    <m/>
    <m/>
    <m/>
    <m/>
    <m/>
    <m/>
    <m/>
  </r>
  <r>
    <s v="JOSE FIGUEIRA "/>
    <s v="N"/>
    <x v="39"/>
    <s v="RUA DE MARADOURO"/>
    <s v="NO TIENE"/>
    <m/>
    <d v="2019-09-12T00:00:00"/>
    <n v="2019"/>
    <n v="9"/>
    <x v="0"/>
    <s v="FLORA 8KW"/>
    <s v="213/19/007"/>
    <x v="1"/>
    <x v="3"/>
    <s v="SI"/>
    <d v="2020-06-30T00:00:00"/>
    <x v="7"/>
    <x v="8"/>
    <m/>
    <m/>
    <m/>
    <m/>
    <m/>
    <m/>
    <m/>
    <m/>
    <m/>
    <m/>
    <m/>
    <m/>
    <m/>
    <m/>
    <m/>
    <m/>
  </r>
  <r>
    <s v="JOSE FRANCISCO GOMEZ TRINIDAD"/>
    <n v="2046331"/>
    <x v="15"/>
    <s v="N"/>
    <s v="NO TIENE"/>
    <m/>
    <d v="2018-11-05T00:00:00"/>
    <n v="2018"/>
    <n v="11"/>
    <x v="1"/>
    <s v="LINDA PLUS BURDEO"/>
    <s v="N-100 ICD V2"/>
    <x v="1"/>
    <x v="3"/>
    <s v="NO"/>
    <m/>
    <x v="0"/>
    <x v="0"/>
    <m/>
    <m/>
    <m/>
    <m/>
    <m/>
    <m/>
    <m/>
    <m/>
    <m/>
    <m/>
    <m/>
    <m/>
    <m/>
    <m/>
    <m/>
    <m/>
  </r>
  <r>
    <s v="JOSE GARCIA FERNANDEZ"/>
    <s v="N"/>
    <x v="9"/>
    <s v="C/SAN ISIDRO 4"/>
    <n v="678396571"/>
    <m/>
    <d v="2019-09-15T00:00:00"/>
    <n v="2019"/>
    <n v="9"/>
    <x v="0"/>
    <s v="FLORA SV 10KW"/>
    <s v="373/19-009"/>
    <x v="1"/>
    <x v="3"/>
    <m/>
    <m/>
    <x v="0"/>
    <x v="0"/>
    <m/>
    <m/>
    <m/>
    <m/>
    <m/>
    <m/>
    <m/>
    <m/>
    <m/>
    <m/>
    <m/>
    <m/>
    <m/>
    <m/>
    <m/>
    <m/>
  </r>
  <r>
    <s v="JOSE HURTADO MORENO"/>
    <s v="9164319S"/>
    <x v="94"/>
    <s v="N"/>
    <s v="626 351 085"/>
    <m/>
    <d v="2019-11-29T00:00:00"/>
    <n v="2019"/>
    <n v="11"/>
    <x v="1"/>
    <s v="PETTY BLANCA"/>
    <n v="81900255"/>
    <x v="1"/>
    <x v="3"/>
    <s v="NO"/>
    <m/>
    <x v="0"/>
    <x v="0"/>
    <m/>
    <m/>
    <m/>
    <m/>
    <m/>
    <m/>
    <m/>
    <m/>
    <m/>
    <m/>
    <m/>
    <m/>
    <m/>
    <m/>
    <m/>
    <m/>
  </r>
  <r>
    <s v="JOSE IGNACIO CARVAJAL CORRALES"/>
    <s v="6950210R"/>
    <x v="6"/>
    <s v="N"/>
    <n v="653803690"/>
    <m/>
    <d v="2020-10-08T00:00:00"/>
    <n v="2020"/>
    <n v="10"/>
    <x v="1"/>
    <s v="VIP BURDEOS"/>
    <n v="949"/>
    <x v="1"/>
    <x v="3"/>
    <s v="NO"/>
    <m/>
    <x v="0"/>
    <x v="0"/>
    <m/>
    <m/>
    <m/>
    <m/>
    <m/>
    <m/>
    <m/>
    <m/>
    <m/>
    <m/>
    <m/>
    <m/>
    <m/>
    <m/>
    <m/>
    <m/>
  </r>
  <r>
    <s v="JOSE IGNACIO CARVAJAL CORRALES"/>
    <s v="N"/>
    <x v="69"/>
    <s v="N"/>
    <s v="NO TIENE"/>
    <m/>
    <d v="2022-11-11T00:00:00"/>
    <n v="2022"/>
    <n v="11"/>
    <x v="1"/>
    <s v="LINDA"/>
    <n v="5652"/>
    <x v="1"/>
    <x v="3"/>
    <s v="NO"/>
    <m/>
    <x v="0"/>
    <x v="0"/>
    <m/>
    <m/>
    <m/>
    <m/>
    <m/>
    <m/>
    <m/>
    <m/>
    <m/>
    <m/>
    <m/>
    <m/>
    <m/>
    <m/>
    <m/>
    <m/>
  </r>
  <r>
    <s v="JOSE JIMENEZ ALBA "/>
    <s v="N"/>
    <x v="95"/>
    <s v="N"/>
    <s v="635 532 343"/>
    <m/>
    <d v="2019-11-25T00:00:00"/>
    <n v="2019"/>
    <n v="11"/>
    <x v="1"/>
    <s v="VIP BURDEOS"/>
    <n v="144"/>
    <x v="1"/>
    <x v="3"/>
    <s v="NO"/>
    <m/>
    <x v="0"/>
    <x v="0"/>
    <m/>
    <m/>
    <m/>
    <m/>
    <m/>
    <m/>
    <m/>
    <m/>
    <m/>
    <m/>
    <m/>
    <m/>
    <m/>
    <m/>
    <m/>
    <m/>
  </r>
  <r>
    <s v="JOSE JOAQUIN BARATO MOECLAS"/>
    <n v="2200901"/>
    <x v="39"/>
    <s v="N"/>
    <s v="NO TIENE"/>
    <m/>
    <d v="2018-12-24T00:00:00"/>
    <n v="2018"/>
    <n v="12"/>
    <x v="1"/>
    <s v="LINDA PLUS BLANCA"/>
    <s v="BC002437"/>
    <x v="1"/>
    <x v="3"/>
    <s v="NO"/>
    <m/>
    <x v="0"/>
    <x v="0"/>
    <m/>
    <m/>
    <m/>
    <m/>
    <m/>
    <m/>
    <m/>
    <m/>
    <m/>
    <m/>
    <m/>
    <m/>
    <m/>
    <m/>
    <m/>
    <m/>
  </r>
  <r>
    <s v="JOSE JOAQUIN HIDALGO NOGALES "/>
    <s v="45876612-F"/>
    <x v="64"/>
    <s v="PLAZA CERVANTES 38"/>
    <n v="664615199"/>
    <m/>
    <d v="2022-08-16T00:00:00"/>
    <n v="2022"/>
    <n v="8"/>
    <x v="0"/>
    <s v="ULYSES 10"/>
    <s v="885/22-38"/>
    <x v="0"/>
    <x v="3"/>
    <s v="NO"/>
    <m/>
    <x v="0"/>
    <x v="0"/>
    <m/>
    <m/>
    <m/>
    <m/>
    <m/>
    <m/>
    <m/>
    <m/>
    <m/>
    <m/>
    <m/>
    <m/>
    <m/>
    <m/>
    <m/>
    <m/>
  </r>
  <r>
    <s v="JOSE JOAQUIN ROMERO SOPA "/>
    <s v="08868120X"/>
    <x v="96"/>
    <s v="C/CARLOS III 5ºA"/>
    <n v="620617574"/>
    <m/>
    <d v="2022-11-03T00:00:00"/>
    <n v="2022"/>
    <n v="11"/>
    <x v="0"/>
    <s v="GENESIS 12 KW"/>
    <s v="1559-22-6"/>
    <x v="0"/>
    <x v="3"/>
    <s v="NO"/>
    <m/>
    <x v="0"/>
    <x v="0"/>
    <m/>
    <m/>
    <m/>
    <m/>
    <m/>
    <m/>
    <m/>
    <m/>
    <m/>
    <m/>
    <m/>
    <m/>
    <m/>
    <m/>
    <m/>
    <m/>
  </r>
  <r>
    <s v="JOSE LOPEZ ALVAREZ"/>
    <s v="27771348K"/>
    <x v="97"/>
    <s v="C/TENIENTE GARCIA TORRE 10"/>
    <n v="619356424"/>
    <m/>
    <d v="2018-10-31T00:00:00"/>
    <n v="2018"/>
    <n v="10"/>
    <x v="1"/>
    <s v="LIS BURDEOS"/>
    <s v="8BDX00935"/>
    <x v="1"/>
    <x v="3"/>
    <s v="NO"/>
    <m/>
    <x v="0"/>
    <x v="0"/>
    <m/>
    <m/>
    <m/>
    <m/>
    <m/>
    <m/>
    <m/>
    <m/>
    <m/>
    <m/>
    <m/>
    <m/>
    <m/>
    <m/>
    <m/>
    <m/>
  </r>
  <r>
    <s v="JOSE LUIS BRAVO DEL CARMEN "/>
    <s v="N"/>
    <x v="15"/>
    <s v="N"/>
    <n v="699994996"/>
    <m/>
    <d v="2021-11-11T00:00:00"/>
    <n v="2021"/>
    <n v="11"/>
    <x v="1"/>
    <s v="KIMONO"/>
    <s v="SIN PEGATINA"/>
    <x v="1"/>
    <x v="3"/>
    <m/>
    <m/>
    <x v="0"/>
    <x v="0"/>
    <m/>
    <m/>
    <m/>
    <m/>
    <m/>
    <m/>
    <m/>
    <m/>
    <m/>
    <m/>
    <m/>
    <m/>
    <m/>
    <m/>
    <m/>
    <m/>
  </r>
  <r>
    <s v="JOSE LUIS GUERRA CERVERA"/>
    <s v="76029599-V"/>
    <x v="98"/>
    <s v="C/ CONQUISTADORES Nº 34"/>
    <n v="697448647"/>
    <m/>
    <d v="2022-12-19T00:00:00"/>
    <n v="2022"/>
    <n v="12"/>
    <x v="0"/>
    <s v="NEREA 10KW"/>
    <s v="1931/22-17"/>
    <x v="0"/>
    <x v="3"/>
    <s v="NO"/>
    <m/>
    <x v="0"/>
    <x v="0"/>
    <m/>
    <m/>
    <m/>
    <m/>
    <m/>
    <m/>
    <m/>
    <m/>
    <m/>
    <m/>
    <m/>
    <m/>
    <m/>
    <m/>
    <m/>
    <m/>
  </r>
  <r>
    <s v="JOSE LUIS PIRIZ CORBALLO "/>
    <n v="52091252"/>
    <x v="99"/>
    <s v="PLAZA SIERRA DE NAVACERRADA 2"/>
    <n v="630660283"/>
    <m/>
    <s v="X"/>
    <e v="#VALUE!"/>
    <e v="#VALUE!"/>
    <x v="5"/>
    <s v="800GR"/>
    <m/>
    <x v="2"/>
    <x v="5"/>
    <m/>
    <d v="2024-09-19T00:00:00"/>
    <x v="1"/>
    <x v="2"/>
    <s v="CAMBIO Y COLOCACION DE PLACA DE VERMICULITA EN GARANTIA"/>
    <m/>
    <m/>
    <m/>
    <m/>
    <m/>
    <m/>
    <m/>
    <m/>
    <m/>
    <m/>
    <m/>
    <m/>
    <m/>
    <m/>
    <m/>
  </r>
  <r>
    <s v="JOSE LUIS VALENCIA MONTAÑO"/>
    <s v="34781620P"/>
    <x v="29"/>
    <s v="C/MIRO 6 3A"/>
    <s v="622 15 14 77"/>
    <m/>
    <d v="2022-11-19T00:00:00"/>
    <n v="2022"/>
    <n v="11"/>
    <x v="1"/>
    <s v="LAIKA HIDRO"/>
    <s v="22-41029"/>
    <x v="1"/>
    <x v="3"/>
    <s v="SI"/>
    <d v="2023-10-27T00:00:00"/>
    <x v="4"/>
    <x v="4"/>
    <m/>
    <m/>
    <m/>
    <m/>
    <m/>
    <m/>
    <m/>
    <m/>
    <m/>
    <m/>
    <m/>
    <m/>
    <m/>
    <m/>
    <m/>
    <m/>
  </r>
  <r>
    <s v="JOSE MACIAS RODRIGUEZ"/>
    <s v="09169630J"/>
    <x v="0"/>
    <s v="C/GARCIA LORCA 23"/>
    <n v="618787081"/>
    <s v="AVISADO "/>
    <d v="2023-09-16T00:00:00"/>
    <n v="2023"/>
    <n v="9"/>
    <x v="0"/>
    <s v="NERA 12KW BRONCE"/>
    <s v="1431/22-2"/>
    <x v="0"/>
    <x v="3"/>
    <m/>
    <m/>
    <x v="0"/>
    <x v="0"/>
    <m/>
    <m/>
    <m/>
    <m/>
    <m/>
    <m/>
    <m/>
    <m/>
    <m/>
    <m/>
    <m/>
    <m/>
    <m/>
    <m/>
    <m/>
    <m/>
  </r>
  <r>
    <s v="JOSE MACIAS RODRIGUEZ"/>
    <s v="09169630J"/>
    <x v="0"/>
    <s v="C/GARCIA LORCA 23"/>
    <n v="618787081"/>
    <s v="AVISADO "/>
    <d v="2023-09-16T00:00:00"/>
    <n v="2023"/>
    <n v="9"/>
    <x v="0"/>
    <s v="NERA 12KW BRONCE"/>
    <s v="1431/22-2"/>
    <x v="0"/>
    <x v="4"/>
    <s v="SI"/>
    <d v="2024-09-19T00:00:00"/>
    <x v="1"/>
    <x v="2"/>
    <m/>
    <m/>
    <m/>
    <m/>
    <m/>
    <m/>
    <m/>
    <m/>
    <m/>
    <m/>
    <m/>
    <m/>
    <m/>
    <m/>
    <m/>
    <m/>
  </r>
  <r>
    <s v="JOSE MANCHA REYES"/>
    <s v="9176578S"/>
    <x v="94"/>
    <s v="N"/>
    <s v="606 778 137"/>
    <m/>
    <d v="2019-12-14T00:00:00"/>
    <n v="2019"/>
    <n v="12"/>
    <x v="1"/>
    <s v="LINDA PLUS"/>
    <s v="BDX02825"/>
    <x v="1"/>
    <x v="3"/>
    <s v="NO"/>
    <m/>
    <x v="0"/>
    <x v="0"/>
    <m/>
    <m/>
    <m/>
    <m/>
    <m/>
    <m/>
    <m/>
    <m/>
    <m/>
    <m/>
    <m/>
    <m/>
    <m/>
    <m/>
    <m/>
    <m/>
  </r>
  <r>
    <s v="JOSE MANUEL ALVAREZ FERNANDEZ"/>
    <m/>
    <x v="0"/>
    <s v="C/MONSEÑOR ROMERO"/>
    <s v="608 47 98 13"/>
    <m/>
    <d v="2024-09-18T00:00:00"/>
    <m/>
    <m/>
    <x v="0"/>
    <s v="ESTELA "/>
    <s v="12508/24-001"/>
    <x v="0"/>
    <x v="0"/>
    <m/>
    <d v="2024-09-18T00:00:00"/>
    <x v="1"/>
    <x v="2"/>
    <m/>
    <m/>
    <m/>
    <m/>
    <m/>
    <m/>
    <m/>
    <m/>
    <m/>
    <m/>
    <m/>
    <m/>
    <m/>
    <m/>
    <m/>
    <m/>
  </r>
  <r>
    <s v="JOSE MANUEL GUERRASANTIAGO"/>
    <s v="08388942Z"/>
    <x v="26"/>
    <s v="N"/>
    <s v="NO TIENE"/>
    <m/>
    <d v="2018-12-05T00:00:00"/>
    <n v="2018"/>
    <n v="12"/>
    <x v="1"/>
    <s v="EXTRAFINA BRONCE"/>
    <s v="BRZ01385"/>
    <x v="1"/>
    <x v="3"/>
    <s v="NO"/>
    <m/>
    <x v="0"/>
    <x v="0"/>
    <m/>
    <m/>
    <m/>
    <m/>
    <m/>
    <m/>
    <m/>
    <m/>
    <m/>
    <m/>
    <m/>
    <m/>
    <m/>
    <m/>
    <m/>
    <m/>
  </r>
  <r>
    <s v="JOSE MANUEL JIMENEZ BLAZQUEZ"/>
    <s v="N"/>
    <x v="6"/>
    <m/>
    <n v="618017378"/>
    <m/>
    <d v="2018-02-28T00:00:00"/>
    <n v="2018"/>
    <n v="2"/>
    <x v="1"/>
    <s v="NOA BLANCO"/>
    <s v="R17W43761360"/>
    <x v="1"/>
    <x v="3"/>
    <s v="NO"/>
    <m/>
    <x v="0"/>
    <x v="0"/>
    <m/>
    <m/>
    <m/>
    <m/>
    <m/>
    <m/>
    <m/>
    <m/>
    <m/>
    <m/>
    <m/>
    <m/>
    <m/>
    <m/>
    <m/>
    <m/>
  </r>
  <r>
    <s v="JOSE MANUEL MARQUEZ REÑONES"/>
    <s v="36012771S"/>
    <x v="44"/>
    <s v="C/OLIVO 24"/>
    <n v="647473259"/>
    <m/>
    <d v="2017-12-27T00:00:00"/>
    <n v="2017"/>
    <n v="12"/>
    <x v="1"/>
    <s v="LIS BLANCA"/>
    <s v="BC000949"/>
    <x v="1"/>
    <x v="3"/>
    <s v="SI"/>
    <d v="2018-10-24T00:00:00"/>
    <x v="3"/>
    <x v="4"/>
    <s v="768H"/>
    <m/>
    <m/>
    <m/>
    <m/>
    <m/>
    <m/>
    <m/>
    <m/>
    <m/>
    <m/>
    <m/>
    <m/>
    <m/>
    <m/>
    <m/>
  </r>
  <r>
    <s v="JOSE MANUEL MONTERO GONZALEZ "/>
    <s v="2894117X"/>
    <x v="100"/>
    <s v="C/VALENCIA 4"/>
    <s v="NO TIENE"/>
    <s v="AVISADO "/>
    <d v="2023-11-28T00:00:00"/>
    <n v="2023"/>
    <n v="11"/>
    <x v="0"/>
    <s v="HODRO LUNA 27KW"/>
    <s v="1930/21001"/>
    <x v="0"/>
    <x v="3"/>
    <m/>
    <m/>
    <x v="0"/>
    <x v="0"/>
    <m/>
    <m/>
    <m/>
    <m/>
    <m/>
    <m/>
    <m/>
    <m/>
    <m/>
    <m/>
    <m/>
    <m/>
    <m/>
    <m/>
    <m/>
    <m/>
  </r>
  <r>
    <s v="JOSE MANUEL MORENO MORGADO"/>
    <s v="76254750K"/>
    <x v="42"/>
    <s v="N"/>
    <n v="627795490"/>
    <m/>
    <d v="2020-11-10T00:00:00"/>
    <n v="2020"/>
    <n v="11"/>
    <x v="1"/>
    <s v="AVANT"/>
    <n v="4401"/>
    <x v="1"/>
    <x v="3"/>
    <s v="NO"/>
    <m/>
    <x v="0"/>
    <x v="0"/>
    <m/>
    <m/>
    <m/>
    <m/>
    <m/>
    <m/>
    <m/>
    <m/>
    <m/>
    <m/>
    <m/>
    <m/>
    <m/>
    <m/>
    <m/>
    <m/>
  </r>
  <r>
    <s v="JOSE MANUEL PRIETO RUIZ"/>
    <s v="09188709W"/>
    <x v="44"/>
    <m/>
    <n v="649821063"/>
    <m/>
    <d v="2017-11-25T00:00:00"/>
    <n v="2017"/>
    <n v="11"/>
    <x v="1"/>
    <s v="EXTRAFINA BLANCA"/>
    <s v="BC000314"/>
    <x v="1"/>
    <x v="3"/>
    <s v="NO"/>
    <m/>
    <x v="0"/>
    <x v="0"/>
    <m/>
    <m/>
    <m/>
    <m/>
    <m/>
    <m/>
    <m/>
    <m/>
    <m/>
    <m/>
    <m/>
    <m/>
    <m/>
    <m/>
    <m/>
    <m/>
  </r>
  <r>
    <s v="JOSE MANUEL UGALOES RIVERA "/>
    <s v="80007186F"/>
    <x v="32"/>
    <s v="C/ PONIENTE, 53"/>
    <s v="616 283 005"/>
    <m/>
    <d v="2021-12-15T00:00:00"/>
    <n v="2021"/>
    <n v="12"/>
    <x v="1"/>
    <s v="VIP"/>
    <n v="1476"/>
    <x v="1"/>
    <x v="3"/>
    <s v="NO"/>
    <m/>
    <x v="0"/>
    <x v="0"/>
    <m/>
    <m/>
    <m/>
    <m/>
    <m/>
    <m/>
    <m/>
    <m/>
    <m/>
    <m/>
    <m/>
    <m/>
    <m/>
    <m/>
    <m/>
    <m/>
  </r>
  <r>
    <s v="JOSE MARIA BENITEEZ CORTES"/>
    <s v="76266342K"/>
    <x v="3"/>
    <s v="AVD EXTREMADURA 31"/>
    <n v="656543488"/>
    <m/>
    <d v="2016-12-30T00:00:00"/>
    <n v="2016"/>
    <n v="12"/>
    <x v="1"/>
    <s v="NOA BRONCE 7KW"/>
    <s v="R16W4364249"/>
    <x v="1"/>
    <x v="3"/>
    <s v="1ªLIMPIEZA "/>
    <d v="2017-10-20T00:00:00"/>
    <x v="2"/>
    <x v="4"/>
    <s v="498H"/>
    <s v="NO"/>
    <m/>
    <m/>
    <m/>
    <m/>
    <m/>
    <m/>
    <m/>
    <m/>
    <m/>
    <m/>
    <m/>
    <m/>
    <m/>
    <m/>
  </r>
  <r>
    <s v="JOSE MARIA CABO FERNADNEZ"/>
    <s v="N"/>
    <x v="101"/>
    <s v="CARRETERA DE LOS SANTOS "/>
    <n v="625698058"/>
    <m/>
    <d v="2019-12-16T00:00:00"/>
    <n v="2019"/>
    <n v="12"/>
    <x v="0"/>
    <s v="HIROLUX 35KW"/>
    <s v="495/19-006"/>
    <x v="1"/>
    <x v="3"/>
    <m/>
    <m/>
    <x v="0"/>
    <x v="0"/>
    <m/>
    <m/>
    <m/>
    <m/>
    <m/>
    <m/>
    <m/>
    <m/>
    <m/>
    <m/>
    <m/>
    <m/>
    <m/>
    <m/>
    <m/>
    <m/>
  </r>
  <r>
    <s v="JOSE MARIA CASIMIRO GORDILLO "/>
    <s v="80051838Q"/>
    <x v="4"/>
    <s v="C/JOSE MARIA RODRIGUEZ TEJADA51"/>
    <n v="649476401"/>
    <m/>
    <d v="2017-01-03T00:00:00"/>
    <n v="2017"/>
    <n v="1"/>
    <x v="1"/>
    <s v="NOA 7KWBLANCA"/>
    <s v="R16W3661288"/>
    <x v="1"/>
    <x v="3"/>
    <s v="1ªLIMPIEZA "/>
    <d v="2018-01-13T00:00:00"/>
    <x v="3"/>
    <x v="0"/>
    <s v="414H"/>
    <s v="NO"/>
    <m/>
    <m/>
    <m/>
    <m/>
    <m/>
    <m/>
    <m/>
    <m/>
    <m/>
    <m/>
    <m/>
    <m/>
    <m/>
    <m/>
  </r>
  <r>
    <s v="JOSE MARIA CASTRO SANCHEZ"/>
    <s v="52089586Z"/>
    <x v="102"/>
    <s v="C/RUANO 23"/>
    <n v="699397751"/>
    <m/>
    <d v="2017-11-15T00:00:00"/>
    <n v="2017"/>
    <n v="11"/>
    <x v="1"/>
    <s v="NOIX BLANCA"/>
    <s v="R17W3172503"/>
    <x v="1"/>
    <x v="3"/>
    <s v="SI"/>
    <d v="2018-09-13T00:00:00"/>
    <x v="3"/>
    <x v="2"/>
    <s v="156H"/>
    <m/>
    <m/>
    <m/>
    <m/>
    <m/>
    <m/>
    <m/>
    <m/>
    <m/>
    <m/>
    <m/>
    <m/>
    <m/>
    <m/>
    <m/>
  </r>
  <r>
    <s v="JOSE MARIA COBOS GARCIA"/>
    <s v="51987267E"/>
    <x v="103"/>
    <s v="C/ LIBERTAD Nº 32"/>
    <n v="644863278"/>
    <m/>
    <d v="2022-06-15T00:00:00"/>
    <n v="2022"/>
    <n v="6"/>
    <x v="0"/>
    <s v="NEREA 12KW "/>
    <s v="632/22-003"/>
    <x v="0"/>
    <x v="3"/>
    <s v="SI"/>
    <d v="2023-07-14T00:00:00"/>
    <x v="4"/>
    <x v="1"/>
    <m/>
    <m/>
    <m/>
    <m/>
    <m/>
    <m/>
    <m/>
    <m/>
    <m/>
    <m/>
    <m/>
    <m/>
    <m/>
    <m/>
    <m/>
    <m/>
  </r>
  <r>
    <s v="JOSE MARIA GARCIA REYES"/>
    <s v="N"/>
    <x v="14"/>
    <s v="N"/>
    <s v=" 689402554 "/>
    <m/>
    <d v="2021-01-27T00:00:00"/>
    <n v="2021"/>
    <n v="1"/>
    <x v="1"/>
    <s v="LIPTON"/>
    <n v="4689"/>
    <x v="1"/>
    <x v="3"/>
    <s v="NO"/>
    <m/>
    <x v="0"/>
    <x v="0"/>
    <m/>
    <m/>
    <m/>
    <m/>
    <m/>
    <m/>
    <m/>
    <m/>
    <m/>
    <m/>
    <m/>
    <m/>
    <m/>
    <m/>
    <m/>
    <m/>
  </r>
  <r>
    <s v="JOSE MARIA GARCIA REYES"/>
    <s v="N"/>
    <x v="14"/>
    <s v="N"/>
    <s v=" 689402554 "/>
    <m/>
    <d v="2021-01-27T00:00:00"/>
    <n v="2021"/>
    <n v="1"/>
    <x v="1"/>
    <s v="LIPTON"/>
    <n v="4691"/>
    <x v="1"/>
    <x v="3"/>
    <s v="NO"/>
    <m/>
    <x v="0"/>
    <x v="0"/>
    <m/>
    <m/>
    <m/>
    <m/>
    <m/>
    <m/>
    <m/>
    <m/>
    <m/>
    <m/>
    <m/>
    <m/>
    <m/>
    <m/>
    <m/>
    <m/>
  </r>
  <r>
    <s v="JOSE MARIA LUENGO ORTIZ"/>
    <s v="07011410K"/>
    <x v="6"/>
    <s v="N"/>
    <n v="667887771"/>
    <m/>
    <d v="2019-01-03T00:00:00"/>
    <n v="2019"/>
    <n v="1"/>
    <x v="1"/>
    <s v="LINDA PLUS BRONCE"/>
    <s v="BRZ702069"/>
    <x v="1"/>
    <x v="3"/>
    <s v="NO"/>
    <m/>
    <x v="0"/>
    <x v="0"/>
    <m/>
    <m/>
    <m/>
    <m/>
    <m/>
    <m/>
    <m/>
    <m/>
    <m/>
    <m/>
    <m/>
    <m/>
    <m/>
    <m/>
    <m/>
    <m/>
  </r>
  <r>
    <s v="Jose Maria Menayo Gonzalez"/>
    <s v="09209910C"/>
    <x v="43"/>
    <s v="C/cerrada 31"/>
    <n v="644820301"/>
    <s v="AVISADO "/>
    <d v="2023-11-10T00:00:00"/>
    <n v="2023"/>
    <n v="11"/>
    <x v="2"/>
    <s v="MAGNA12KW"/>
    <n v="2202801519"/>
    <x v="0"/>
    <x v="3"/>
    <m/>
    <m/>
    <x v="0"/>
    <x v="0"/>
    <m/>
    <m/>
    <m/>
    <m/>
    <m/>
    <m/>
    <m/>
    <m/>
    <m/>
    <m/>
    <m/>
    <m/>
    <m/>
    <m/>
    <m/>
    <m/>
  </r>
  <r>
    <s v="JOSE MIGUEL AGUDO VIZCANO "/>
    <s v="N"/>
    <x v="2"/>
    <s v="N"/>
    <n v="637231747"/>
    <m/>
    <d v="2022-10-17T00:00:00"/>
    <n v="2022"/>
    <n v="10"/>
    <x v="2"/>
    <s v="MAGNA12KW"/>
    <n v="2202801637"/>
    <x v="1"/>
    <x v="3"/>
    <m/>
    <m/>
    <x v="0"/>
    <x v="0"/>
    <m/>
    <m/>
    <m/>
    <m/>
    <m/>
    <m/>
    <m/>
    <m/>
    <m/>
    <m/>
    <m/>
    <m/>
    <m/>
    <m/>
    <m/>
    <m/>
  </r>
  <r>
    <s v="JOSE MIGUEL GALLARDDO SANTIAGO"/>
    <s v="09197131Y"/>
    <x v="3"/>
    <s v="C/ TRASERAS DE CANTARANAS, 1"/>
    <s v="655 199 650"/>
    <m/>
    <d v="2022-02-03T00:00:00"/>
    <n v="2022"/>
    <n v="2"/>
    <x v="1"/>
    <s v="LLAMA"/>
    <n v="183002210054"/>
    <x v="1"/>
    <x v="3"/>
    <s v="SI"/>
    <s v="00/00/2023"/>
    <x v="6"/>
    <x v="7"/>
    <m/>
    <m/>
    <m/>
    <m/>
    <m/>
    <m/>
    <m/>
    <m/>
    <m/>
    <m/>
    <m/>
    <m/>
    <m/>
    <m/>
    <m/>
    <m/>
  </r>
  <r>
    <s v="JOSE MIGUEL GALLARDO SANTIAGO"/>
    <s v="N"/>
    <x v="3"/>
    <s v="C/ TRASERAS DE CANTARANAS, 1"/>
    <s v="655 199 650"/>
    <m/>
    <d v="2022-11-11T00:00:00"/>
    <n v="2022"/>
    <n v="11"/>
    <x v="1"/>
    <s v="LIPTON WIND"/>
    <n v="8999"/>
    <x v="1"/>
    <x v="3"/>
    <s v="NO"/>
    <m/>
    <x v="0"/>
    <x v="0"/>
    <m/>
    <m/>
    <m/>
    <m/>
    <m/>
    <m/>
    <m/>
    <m/>
    <m/>
    <m/>
    <m/>
    <m/>
    <m/>
    <m/>
    <m/>
    <m/>
  </r>
  <r>
    <s v="JOSE QUINTERO DURAN "/>
    <s v="4478298L"/>
    <x v="104"/>
    <s v="C/ESPRONCEDA 3"/>
    <n v="652797965"/>
    <m/>
    <d v="2017-04-19T00:00:00"/>
    <n v="2017"/>
    <n v="4"/>
    <x v="1"/>
    <s v="ARTIC BOX"/>
    <s v="R16W5066544"/>
    <x v="1"/>
    <x v="3"/>
    <s v="NO"/>
    <m/>
    <x v="0"/>
    <x v="0"/>
    <m/>
    <m/>
    <m/>
    <m/>
    <m/>
    <m/>
    <m/>
    <m/>
    <m/>
    <m/>
    <m/>
    <m/>
    <m/>
    <m/>
    <m/>
    <m/>
  </r>
  <r>
    <s v="JOSE RAMON SOLIS MOLINA"/>
    <s v="9176629C"/>
    <x v="2"/>
    <s v="C/VETONES 17"/>
    <n v="606356618"/>
    <m/>
    <d v="2022-03-08T00:00:00"/>
    <n v="2022"/>
    <n v="3"/>
    <x v="0"/>
    <s v="LYRA 15KW"/>
    <s v="97/21-004"/>
    <x v="0"/>
    <x v="3"/>
    <s v="SI"/>
    <s v=" 09/01/23"/>
    <x v="6"/>
    <x v="7"/>
    <m/>
    <m/>
    <m/>
    <m/>
    <m/>
    <m/>
    <m/>
    <m/>
    <m/>
    <m/>
    <m/>
    <m/>
    <m/>
    <m/>
    <m/>
    <m/>
  </r>
  <r>
    <s v="JOSE SANCHEZ SANCHEZ"/>
    <s v="09157138X"/>
    <x v="2"/>
    <s v="C/ FRANCISCO DE ORELLANA"/>
    <n v="650714450"/>
    <s v="AVISADO "/>
    <d v="2022-10-13T00:00:00"/>
    <n v="2022"/>
    <n v="10"/>
    <x v="0"/>
    <s v="NEREA 10KW"/>
    <s v="400/22-003"/>
    <x v="0"/>
    <x v="3"/>
    <s v="NO"/>
    <m/>
    <x v="0"/>
    <x v="0"/>
    <m/>
    <m/>
    <m/>
    <m/>
    <m/>
    <m/>
    <m/>
    <m/>
    <m/>
    <m/>
    <m/>
    <m/>
    <m/>
    <m/>
    <m/>
    <m/>
  </r>
  <r>
    <s v="JOSEFA GORDILLO GARCIA"/>
    <s v="N"/>
    <x v="15"/>
    <s v="C/PEÑAS, 16"/>
    <s v="660 47 32 03"/>
    <m/>
    <d v="2021-12-10T00:00:00"/>
    <n v="2021"/>
    <n v="12"/>
    <x v="1"/>
    <s v="LINDA PLUS"/>
    <n v="3894"/>
    <x v="1"/>
    <x v="3"/>
    <s v="SI"/>
    <s v=" 01/02/24"/>
    <x v="6"/>
    <x v="7"/>
    <m/>
    <m/>
    <m/>
    <m/>
    <m/>
    <m/>
    <m/>
    <m/>
    <m/>
    <m/>
    <m/>
    <m/>
    <m/>
    <m/>
    <m/>
    <m/>
  </r>
  <r>
    <s v="JOSEFINA AMADO GORDILLO"/>
    <s v="09199155Y"/>
    <x v="3"/>
    <s v="C/COSO 23"/>
    <n v="666847485"/>
    <m/>
    <d v="2017-09-22T00:00:00"/>
    <n v="2017"/>
    <n v="9"/>
    <x v="1"/>
    <s v="NOA 7KW BRONCE"/>
    <s v="R17W2972011"/>
    <x v="1"/>
    <x v="3"/>
    <s v="SI"/>
    <d v="2018-09-18T00:00:00"/>
    <x v="3"/>
    <x v="2"/>
    <n v="161"/>
    <m/>
    <m/>
    <m/>
    <m/>
    <m/>
    <m/>
    <m/>
    <m/>
    <m/>
    <m/>
    <m/>
    <m/>
    <m/>
    <m/>
    <m/>
  </r>
  <r>
    <s v="JOSEFINA AMADO GORDILLO"/>
    <s v="09199155Y"/>
    <x v="3"/>
    <s v="C/COSO 23"/>
    <n v="666847485"/>
    <m/>
    <d v="2017-09-22T00:00:00"/>
    <n v="2017"/>
    <n v="9"/>
    <x v="1"/>
    <s v="NOA 7KW BRONCE"/>
    <s v="R17W2972011"/>
    <x v="1"/>
    <x v="4"/>
    <s v="SI"/>
    <d v="2024-09-24T00:00:00"/>
    <x v="1"/>
    <x v="2"/>
    <s v="1325H"/>
    <m/>
    <m/>
    <m/>
    <m/>
    <m/>
    <m/>
    <m/>
    <m/>
    <m/>
    <m/>
    <m/>
    <m/>
    <m/>
    <m/>
    <m/>
  </r>
  <r>
    <s v="JUAM LUIS JIMENEZ MARIN"/>
    <s v="44789751B"/>
    <x v="14"/>
    <s v="N"/>
    <s v="660 370 332"/>
    <m/>
    <d v="2018-11-20T00:00:00"/>
    <n v="2018"/>
    <n v="11"/>
    <x v="1"/>
    <s v="ESTRAFINA BLANCA"/>
    <s v="BC001445"/>
    <x v="1"/>
    <x v="3"/>
    <s v="NO"/>
    <m/>
    <x v="0"/>
    <x v="0"/>
    <m/>
    <m/>
    <m/>
    <m/>
    <m/>
    <m/>
    <m/>
    <m/>
    <m/>
    <m/>
    <m/>
    <m/>
    <m/>
    <m/>
    <m/>
    <m/>
  </r>
  <r>
    <s v="Juan Agudo Trejo"/>
    <s v="09182349J"/>
    <x v="9"/>
    <s v="C/santa Barbara 1"/>
    <n v="654445687"/>
    <m/>
    <d v="2023-12-21T00:00:00"/>
    <n v="2023"/>
    <n v="12"/>
    <x v="2"/>
    <s v="MAGNA12KW"/>
    <n v="2202801518"/>
    <x v="0"/>
    <x v="3"/>
    <m/>
    <m/>
    <x v="0"/>
    <x v="0"/>
    <m/>
    <m/>
    <m/>
    <m/>
    <m/>
    <m/>
    <m/>
    <m/>
    <m/>
    <m/>
    <m/>
    <m/>
    <m/>
    <m/>
    <m/>
    <m/>
  </r>
  <r>
    <s v="JUAN ANTONIO "/>
    <s v="N"/>
    <x v="71"/>
    <s v="N"/>
    <n v="675259184"/>
    <m/>
    <d v="2000-01-01T00:00:00"/>
    <n v="2000"/>
    <n v="1"/>
    <x v="2"/>
    <s v="HIDROESTUFA"/>
    <m/>
    <x v="1"/>
    <x v="3"/>
    <m/>
    <m/>
    <x v="0"/>
    <x v="0"/>
    <m/>
    <m/>
    <m/>
    <m/>
    <m/>
    <m/>
    <m/>
    <m/>
    <m/>
    <m/>
    <m/>
    <m/>
    <m/>
    <m/>
    <m/>
    <m/>
  </r>
  <r>
    <s v="JUAN ANTONIO ARDILA VIGARIO"/>
    <s v="N"/>
    <x v="2"/>
    <s v="C/PINTOR LUIS MORALES"/>
    <s v="615482881 "/>
    <m/>
    <d v="2020-12-02T00:00:00"/>
    <n v="2020"/>
    <n v="12"/>
    <x v="0"/>
    <s v="NEREA 12KW "/>
    <s v="498/19-020"/>
    <x v="1"/>
    <x v="3"/>
    <m/>
    <m/>
    <x v="0"/>
    <x v="0"/>
    <m/>
    <m/>
    <m/>
    <m/>
    <m/>
    <m/>
    <m/>
    <m/>
    <m/>
    <m/>
    <m/>
    <m/>
    <m/>
    <m/>
    <m/>
    <m/>
  </r>
  <r>
    <s v="JUAN ANTONIO BRAVO MIRED "/>
    <s v="28959164W"/>
    <x v="26"/>
    <s v="N"/>
    <s v="NO TIENE"/>
    <m/>
    <d v="2018-11-30T00:00:00"/>
    <n v="2018"/>
    <n v="11"/>
    <x v="1"/>
    <s v="LINDA PLUS BURDEO"/>
    <s v="BRZ01876"/>
    <x v="1"/>
    <x v="3"/>
    <s v="NO"/>
    <m/>
    <x v="0"/>
    <x v="0"/>
    <m/>
    <m/>
    <m/>
    <m/>
    <m/>
    <m/>
    <m/>
    <m/>
    <m/>
    <m/>
    <m/>
    <m/>
    <m/>
    <m/>
    <m/>
    <m/>
  </r>
  <r>
    <s v="JUAN ANTONIO CABRERA RUIZ "/>
    <s v="7007499C"/>
    <x v="10"/>
    <s v="N"/>
    <n v="669360206"/>
    <m/>
    <d v="2020-10-08T00:00:00"/>
    <n v="2020"/>
    <n v="10"/>
    <x v="1"/>
    <s v="LIS BLANCA"/>
    <s v="BC003966"/>
    <x v="1"/>
    <x v="3"/>
    <s v="NO"/>
    <m/>
    <x v="0"/>
    <x v="0"/>
    <m/>
    <m/>
    <m/>
    <m/>
    <m/>
    <m/>
    <m/>
    <m/>
    <m/>
    <m/>
    <m/>
    <m/>
    <m/>
    <m/>
    <m/>
    <m/>
  </r>
  <r>
    <s v="JUAN ANTONIO LOPEZ TRINIDAD "/>
    <s v="28965874L"/>
    <x v="105"/>
    <s v="HERNAN CORTES 26"/>
    <m/>
    <m/>
    <d v="2019-10-25T00:00:00"/>
    <n v="2019"/>
    <n v="10"/>
    <x v="14"/>
    <s v="WELS 10"/>
    <s v="R19W0290502"/>
    <x v="1"/>
    <x v="3"/>
    <m/>
    <m/>
    <x v="0"/>
    <x v="0"/>
    <m/>
    <m/>
    <m/>
    <m/>
    <m/>
    <m/>
    <m/>
    <m/>
    <m/>
    <m/>
    <m/>
    <m/>
    <m/>
    <m/>
    <m/>
    <m/>
  </r>
  <r>
    <s v="JUAN ANTONIO MORENO REBOL"/>
    <s v="N"/>
    <x v="86"/>
    <s v="N"/>
    <n v="670823401"/>
    <m/>
    <d v="2019-12-20T00:00:00"/>
    <n v="2019"/>
    <n v="12"/>
    <x v="1"/>
    <s v="VIP BLANCA"/>
    <s v="801G2057"/>
    <x v="1"/>
    <x v="3"/>
    <s v="NO"/>
    <m/>
    <x v="0"/>
    <x v="0"/>
    <m/>
    <m/>
    <m/>
    <m/>
    <m/>
    <m/>
    <m/>
    <m/>
    <m/>
    <m/>
    <m/>
    <m/>
    <m/>
    <m/>
    <m/>
    <m/>
  </r>
  <r>
    <s v="JUAN ANTONIO SANTIAGO CUELLAR "/>
    <s v="34780175N"/>
    <x v="32"/>
    <s v="N"/>
    <s v="658 947 606"/>
    <m/>
    <d v="2020-02-13T00:00:00"/>
    <n v="2020"/>
    <n v="2"/>
    <x v="1"/>
    <s v="PETTY"/>
    <s v="7AP1900314"/>
    <x v="1"/>
    <x v="3"/>
    <s v="NO"/>
    <m/>
    <x v="0"/>
    <x v="0"/>
    <m/>
    <m/>
    <m/>
    <m/>
    <m/>
    <m/>
    <m/>
    <m/>
    <m/>
    <m/>
    <m/>
    <m/>
    <m/>
    <m/>
    <m/>
    <m/>
  </r>
  <r>
    <s v="JUAN ANTONIO SANTOS  ROSAS"/>
    <s v="80060844Y"/>
    <x v="40"/>
    <s v="C/NUEVA 7"/>
    <n v="618815903"/>
    <m/>
    <d v="2016-12-21T00:00:00"/>
    <n v="2016"/>
    <n v="12"/>
    <x v="1"/>
    <s v="LUZ BLANCO"/>
    <s v="R16W4163623"/>
    <x v="1"/>
    <x v="3"/>
    <s v="1ªLIMPIEZA "/>
    <d v="2017-09-12T00:00:00"/>
    <x v="2"/>
    <x v="2"/>
    <s v="723H"/>
    <s v="NO"/>
    <m/>
    <m/>
    <m/>
    <m/>
    <m/>
    <m/>
    <m/>
    <m/>
    <m/>
    <m/>
    <m/>
    <m/>
    <m/>
    <m/>
  </r>
  <r>
    <s v="JUAN CARLOS BRAVOS GUERRERO"/>
    <n v="3508"/>
    <x v="32"/>
    <s v="N"/>
    <n v="616078708"/>
    <m/>
    <d v="2021-01-08T00:00:00"/>
    <n v="2021"/>
    <n v="1"/>
    <x v="1"/>
    <s v="VIVA "/>
    <n v="3508"/>
    <x v="1"/>
    <x v="3"/>
    <s v="NO"/>
    <m/>
    <x v="0"/>
    <x v="0"/>
    <m/>
    <m/>
    <m/>
    <m/>
    <m/>
    <m/>
    <m/>
    <m/>
    <m/>
    <m/>
    <m/>
    <m/>
    <m/>
    <m/>
    <m/>
    <m/>
  </r>
  <r>
    <s v="JUAN CARLOS GALVAN BERZANO "/>
    <s v="N"/>
    <x v="22"/>
    <s v="C/ COSTA RICA,21"/>
    <s v="662 141 670"/>
    <m/>
    <d v="2022-02-03T00:00:00"/>
    <n v="2022"/>
    <n v="2"/>
    <x v="1"/>
    <s v="KISS"/>
    <s v="634/22-14"/>
    <x v="0"/>
    <x v="3"/>
    <s v="NO"/>
    <m/>
    <x v="0"/>
    <x v="0"/>
    <m/>
    <m/>
    <m/>
    <m/>
    <m/>
    <m/>
    <m/>
    <m/>
    <m/>
    <m/>
    <m/>
    <m/>
    <m/>
    <m/>
    <m/>
    <m/>
  </r>
  <r>
    <s v="JUAN CARLOS GALVAN BERZANO "/>
    <s v="N"/>
    <x v="22"/>
    <s v="C/ COSTA RICA,21"/>
    <s v="662 141 670"/>
    <m/>
    <d v="2022-02-03T00:00:00"/>
    <n v="2022"/>
    <n v="2"/>
    <x v="1"/>
    <s v="KISS"/>
    <s v="634/22-14"/>
    <x v="1"/>
    <x v="4"/>
    <s v="NO"/>
    <d v="2024-09-03T00:00:00"/>
    <x v="1"/>
    <x v="2"/>
    <m/>
    <m/>
    <m/>
    <m/>
    <m/>
    <m/>
    <m/>
    <m/>
    <m/>
    <m/>
    <m/>
    <m/>
    <m/>
    <m/>
    <m/>
    <m/>
  </r>
  <r>
    <s v="JUAN CARLOS GARBAN BEJANO "/>
    <s v="N"/>
    <x v="22"/>
    <s v="C/ COSTA RICA,21"/>
    <s v="662 141 670"/>
    <m/>
    <d v="2022-02-03T00:00:00"/>
    <n v="2022"/>
    <n v="2"/>
    <x v="1"/>
    <s v="KISS"/>
    <s v="SIN PEGATINA"/>
    <x v="2"/>
    <x v="3"/>
    <m/>
    <m/>
    <x v="0"/>
    <x v="0"/>
    <m/>
    <m/>
    <m/>
    <m/>
    <m/>
    <m/>
    <m/>
    <m/>
    <m/>
    <m/>
    <m/>
    <m/>
    <m/>
    <m/>
    <m/>
    <m/>
  </r>
  <r>
    <s v="JUAN CARLOS LOPEZ SANCHEZ"/>
    <n v="3377"/>
    <x v="106"/>
    <s v="N"/>
    <s v="689 71 90 35"/>
    <m/>
    <d v="2020-12-21T00:00:00"/>
    <n v="2020"/>
    <n v="12"/>
    <x v="1"/>
    <s v="LINDA PLUS"/>
    <n v="3377"/>
    <x v="1"/>
    <x v="3"/>
    <s v="NO"/>
    <m/>
    <x v="0"/>
    <x v="0"/>
    <m/>
    <m/>
    <m/>
    <m/>
    <m/>
    <m/>
    <m/>
    <m/>
    <m/>
    <m/>
    <m/>
    <m/>
    <m/>
    <m/>
    <m/>
    <m/>
  </r>
  <r>
    <s v="JUAN CARLOS RUEDA CHAVEDO"/>
    <s v="N"/>
    <x v="107"/>
    <s v="C/SOLIRARIDAD"/>
    <m/>
    <m/>
    <d v="2019-11-09T00:00:00"/>
    <n v="2019"/>
    <n v="11"/>
    <x v="7"/>
    <s v="NOUVA NOLA"/>
    <s v="1932TMS004833"/>
    <x v="1"/>
    <x v="3"/>
    <m/>
    <m/>
    <x v="0"/>
    <x v="0"/>
    <m/>
    <m/>
    <m/>
    <m/>
    <m/>
    <m/>
    <m/>
    <m/>
    <m/>
    <m/>
    <m/>
    <m/>
    <m/>
    <m/>
    <m/>
    <m/>
  </r>
  <r>
    <s v="JUAN CEBALLO PEREZ"/>
    <s v="06915177C"/>
    <x v="106"/>
    <s v="N"/>
    <s v="619 45 45 54 "/>
    <m/>
    <d v="2019-05-22T00:00:00"/>
    <n v="2019"/>
    <n v="5"/>
    <x v="1"/>
    <s v="LINDA PLUS"/>
    <s v="BC0020336"/>
    <x v="1"/>
    <x v="3"/>
    <s v="NO"/>
    <m/>
    <x v="0"/>
    <x v="0"/>
    <m/>
    <m/>
    <m/>
    <m/>
    <m/>
    <m/>
    <m/>
    <m/>
    <m/>
    <m/>
    <m/>
    <m/>
    <m/>
    <m/>
    <m/>
    <m/>
  </r>
  <r>
    <s v="JUAN DOMINGUEZ BENITEZ"/>
    <s v="N"/>
    <x v="2"/>
    <m/>
    <n v="615557263"/>
    <m/>
    <d v="2018-01-17T00:00:00"/>
    <n v="2018"/>
    <n v="1"/>
    <x v="1"/>
    <s v="NOA BRONCE   "/>
    <s v="R17W2972037"/>
    <x v="1"/>
    <x v="3"/>
    <s v="NO"/>
    <m/>
    <x v="0"/>
    <x v="0"/>
    <m/>
    <m/>
    <m/>
    <m/>
    <m/>
    <m/>
    <m/>
    <m/>
    <m/>
    <m/>
    <m/>
    <m/>
    <m/>
    <m/>
    <m/>
    <m/>
  </r>
  <r>
    <s v="JUAN FLORES OLIVERA "/>
    <s v="N"/>
    <x v="79"/>
    <s v="C/REINA 47"/>
    <s v="NO TIENE"/>
    <m/>
    <d v="2019-07-19T00:00:00"/>
    <n v="2019"/>
    <n v="7"/>
    <x v="0"/>
    <s v="VELIKA 15KW"/>
    <s v="153-19-008"/>
    <x v="1"/>
    <x v="3"/>
    <m/>
    <m/>
    <x v="0"/>
    <x v="0"/>
    <m/>
    <m/>
    <m/>
    <m/>
    <m/>
    <m/>
    <m/>
    <m/>
    <m/>
    <m/>
    <m/>
    <m/>
    <m/>
    <m/>
    <m/>
    <m/>
  </r>
  <r>
    <s v="JUAN FRANCISCO GARCIA PAREDES"/>
    <s v="N"/>
    <x v="1"/>
    <s v="N"/>
    <s v=" 691818693"/>
    <m/>
    <d v="2021-05-31T00:00:00"/>
    <n v="2021"/>
    <n v="5"/>
    <x v="1"/>
    <s v="RUBY"/>
    <n v="1211"/>
    <x v="1"/>
    <x v="3"/>
    <s v="NO"/>
    <m/>
    <x v="0"/>
    <x v="0"/>
    <m/>
    <m/>
    <m/>
    <m/>
    <m/>
    <m/>
    <m/>
    <m/>
    <m/>
    <m/>
    <m/>
    <m/>
    <m/>
    <m/>
    <m/>
    <m/>
  </r>
  <r>
    <s v="JUAN FRANCISCO JARAIZ PABLO"/>
    <s v="6943390N"/>
    <x v="6"/>
    <s v="N"/>
    <n v="638469260"/>
    <m/>
    <d v="2018-12-21T00:00:00"/>
    <n v="2018"/>
    <n v="12"/>
    <x v="1"/>
    <s v="PETIT BLANCA"/>
    <s v="FAP111800229"/>
    <x v="1"/>
    <x v="3"/>
    <s v="NO"/>
    <m/>
    <x v="0"/>
    <x v="0"/>
    <m/>
    <m/>
    <m/>
    <m/>
    <m/>
    <m/>
    <m/>
    <m/>
    <m/>
    <m/>
    <m/>
    <m/>
    <m/>
    <m/>
    <m/>
    <m/>
  </r>
  <r>
    <s v="JUAN FRANCISCO QUIROS "/>
    <s v="9200179H"/>
    <x v="0"/>
    <s v="N"/>
    <n v="675324612"/>
    <m/>
    <d v="2018-12-19T00:00:00"/>
    <n v="2018"/>
    <n v="12"/>
    <x v="1"/>
    <s v="LILA NEGRO"/>
    <s v="0BLK02268"/>
    <x v="1"/>
    <x v="3"/>
    <s v="NO"/>
    <m/>
    <x v="0"/>
    <x v="0"/>
    <m/>
    <m/>
    <m/>
    <m/>
    <m/>
    <m/>
    <m/>
    <m/>
    <m/>
    <m/>
    <m/>
    <m/>
    <m/>
    <m/>
    <m/>
    <m/>
  </r>
  <r>
    <s v="JUAN FRANCISCO RUBIO MORENO"/>
    <s v="80063436G"/>
    <x v="108"/>
    <s v="N"/>
    <s v="687 687963"/>
    <m/>
    <d v="2021-01-18T00:00:00"/>
    <n v="2021"/>
    <n v="1"/>
    <x v="1"/>
    <s v="OPERA"/>
    <n v="2014099"/>
    <x v="1"/>
    <x v="3"/>
    <s v="NO"/>
    <m/>
    <x v="0"/>
    <x v="0"/>
    <m/>
    <m/>
    <m/>
    <m/>
    <m/>
    <m/>
    <m/>
    <m/>
    <m/>
    <m/>
    <m/>
    <m/>
    <m/>
    <m/>
    <m/>
    <m/>
  </r>
  <r>
    <s v="JUAN GOMEZ FUENTES "/>
    <s v="08692573E"/>
    <x v="0"/>
    <s v="C/ CHAPARRAL, 118"/>
    <s v="663 712 752"/>
    <m/>
    <d v="2022-12-01T00:00:00"/>
    <n v="2022"/>
    <n v="12"/>
    <x v="1"/>
    <s v="LINDA PLUS"/>
    <n v="8094"/>
    <x v="1"/>
    <x v="3"/>
    <s v="SI"/>
    <d v="2023-10-31T00:00:00"/>
    <x v="4"/>
    <x v="4"/>
    <m/>
    <m/>
    <m/>
    <m/>
    <m/>
    <m/>
    <m/>
    <m/>
    <m/>
    <m/>
    <m/>
    <m/>
    <m/>
    <m/>
    <m/>
    <m/>
  </r>
  <r>
    <s v="JUAN GONZALEZ MARTINEZ"/>
    <s v="N"/>
    <x v="71"/>
    <s v="C/HUERTO MORAL 4"/>
    <s v="685863678/680369089"/>
    <m/>
    <d v="2016-12-27T00:00:00"/>
    <n v="2016"/>
    <n v="12"/>
    <x v="1"/>
    <s v="LUZ BLANCA 7KW"/>
    <s v="R16W4464441"/>
    <x v="1"/>
    <x v="3"/>
    <s v="NO"/>
    <m/>
    <x v="0"/>
    <x v="0"/>
    <m/>
    <s v="NO"/>
    <m/>
    <m/>
    <m/>
    <m/>
    <m/>
    <m/>
    <m/>
    <m/>
    <m/>
    <m/>
    <m/>
    <m/>
    <m/>
    <m/>
  </r>
  <r>
    <s v="JUAN HORRILLO FLORES"/>
    <s v="8844272J"/>
    <x v="5"/>
    <s v="N"/>
    <s v="618 954 647"/>
    <m/>
    <d v="2018-10-28T00:00:00"/>
    <n v="2018"/>
    <n v="10"/>
    <x v="1"/>
    <s v="R70 BLANCO"/>
    <s v="B80784114"/>
    <x v="1"/>
    <x v="3"/>
    <s v="NO"/>
    <m/>
    <x v="0"/>
    <x v="0"/>
    <m/>
    <m/>
    <m/>
    <m/>
    <m/>
    <m/>
    <m/>
    <m/>
    <m/>
    <m/>
    <m/>
    <m/>
    <m/>
    <m/>
    <m/>
    <m/>
  </r>
  <r>
    <s v="JUAN JOSE BLAZQUEZ GIL"/>
    <s v="28968445Z"/>
    <x v="6"/>
    <s v="N"/>
    <n v="676480454"/>
    <m/>
    <d v="2020-10-15T00:00:00"/>
    <n v="2020"/>
    <n v="10"/>
    <x v="1"/>
    <s v="PETTY BLANCA"/>
    <s v="FAP061900310"/>
    <x v="1"/>
    <x v="3"/>
    <s v="NO"/>
    <m/>
    <x v="0"/>
    <x v="0"/>
    <m/>
    <m/>
    <m/>
    <m/>
    <m/>
    <m/>
    <m/>
    <m/>
    <m/>
    <m/>
    <m/>
    <m/>
    <m/>
    <m/>
    <m/>
    <m/>
  </r>
  <r>
    <s v="JUAN JOSE BRAVO LABRADOR "/>
    <s v="07011317C"/>
    <x v="6"/>
    <s v="N"/>
    <s v="636088359  "/>
    <m/>
    <d v="2018-11-16T00:00:00"/>
    <n v="2018"/>
    <n v="11"/>
    <x v="1"/>
    <s v="LAILA BLANCO"/>
    <n v="1.8355170393621E+16"/>
    <x v="1"/>
    <x v="3"/>
    <s v="NO"/>
    <m/>
    <x v="0"/>
    <x v="0"/>
    <m/>
    <m/>
    <m/>
    <m/>
    <m/>
    <m/>
    <m/>
    <m/>
    <m/>
    <m/>
    <m/>
    <m/>
    <m/>
    <m/>
    <m/>
    <m/>
  </r>
  <r>
    <s v="JUAN JOSE GOMEZ MATEOS"/>
    <s v="50721552C"/>
    <x v="6"/>
    <s v="C/DIEGO DE TRUJILLO 8"/>
    <n v="605925952"/>
    <m/>
    <d v="2017-11-29T00:00:00"/>
    <n v="2017"/>
    <n v="11"/>
    <x v="1"/>
    <s v="NOIX BRONCE"/>
    <s v="R17W2972227"/>
    <x v="1"/>
    <x v="3"/>
    <s v="SI"/>
    <d v="2018-10-17T00:00:00"/>
    <x v="3"/>
    <x v="4"/>
    <s v="1112H"/>
    <m/>
    <m/>
    <m/>
    <m/>
    <m/>
    <m/>
    <m/>
    <m/>
    <m/>
    <m/>
    <m/>
    <m/>
    <m/>
    <m/>
    <m/>
  </r>
  <r>
    <s v="JUAN JOSE HOLGUERA ANDUJAR"/>
    <s v="08689924H"/>
    <x v="44"/>
    <s v="N"/>
    <s v="670 726 204"/>
    <m/>
    <d v="2019-10-17T00:00:00"/>
    <n v="2019"/>
    <n v="10"/>
    <x v="1"/>
    <s v="YOKER BLACO"/>
    <s v="B801G4022"/>
    <x v="1"/>
    <x v="3"/>
    <s v="NO"/>
    <m/>
    <x v="0"/>
    <x v="0"/>
    <m/>
    <m/>
    <m/>
    <m/>
    <m/>
    <m/>
    <m/>
    <m/>
    <m/>
    <m/>
    <m/>
    <m/>
    <m/>
    <m/>
    <m/>
    <m/>
  </r>
  <r>
    <s v="JUAN JOSE HOLGUERA ANDUJAR"/>
    <s v="08689924H"/>
    <x v="44"/>
    <s v="N"/>
    <s v="670 726 204"/>
    <m/>
    <d v="2019-10-17T00:00:00"/>
    <n v="2019"/>
    <n v="10"/>
    <x v="1"/>
    <s v="YOKER BLACO"/>
    <s v="B801G4022"/>
    <x v="1"/>
    <x v="4"/>
    <m/>
    <d v="2024-08-30T00:00:00"/>
    <x v="1"/>
    <x v="6"/>
    <m/>
    <m/>
    <m/>
    <m/>
    <m/>
    <m/>
    <m/>
    <m/>
    <m/>
    <m/>
    <m/>
    <m/>
    <m/>
    <m/>
    <m/>
    <m/>
  </r>
  <r>
    <s v="JUAN JOSE MORGADO SANTIAGO"/>
    <s v="44784064M"/>
    <x v="32"/>
    <s v="N"/>
    <s v="689 369 683"/>
    <m/>
    <d v="2018-11-08T00:00:00"/>
    <n v="2018"/>
    <n v="11"/>
    <x v="1"/>
    <s v="EXTRAFINA BRONCE"/>
    <s v="9BRZ01918"/>
    <x v="1"/>
    <x v="3"/>
    <s v="NO"/>
    <m/>
    <x v="0"/>
    <x v="0"/>
    <m/>
    <m/>
    <m/>
    <m/>
    <m/>
    <m/>
    <m/>
    <m/>
    <m/>
    <m/>
    <m/>
    <m/>
    <m/>
    <m/>
    <m/>
    <m/>
  </r>
  <r>
    <s v="JUAN LUIS ESPINOSA CARVAJAL"/>
    <s v="09197477F"/>
    <x v="109"/>
    <s v="N"/>
    <s v="609 711 246"/>
    <m/>
    <d v="2018-11-21T00:00:00"/>
    <n v="2018"/>
    <n v="11"/>
    <x v="1"/>
    <s v="VIP BLANCA"/>
    <s v="B801G2233"/>
    <x v="1"/>
    <x v="3"/>
    <s v="NO"/>
    <m/>
    <x v="0"/>
    <x v="0"/>
    <m/>
    <m/>
    <m/>
    <m/>
    <m/>
    <m/>
    <m/>
    <m/>
    <m/>
    <m/>
    <m/>
    <m/>
    <m/>
    <m/>
    <m/>
    <m/>
  </r>
  <r>
    <s v="JUAN LUIS ESPINOSA CARVAJAL"/>
    <s v="09197477F"/>
    <x v="109"/>
    <s v="N"/>
    <s v="609 711 246"/>
    <m/>
    <d v="2013-11-21T00:00:00"/>
    <n v="2013"/>
    <n v="11"/>
    <x v="3"/>
    <s v="NEUS 9KW"/>
    <m/>
    <x v="1"/>
    <x v="3"/>
    <m/>
    <m/>
    <x v="0"/>
    <x v="0"/>
    <m/>
    <m/>
    <m/>
    <m/>
    <m/>
    <m/>
    <m/>
    <m/>
    <m/>
    <m/>
    <m/>
    <m/>
    <m/>
    <m/>
    <m/>
    <m/>
  </r>
  <r>
    <s v="JUAN LUIS ZAMBRANO ZAMBRANO"/>
    <s v="80027888D"/>
    <x v="32"/>
    <s v="C/ CARRETERA VILLALBA, 17"/>
    <n v="618602301"/>
    <m/>
    <d v="2023-01-30T00:00:00"/>
    <n v="2023"/>
    <n v="1"/>
    <x v="1"/>
    <s v="VIP PLUS"/>
    <s v="22-43611"/>
    <x v="1"/>
    <x v="3"/>
    <s v="NO"/>
    <m/>
    <x v="0"/>
    <x v="0"/>
    <m/>
    <m/>
    <m/>
    <m/>
    <m/>
    <m/>
    <m/>
    <m/>
    <m/>
    <m/>
    <m/>
    <m/>
    <m/>
    <m/>
    <m/>
    <m/>
  </r>
  <r>
    <s v="JUAN M TEJADA GALAN"/>
    <s v="09128052F"/>
    <x v="3"/>
    <s v="N"/>
    <s v="636 106 227"/>
    <m/>
    <d v="2018-11-27T00:00:00"/>
    <n v="2018"/>
    <n v="11"/>
    <x v="1"/>
    <s v="LIS BRONCE"/>
    <s v="8BRZ02013"/>
    <x v="1"/>
    <x v="3"/>
    <s v="NO"/>
    <m/>
    <x v="0"/>
    <x v="0"/>
    <m/>
    <m/>
    <m/>
    <m/>
    <m/>
    <m/>
    <m/>
    <m/>
    <m/>
    <m/>
    <m/>
    <m/>
    <m/>
    <m/>
    <m/>
    <m/>
  </r>
  <r>
    <s v="JUAN MA ZAMBRANO MUÑOZ"/>
    <s v="45557510F"/>
    <x v="32"/>
    <s v="C/ ALTOZANO, 23"/>
    <n v="635085463"/>
    <m/>
    <d v="2023-01-30T00:00:00"/>
    <n v="2023"/>
    <n v="1"/>
    <x v="1"/>
    <s v="AVANT"/>
    <n v="8735"/>
    <x v="1"/>
    <x v="3"/>
    <s v="NO"/>
    <m/>
    <x v="0"/>
    <x v="0"/>
    <m/>
    <m/>
    <m/>
    <m/>
    <m/>
    <m/>
    <m/>
    <m/>
    <m/>
    <m/>
    <m/>
    <m/>
    <m/>
    <m/>
    <m/>
    <m/>
  </r>
  <r>
    <s v="JUAN MACIAS COPETE"/>
    <s v="09161672Z"/>
    <x v="0"/>
    <s v="C/VELAZQUEZ 9"/>
    <m/>
    <m/>
    <d v="2023-11-07T00:00:00"/>
    <m/>
    <m/>
    <x v="3"/>
    <s v="NEUSN12"/>
    <m/>
    <x v="0"/>
    <x v="3"/>
    <m/>
    <m/>
    <x v="0"/>
    <x v="0"/>
    <m/>
    <m/>
    <m/>
    <m/>
    <m/>
    <m/>
    <m/>
    <m/>
    <m/>
    <m/>
    <m/>
    <m/>
    <m/>
    <m/>
    <m/>
    <m/>
  </r>
  <r>
    <s v="JUAN MANUEL BARRERO DOMINGUEZ"/>
    <s v="79259564T"/>
    <x v="87"/>
    <s v="N"/>
    <n v="607630462"/>
    <m/>
    <d v="2020-11-06T00:00:00"/>
    <n v="2020"/>
    <n v="11"/>
    <x v="1"/>
    <s v="EXTRAFINA"/>
    <n v="3069"/>
    <x v="1"/>
    <x v="3"/>
    <s v="NO"/>
    <m/>
    <x v="0"/>
    <x v="0"/>
    <m/>
    <m/>
    <m/>
    <m/>
    <m/>
    <m/>
    <m/>
    <m/>
    <m/>
    <m/>
    <m/>
    <m/>
    <m/>
    <m/>
    <m/>
    <m/>
  </r>
  <r>
    <s v="JUAN MANUEL DIAZ IPOLITO"/>
    <s v="44789683N"/>
    <x v="14"/>
    <s v="N"/>
    <n v="652883154"/>
    <m/>
    <d v="2020-02-10T00:00:00"/>
    <n v="2020"/>
    <n v="2"/>
    <x v="1"/>
    <s v="R70"/>
    <s v="B90784038"/>
    <x v="1"/>
    <x v="3"/>
    <s v="NO"/>
    <m/>
    <x v="0"/>
    <x v="0"/>
    <m/>
    <m/>
    <m/>
    <m/>
    <m/>
    <m/>
    <m/>
    <m/>
    <m/>
    <m/>
    <m/>
    <m/>
    <m/>
    <m/>
    <m/>
    <m/>
  </r>
  <r>
    <s v="JUAN MANUEL VILLALOBOS MURILLO"/>
    <s v="09180118S"/>
    <x v="66"/>
    <m/>
    <n v="629256233"/>
    <m/>
    <d v="2017-12-22T00:00:00"/>
    <n v="2017"/>
    <n v="12"/>
    <x v="1"/>
    <s v="R70"/>
    <s v="B50707020"/>
    <x v="1"/>
    <x v="3"/>
    <s v="NO"/>
    <m/>
    <x v="0"/>
    <x v="0"/>
    <m/>
    <m/>
    <m/>
    <m/>
    <m/>
    <m/>
    <m/>
    <m/>
    <m/>
    <m/>
    <m/>
    <m/>
    <m/>
    <m/>
    <m/>
    <m/>
  </r>
  <r>
    <s v="JUAN MANUELZAMBANO MUÑOZ"/>
    <s v="45557510F"/>
    <x v="32"/>
    <s v="C/ALTO ZANO 23"/>
    <n v="635085463"/>
    <m/>
    <d v="2024-01-11T00:00:00"/>
    <n v="2024"/>
    <n v="1"/>
    <x v="0"/>
    <s v="GENESIS 12 KW"/>
    <s v="5/24-001"/>
    <x v="0"/>
    <x v="0"/>
    <m/>
    <d v="2024-01-11T00:00:00"/>
    <x v="1"/>
    <x v="0"/>
    <m/>
    <m/>
    <m/>
    <m/>
    <m/>
    <m/>
    <m/>
    <m/>
    <m/>
    <m/>
    <m/>
    <m/>
    <m/>
    <m/>
    <m/>
    <m/>
  </r>
  <r>
    <s v="JUAN MIGUEL ZAMBRANO RODRIGUEZ "/>
    <s v="08888951A"/>
    <x v="32"/>
    <s v="N"/>
    <s v="653 275 850"/>
    <m/>
    <d v="2021-01-02T00:00:00"/>
    <n v="2021"/>
    <n v="1"/>
    <x v="1"/>
    <s v="CONER"/>
    <s v="NO TIENE "/>
    <x v="1"/>
    <x v="3"/>
    <s v="NO"/>
    <m/>
    <x v="0"/>
    <x v="0"/>
    <m/>
    <m/>
    <m/>
    <m/>
    <m/>
    <m/>
    <m/>
    <m/>
    <m/>
    <m/>
    <m/>
    <m/>
    <m/>
    <m/>
    <m/>
    <m/>
  </r>
  <r>
    <s v="JUAN PABLO BARRENA CORREYERO"/>
    <s v="76258729K"/>
    <x v="0"/>
    <s v="N"/>
    <s v="NO TIENE"/>
    <m/>
    <d v="2018-12-18T00:00:00"/>
    <n v="2018"/>
    <n v="12"/>
    <x v="1"/>
    <s v="LIS NEGRA"/>
    <s v="0BLK02266"/>
    <x v="1"/>
    <x v="3"/>
    <s v="NO"/>
    <m/>
    <x v="0"/>
    <x v="0"/>
    <m/>
    <m/>
    <m/>
    <m/>
    <m/>
    <m/>
    <m/>
    <m/>
    <m/>
    <m/>
    <m/>
    <m/>
    <m/>
    <m/>
    <m/>
    <m/>
  </r>
  <r>
    <s v="JUAN PABLO GARCIA GARCIA "/>
    <s v="N"/>
    <x v="0"/>
    <s v="C/TIRSO DE MOLINA 11"/>
    <n v="628048091"/>
    <m/>
    <d v="2019-12-10T00:00:00"/>
    <n v="2019"/>
    <n v="12"/>
    <x v="0"/>
    <s v="NATALIA 10KW"/>
    <s v="667/19-008"/>
    <x v="1"/>
    <x v="3"/>
    <m/>
    <m/>
    <x v="0"/>
    <x v="0"/>
    <m/>
    <m/>
    <m/>
    <m/>
    <m/>
    <m/>
    <m/>
    <m/>
    <m/>
    <m/>
    <m/>
    <m/>
    <m/>
    <m/>
    <m/>
    <m/>
  </r>
  <r>
    <s v="JUAN PEDRO RAMOS BARRERO"/>
    <s v="34775758B"/>
    <x v="32"/>
    <s v="N"/>
    <s v="669 257 424"/>
    <m/>
    <d v="2020-01-14T00:00:00"/>
    <n v="2020"/>
    <n v="1"/>
    <x v="1"/>
    <s v="LIS BLANCA"/>
    <s v="BBC001097"/>
    <x v="1"/>
    <x v="3"/>
    <s v="NO"/>
    <m/>
    <x v="0"/>
    <x v="0"/>
    <m/>
    <m/>
    <m/>
    <m/>
    <m/>
    <m/>
    <m/>
    <m/>
    <m/>
    <m/>
    <m/>
    <m/>
    <m/>
    <m/>
    <m/>
    <m/>
  </r>
  <r>
    <s v="JUAN RAMON CASTRO MATEOS"/>
    <s v="N"/>
    <x v="2"/>
    <s v="C/ABALOS 7"/>
    <n v="649865515"/>
    <m/>
    <d v="2020-12-15T00:00:00"/>
    <n v="2020"/>
    <n v="12"/>
    <x v="0"/>
    <s v="LYRA 15KW"/>
    <s v="437/19-001"/>
    <x v="1"/>
    <x v="3"/>
    <m/>
    <m/>
    <x v="0"/>
    <x v="0"/>
    <m/>
    <m/>
    <m/>
    <m/>
    <m/>
    <m/>
    <m/>
    <m/>
    <m/>
    <m/>
    <m/>
    <m/>
    <m/>
    <m/>
    <m/>
    <m/>
  </r>
  <r>
    <s v="JUAN RAMON CASTRO MATEOS"/>
    <s v="N"/>
    <x v="2"/>
    <s v="C/ABALOS 7"/>
    <n v="649865515"/>
    <m/>
    <d v="2020-12-15T00:00:00"/>
    <n v="2020"/>
    <n v="12"/>
    <x v="0"/>
    <s v="LYRA 15KW"/>
    <s v="437/19-001"/>
    <x v="1"/>
    <x v="4"/>
    <m/>
    <d v="2024-08-30T00:00:00"/>
    <x v="1"/>
    <x v="6"/>
    <m/>
    <m/>
    <m/>
    <m/>
    <m/>
    <m/>
    <m/>
    <m/>
    <m/>
    <m/>
    <m/>
    <m/>
    <m/>
    <m/>
    <m/>
    <m/>
  </r>
  <r>
    <s v="JUAN RAMON GONALEZ RODRIGUEZ"/>
    <s v="N"/>
    <x v="22"/>
    <s v="N"/>
    <s v="627 623 427"/>
    <m/>
    <d v="2020-11-20T00:00:00"/>
    <n v="2020"/>
    <n v="11"/>
    <x v="1"/>
    <s v="LIS NEGRA"/>
    <s v="81NC00639"/>
    <x v="1"/>
    <x v="3"/>
    <s v="NO"/>
    <m/>
    <x v="0"/>
    <x v="0"/>
    <m/>
    <m/>
    <m/>
    <m/>
    <m/>
    <m/>
    <m/>
    <m/>
    <m/>
    <m/>
    <m/>
    <m/>
    <m/>
    <m/>
    <m/>
    <m/>
  </r>
  <r>
    <s v="JUAN SANTIAGO RODRIGUEZ"/>
    <s v="8034482W"/>
    <x v="110"/>
    <s v="N"/>
    <s v="639 11 87 38 "/>
    <m/>
    <d v="2018-11-22T00:00:00"/>
    <n v="2018"/>
    <n v="11"/>
    <x v="1"/>
    <s v="CORNER BLANCA"/>
    <s v="CORNBC001744"/>
    <x v="1"/>
    <x v="3"/>
    <s v="NO"/>
    <m/>
    <x v="0"/>
    <x v="0"/>
    <m/>
    <m/>
    <m/>
    <m/>
    <m/>
    <m/>
    <m/>
    <m/>
    <m/>
    <m/>
    <m/>
    <m/>
    <m/>
    <m/>
    <m/>
    <m/>
  </r>
  <r>
    <s v="JUAN SILVA SANCHEZ"/>
    <s v="34775401E"/>
    <x v="14"/>
    <s v="N"/>
    <s v="634 274 996"/>
    <m/>
    <d v="2019-11-12T00:00:00"/>
    <n v="2019"/>
    <n v="11"/>
    <x v="1"/>
    <s v="LIBYS"/>
    <n v="101800135"/>
    <x v="1"/>
    <x v="3"/>
    <s v="NO"/>
    <m/>
    <x v="0"/>
    <x v="0"/>
    <m/>
    <m/>
    <m/>
    <m/>
    <m/>
    <m/>
    <m/>
    <m/>
    <m/>
    <m/>
    <m/>
    <m/>
    <m/>
    <m/>
    <m/>
    <m/>
  </r>
  <r>
    <s v="JUANA SNACHEZ SAYAGO"/>
    <s v="79258786G"/>
    <x v="14"/>
    <s v="C/ FLORIDA BLANCA, 41"/>
    <s v="665 91 44 79"/>
    <m/>
    <d v="2022-10-21T00:00:00"/>
    <n v="2022"/>
    <n v="10"/>
    <x v="1"/>
    <s v="AVANT"/>
    <n v="7255"/>
    <x v="1"/>
    <x v="3"/>
    <s v="NO"/>
    <m/>
    <x v="0"/>
    <x v="0"/>
    <m/>
    <m/>
    <m/>
    <m/>
    <m/>
    <m/>
    <m/>
    <m/>
    <m/>
    <m/>
    <m/>
    <m/>
    <m/>
    <m/>
    <m/>
    <m/>
  </r>
  <r>
    <s v="JUANI FLORES GARCIA"/>
    <s v="09192077N"/>
    <x v="26"/>
    <s v="N"/>
    <s v="NO TIENE"/>
    <m/>
    <d v="2019-02-05T00:00:00"/>
    <n v="2019"/>
    <n v="2"/>
    <x v="1"/>
    <s v="PETIT NEGRO"/>
    <s v="FAP11800223"/>
    <x v="1"/>
    <x v="3"/>
    <s v="NO"/>
    <m/>
    <x v="0"/>
    <x v="0"/>
    <m/>
    <m/>
    <m/>
    <m/>
    <m/>
    <m/>
    <m/>
    <m/>
    <m/>
    <m/>
    <m/>
    <m/>
    <m/>
    <m/>
    <m/>
    <m/>
  </r>
  <r>
    <s v="JUANI GONZALEZ SANCHEZ"/>
    <s v="N"/>
    <x v="29"/>
    <m/>
    <n v="652907734"/>
    <m/>
    <d v="2018-02-22T00:00:00"/>
    <n v="2018"/>
    <n v="2"/>
    <x v="1"/>
    <s v="LILIA BURDEOS"/>
    <s v="OBDX00648"/>
    <x v="1"/>
    <x v="3"/>
    <s v="NO"/>
    <m/>
    <x v="0"/>
    <x v="0"/>
    <m/>
    <m/>
    <m/>
    <m/>
    <m/>
    <m/>
    <m/>
    <m/>
    <m/>
    <m/>
    <m/>
    <m/>
    <m/>
    <m/>
    <m/>
    <m/>
  </r>
  <r>
    <s v="JUDITH AM EVANS"/>
    <s v="N"/>
    <x v="111"/>
    <s v="AVD DE MERIDA 87"/>
    <n v="675336064"/>
    <m/>
    <d v="2019-11-28T00:00:00"/>
    <n v="2019"/>
    <n v="11"/>
    <x v="0"/>
    <s v="ESTELA 12KW"/>
    <s v="733/19-001"/>
    <x v="1"/>
    <x v="3"/>
    <m/>
    <m/>
    <x v="0"/>
    <x v="0"/>
    <m/>
    <m/>
    <m/>
    <m/>
    <m/>
    <m/>
    <m/>
    <m/>
    <m/>
    <m/>
    <m/>
    <m/>
    <m/>
    <m/>
    <m/>
    <m/>
  </r>
  <r>
    <s v="JULI  "/>
    <s v="34782717R"/>
    <x v="29"/>
    <s v="N"/>
    <s v="638 029 630"/>
    <m/>
    <d v="2018-12-11T00:00:00"/>
    <n v="2018"/>
    <n v="12"/>
    <x v="1"/>
    <s v="R70 NEGRA"/>
    <s v="NO TIENE "/>
    <x v="1"/>
    <x v="3"/>
    <s v="NO"/>
    <m/>
    <x v="0"/>
    <x v="0"/>
    <m/>
    <m/>
    <m/>
    <m/>
    <m/>
    <m/>
    <m/>
    <m/>
    <m/>
    <m/>
    <m/>
    <m/>
    <m/>
    <m/>
    <m/>
    <m/>
  </r>
  <r>
    <s v="JULI VIZCAINO BRAVO"/>
    <s v="N"/>
    <x v="92"/>
    <s v="C/PLAZA COROS Y DANZAS"/>
    <s v="647 11 78 06"/>
    <m/>
    <d v="2021-12-23T00:00:00"/>
    <n v="2021"/>
    <n v="12"/>
    <x v="1"/>
    <s v="LIS"/>
    <n v="6306"/>
    <x v="1"/>
    <x v="3"/>
    <s v="NO"/>
    <m/>
    <x v="0"/>
    <x v="0"/>
    <m/>
    <m/>
    <m/>
    <m/>
    <m/>
    <m/>
    <m/>
    <m/>
    <m/>
    <m/>
    <m/>
    <m/>
    <m/>
    <m/>
    <m/>
    <m/>
  </r>
  <r>
    <s v="JULIAN APELLANIZ CARAVACA "/>
    <s v="372337546V"/>
    <x v="104"/>
    <s v="N"/>
    <n v="646151886"/>
    <m/>
    <d v="2020-09-25T00:00:00"/>
    <n v="2020"/>
    <n v="9"/>
    <x v="1"/>
    <s v="R70"/>
    <s v="B81284018"/>
    <x v="1"/>
    <x v="3"/>
    <s v="NO"/>
    <m/>
    <x v="0"/>
    <x v="0"/>
    <m/>
    <m/>
    <m/>
    <m/>
    <m/>
    <m/>
    <m/>
    <m/>
    <m/>
    <m/>
    <m/>
    <m/>
    <m/>
    <m/>
    <m/>
    <m/>
  </r>
  <r>
    <s v="JULIAN RAYO IZQUIERDO"/>
    <s v="N"/>
    <x v="47"/>
    <s v="C/LA CHARCA 24"/>
    <m/>
    <m/>
    <d v="2021-03-17T00:00:00"/>
    <n v="2021"/>
    <n v="3"/>
    <x v="8"/>
    <s v="BRU 70D"/>
    <s v="BQU70D2013000162"/>
    <x v="1"/>
    <x v="3"/>
    <m/>
    <m/>
    <x v="0"/>
    <x v="0"/>
    <m/>
    <m/>
    <m/>
    <m/>
    <m/>
    <m/>
    <m/>
    <m/>
    <m/>
    <m/>
    <m/>
    <m/>
    <m/>
    <m/>
    <m/>
    <m/>
  </r>
  <r>
    <s v="JULIO CESAR GARCIA RUBIA"/>
    <s v="53571489-J"/>
    <x v="88"/>
    <s v="C/SAN BLAS 15"/>
    <s v="645 18 92 89"/>
    <m/>
    <d v="2019-09-23T00:00:00"/>
    <n v="2019"/>
    <n v="9"/>
    <x v="0"/>
    <s v="NEREA 15KW"/>
    <s v="257/19/004"/>
    <x v="1"/>
    <x v="3"/>
    <m/>
    <m/>
    <x v="0"/>
    <x v="0"/>
    <m/>
    <m/>
    <m/>
    <m/>
    <m/>
    <m/>
    <m/>
    <m/>
    <m/>
    <m/>
    <m/>
    <m/>
    <m/>
    <m/>
    <m/>
    <m/>
  </r>
  <r>
    <s v="JUSTA FUERTE SANCHEZ "/>
    <s v="01346976-G"/>
    <x v="9"/>
    <s v="C/POZITO 14"/>
    <s v="651 63 15 97"/>
    <m/>
    <d v="2019-10-03T00:00:00"/>
    <n v="2019"/>
    <n v="10"/>
    <x v="0"/>
    <s v="LYRA 12KW"/>
    <s v="357/19-005"/>
    <x v="1"/>
    <x v="3"/>
    <m/>
    <m/>
    <x v="0"/>
    <x v="0"/>
    <m/>
    <m/>
    <m/>
    <m/>
    <m/>
    <m/>
    <m/>
    <m/>
    <m/>
    <m/>
    <m/>
    <m/>
    <m/>
    <m/>
    <m/>
    <m/>
  </r>
  <r>
    <s v="JUSTA FUERTE SANCHEZ "/>
    <s v="01346976-G"/>
    <x v="9"/>
    <s v="C/POZITO 14"/>
    <s v="651 63 15 97"/>
    <m/>
    <s v="X"/>
    <e v="#VALUE!"/>
    <e v="#VALUE!"/>
    <x v="0"/>
    <s v="LYRA 12KW"/>
    <s v="357/19-005"/>
    <x v="1"/>
    <x v="6"/>
    <m/>
    <d v="2024-10-02T00:00:00"/>
    <x v="1"/>
    <x v="4"/>
    <s v="SUMINISTRO Y COLOCACION DE CUERDA DE LA PUERTA "/>
    <m/>
    <m/>
    <m/>
    <m/>
    <m/>
    <m/>
    <m/>
    <m/>
    <m/>
    <m/>
    <m/>
    <m/>
    <m/>
    <m/>
    <m/>
  </r>
  <r>
    <s v="JUSTA FUERTE SANCHEZ "/>
    <s v="01346976-G"/>
    <x v="9"/>
    <s v="C/POZITO 14"/>
    <s v="651 63 15 97"/>
    <m/>
    <s v="X"/>
    <e v="#VALUE!"/>
    <e v="#VALUE!"/>
    <x v="0"/>
    <s v="LYRA 12KW"/>
    <s v="357/19-005"/>
    <x v="1"/>
    <x v="4"/>
    <m/>
    <d v="2024-10-02T00:00:00"/>
    <x v="1"/>
    <x v="4"/>
    <m/>
    <m/>
    <m/>
    <m/>
    <m/>
    <m/>
    <m/>
    <m/>
    <m/>
    <m/>
    <m/>
    <m/>
    <m/>
    <m/>
    <m/>
    <m/>
  </r>
  <r>
    <s v="LADISLADO NAJARRO DOMINGUEZ "/>
    <s v="28854245D"/>
    <x v="14"/>
    <s v="N"/>
    <n v="630477311"/>
    <m/>
    <d v="2019-10-24T00:00:00"/>
    <n v="2019"/>
    <n v="10"/>
    <x v="1"/>
    <s v="LIBYS"/>
    <n v="11900155"/>
    <x v="1"/>
    <x v="3"/>
    <s v="NO"/>
    <m/>
    <x v="0"/>
    <x v="0"/>
    <m/>
    <m/>
    <m/>
    <m/>
    <m/>
    <m/>
    <m/>
    <m/>
    <m/>
    <m/>
    <m/>
    <m/>
    <m/>
    <m/>
    <m/>
    <m/>
  </r>
  <r>
    <s v="LALI MARTIN RODRIGUEZ"/>
    <s v="N"/>
    <x v="2"/>
    <s v="C/SAN CRISTOBAL"/>
    <n v="665643499"/>
    <m/>
    <d v="2019-11-14T00:00:00"/>
    <n v="2019"/>
    <n v="11"/>
    <x v="0"/>
    <s v="NEREA 15KW"/>
    <s v="001/19-005"/>
    <x v="1"/>
    <x v="3"/>
    <m/>
    <m/>
    <x v="0"/>
    <x v="0"/>
    <m/>
    <m/>
    <m/>
    <m/>
    <m/>
    <m/>
    <m/>
    <m/>
    <m/>
    <m/>
    <m/>
    <m/>
    <m/>
    <m/>
    <m/>
    <m/>
  </r>
  <r>
    <s v="LAURA ESCUDERO GASPAR"/>
    <s v="N"/>
    <x v="4"/>
    <s v="C/SANTA LUCIA"/>
    <n v="638752191"/>
    <m/>
    <d v="2021-04-29T00:00:00"/>
    <n v="2021"/>
    <n v="4"/>
    <x v="0"/>
    <s v="ULIYSES"/>
    <s v="110/21-018"/>
    <x v="1"/>
    <x v="3"/>
    <m/>
    <m/>
    <x v="0"/>
    <x v="0"/>
    <m/>
    <m/>
    <m/>
    <m/>
    <m/>
    <m/>
    <m/>
    <m/>
    <m/>
    <m/>
    <m/>
    <m/>
    <m/>
    <m/>
    <m/>
    <m/>
  </r>
  <r>
    <s v="LAUREANO FERNANDEZ MARCOS"/>
    <s v="104356M"/>
    <x v="2"/>
    <s v="N"/>
    <n v="666918865"/>
    <m/>
    <d v="2018-12-18T00:00:00"/>
    <n v="2018"/>
    <n v="12"/>
    <x v="1"/>
    <s v="LIS BRURDEOS"/>
    <s v="8BDX00014"/>
    <x v="1"/>
    <x v="3"/>
    <s v="NO"/>
    <m/>
    <x v="0"/>
    <x v="0"/>
    <m/>
    <m/>
    <m/>
    <m/>
    <m/>
    <m/>
    <m/>
    <m/>
    <m/>
    <m/>
    <m/>
    <m/>
    <m/>
    <m/>
    <m/>
    <m/>
  </r>
  <r>
    <s v="LEO JARAIZ COLLADO"/>
    <s v="N"/>
    <x v="2"/>
    <s v="C/CUADRIGAS 16"/>
    <s v="687395695 "/>
    <m/>
    <d v="2020-11-18T00:00:00"/>
    <n v="2020"/>
    <n v="11"/>
    <x v="0"/>
    <s v="NEREA 12KW "/>
    <s v="809/20-001"/>
    <x v="1"/>
    <x v="3"/>
    <m/>
    <m/>
    <x v="0"/>
    <x v="0"/>
    <m/>
    <m/>
    <m/>
    <m/>
    <m/>
    <m/>
    <m/>
    <m/>
    <m/>
    <m/>
    <m/>
    <m/>
    <m/>
    <m/>
    <m/>
    <m/>
  </r>
  <r>
    <s v="LIDIA DURAN MENDEZ"/>
    <s v="76253400N"/>
    <x v="0"/>
    <s v="N"/>
    <n v="655947839"/>
    <m/>
    <d v="2019-01-26T00:00:00"/>
    <n v="2019"/>
    <n v="1"/>
    <x v="1"/>
    <s v="VERY BLANCA"/>
    <s v="B801G3219"/>
    <x v="1"/>
    <x v="3"/>
    <s v="NO"/>
    <m/>
    <x v="0"/>
    <x v="0"/>
    <m/>
    <m/>
    <m/>
    <m/>
    <m/>
    <m/>
    <m/>
    <m/>
    <m/>
    <m/>
    <m/>
    <m/>
    <m/>
    <m/>
    <m/>
    <m/>
  </r>
  <r>
    <s v="LOLA ROJAS VENAVENTE"/>
    <s v="347747734E"/>
    <x v="32"/>
    <s v="N"/>
    <s v="620 146 311"/>
    <m/>
    <d v="2018-11-08T00:00:00"/>
    <n v="2018"/>
    <n v="11"/>
    <x v="1"/>
    <s v="PETIT BLANCA"/>
    <n v="51800021"/>
    <x v="1"/>
    <x v="3"/>
    <s v="NO"/>
    <m/>
    <x v="0"/>
    <x v="0"/>
    <m/>
    <m/>
    <m/>
    <m/>
    <m/>
    <m/>
    <m/>
    <m/>
    <m/>
    <m/>
    <m/>
    <m/>
    <m/>
    <m/>
    <m/>
    <m/>
  </r>
  <r>
    <s v="LORENA GRANDE PALACIO "/>
    <s v="71418966-X"/>
    <x v="4"/>
    <s v="C/CARDENAL CISNERO Nº23 PISO 4B"/>
    <n v="680364454"/>
    <m/>
    <d v="2022-05-20T00:00:00"/>
    <n v="2022"/>
    <n v="5"/>
    <x v="0"/>
    <s v="NEREA 12KW "/>
    <s v="492/22-1"/>
    <x v="0"/>
    <x v="3"/>
    <s v="SI"/>
    <d v="2023-09-11T00:00:00"/>
    <x v="4"/>
    <x v="2"/>
    <m/>
    <m/>
    <m/>
    <m/>
    <m/>
    <m/>
    <m/>
    <m/>
    <m/>
    <m/>
    <m/>
    <m/>
    <m/>
    <m/>
    <m/>
    <m/>
  </r>
  <r>
    <s v="LORENZO EGIDO GONZALEZ"/>
    <s v="76197260-P"/>
    <x v="112"/>
    <s v="AVD FATIMA 7"/>
    <n v="699287715"/>
    <m/>
    <d v="2022-11-22T00:00:00"/>
    <n v="2022"/>
    <n v="11"/>
    <x v="0"/>
    <s v="VELIKA 27KW"/>
    <s v="2081/22-1"/>
    <x v="0"/>
    <x v="3"/>
    <s v="NO"/>
    <m/>
    <x v="0"/>
    <x v="0"/>
    <m/>
    <m/>
    <m/>
    <m/>
    <m/>
    <m/>
    <m/>
    <m/>
    <m/>
    <m/>
    <m/>
    <m/>
    <m/>
    <m/>
    <m/>
    <m/>
  </r>
  <r>
    <s v="LORENZO ROMAN MARTAN"/>
    <s v="80081499F"/>
    <x v="113"/>
    <s v="N"/>
    <s v="NO TIENE"/>
    <m/>
    <d v="2019-10-30T00:00:00"/>
    <n v="2019"/>
    <n v="10"/>
    <x v="1"/>
    <s v="YOKER BLANCO"/>
    <s v="B801G4042"/>
    <x v="1"/>
    <x v="3"/>
    <s v="NO"/>
    <m/>
    <x v="0"/>
    <x v="0"/>
    <m/>
    <m/>
    <m/>
    <m/>
    <m/>
    <m/>
    <m/>
    <m/>
    <m/>
    <m/>
    <m/>
    <m/>
    <m/>
    <m/>
    <m/>
    <m/>
  </r>
  <r>
    <s v="LOURDES RICO BELMES"/>
    <s v="76252729R"/>
    <x v="114"/>
    <m/>
    <s v="600 442 649"/>
    <m/>
    <d v="2018-05-19T00:00:00"/>
    <n v="2018"/>
    <n v="5"/>
    <x v="1"/>
    <s v="NOA COLOR BRONCE"/>
    <s v="R16W4665064"/>
    <x v="1"/>
    <x v="3"/>
    <s v="NO"/>
    <m/>
    <x v="0"/>
    <x v="0"/>
    <m/>
    <m/>
    <m/>
    <m/>
    <m/>
    <m/>
    <m/>
    <m/>
    <m/>
    <m/>
    <m/>
    <m/>
    <m/>
    <m/>
    <m/>
    <m/>
  </r>
  <r>
    <s v="LOURDES VENTRAN MAYO "/>
    <s v="44780715Z"/>
    <x v="14"/>
    <s v="N"/>
    <s v="618 059 456"/>
    <m/>
    <d v="2019-11-26T00:00:00"/>
    <n v="2019"/>
    <n v="11"/>
    <x v="1"/>
    <s v="PETTY BLANCA"/>
    <n v="81400232"/>
    <x v="1"/>
    <x v="3"/>
    <s v="NO"/>
    <m/>
    <x v="0"/>
    <x v="0"/>
    <m/>
    <m/>
    <m/>
    <m/>
    <m/>
    <m/>
    <m/>
    <m/>
    <m/>
    <m/>
    <m/>
    <m/>
    <m/>
    <m/>
    <m/>
    <m/>
  </r>
  <r>
    <s v="LUCAS RODRIGUEZ RODRIGUEZ"/>
    <s v="8697664F"/>
    <x v="44"/>
    <s v="C/ A.V BADAJOZ Nº 34"/>
    <n v="690132052"/>
    <m/>
    <d v="2022-10-20T00:00:00"/>
    <n v="2022"/>
    <n v="10"/>
    <x v="1"/>
    <s v="LINDA PLUS"/>
    <n v="8047"/>
    <x v="1"/>
    <x v="3"/>
    <s v="NO"/>
    <m/>
    <x v="0"/>
    <x v="0"/>
    <m/>
    <m/>
    <m/>
    <m/>
    <m/>
    <m/>
    <m/>
    <m/>
    <m/>
    <m/>
    <m/>
    <m/>
    <m/>
    <m/>
    <m/>
    <m/>
  </r>
  <r>
    <s v="LUCIA GARCIA REYES"/>
    <s v="09158769P"/>
    <x v="42"/>
    <s v="N"/>
    <n v="654524642"/>
    <m/>
    <d v="2018-11-12T00:00:00"/>
    <n v="2018"/>
    <n v="11"/>
    <x v="1"/>
    <s v="EXTREFINA BLANCA"/>
    <s v="BC001412"/>
    <x v="1"/>
    <x v="3"/>
    <s v="NO"/>
    <m/>
    <x v="0"/>
    <x v="0"/>
    <m/>
    <m/>
    <m/>
    <m/>
    <m/>
    <m/>
    <m/>
    <m/>
    <m/>
    <m/>
    <m/>
    <m/>
    <m/>
    <m/>
    <m/>
    <m/>
  </r>
  <r>
    <s v="LUIS ALFONSO LOPEZ ALVAREZ"/>
    <s v="080051942-M"/>
    <x v="32"/>
    <s v="C/ MARTIRES, Nº 86"/>
    <n v="645337482"/>
    <m/>
    <d v="2021-10-25T00:00:00"/>
    <n v="2021"/>
    <n v="10"/>
    <x v="1"/>
    <s v="KISS 10KW"/>
    <n v="1939"/>
    <x v="1"/>
    <x v="3"/>
    <s v="SI"/>
    <d v="2022-10-26T00:00:00"/>
    <x v="5"/>
    <x v="4"/>
    <m/>
    <m/>
    <m/>
    <m/>
    <m/>
    <m/>
    <m/>
    <m/>
    <m/>
    <m/>
    <m/>
    <m/>
    <m/>
    <m/>
    <m/>
    <m/>
  </r>
  <r>
    <s v="LUIS CUELLO COLLADO"/>
    <s v="N"/>
    <x v="64"/>
    <s v="C/ESPARTERO 25"/>
    <n v="619083506"/>
    <m/>
    <d v="2016-12-03T00:00:00"/>
    <n v="2016"/>
    <n v="12"/>
    <x v="1"/>
    <s v="NOA 7KW BRONCE"/>
    <s v="R16W4364286"/>
    <x v="1"/>
    <x v="3"/>
    <s v="NO"/>
    <m/>
    <x v="0"/>
    <x v="0"/>
    <m/>
    <s v="NO"/>
    <m/>
    <m/>
    <m/>
    <m/>
    <m/>
    <m/>
    <m/>
    <m/>
    <m/>
    <m/>
    <m/>
    <m/>
    <m/>
    <m/>
  </r>
  <r>
    <s v="LUIS MANUEL CARRASCO PEREIRA"/>
    <s v="N"/>
    <x v="2"/>
    <s v="N"/>
    <n v="695572144"/>
    <m/>
    <d v="2023-12-30T00:00:00"/>
    <n v="2023"/>
    <n v="12"/>
    <x v="2"/>
    <s v="BENESSERE 10"/>
    <n v="220001400610"/>
    <x v="0"/>
    <x v="3"/>
    <m/>
    <m/>
    <x v="0"/>
    <x v="0"/>
    <m/>
    <m/>
    <m/>
    <m/>
    <m/>
    <m/>
    <m/>
    <m/>
    <m/>
    <m/>
    <m/>
    <m/>
    <m/>
    <m/>
    <m/>
    <m/>
  </r>
  <r>
    <s v="LUIS MARIA VAQUERO GONZALEZ "/>
    <s v="76032179K"/>
    <x v="115"/>
    <s v="N"/>
    <s v="NO TIENE"/>
    <m/>
    <d v="2019-12-10T00:00:00"/>
    <n v="2019"/>
    <n v="12"/>
    <x v="1"/>
    <s v="LINDAPLUS"/>
    <s v="BRF03400"/>
    <x v="1"/>
    <x v="3"/>
    <s v="NO"/>
    <m/>
    <x v="0"/>
    <x v="0"/>
    <m/>
    <m/>
    <m/>
    <m/>
    <m/>
    <m/>
    <m/>
    <m/>
    <m/>
    <m/>
    <m/>
    <m/>
    <m/>
    <m/>
    <m/>
    <m/>
  </r>
  <r>
    <s v="LUIS MIGUEL TIMOTEO AURELIANO"/>
    <s v="N"/>
    <x v="39"/>
    <s v="N"/>
    <s v="351 962328810"/>
    <m/>
    <d v="2018-12-03T00:00:00"/>
    <n v="2018"/>
    <n v="12"/>
    <x v="1"/>
    <s v="EXTRAFINA BLANCA"/>
    <s v="BC0013710"/>
    <x v="1"/>
    <x v="3"/>
    <s v="NO"/>
    <m/>
    <x v="0"/>
    <x v="0"/>
    <m/>
    <m/>
    <m/>
    <m/>
    <m/>
    <m/>
    <m/>
    <m/>
    <m/>
    <m/>
    <m/>
    <m/>
    <m/>
    <m/>
    <m/>
    <m/>
  </r>
  <r>
    <s v="LUIS RANGEL REBOLLO"/>
    <s v="44787593-S"/>
    <x v="64"/>
    <s v="C/ LARGA, 31"/>
    <s v="652 048 638"/>
    <m/>
    <d v="2022-06-22T00:00:00"/>
    <n v="2022"/>
    <n v="6"/>
    <x v="0"/>
    <s v="NEREA 12KW "/>
    <s v="621/22/12"/>
    <x v="0"/>
    <x v="3"/>
    <s v="SI"/>
    <d v="2022-07-01T00:00:00"/>
    <x v="5"/>
    <x v="1"/>
    <m/>
    <m/>
    <m/>
    <m/>
    <m/>
    <m/>
    <m/>
    <m/>
    <m/>
    <m/>
    <m/>
    <m/>
    <m/>
    <m/>
    <m/>
    <m/>
  </r>
  <r>
    <s v="MAGDALENA BENITEZ MORENO"/>
    <s v="N"/>
    <x v="3"/>
    <s v="N"/>
    <s v="628 18 87 66"/>
    <m/>
    <d v="2022-03-16T00:00:00"/>
    <n v="2022"/>
    <n v="3"/>
    <x v="1"/>
    <s v="KISS"/>
    <n v="2221"/>
    <x v="1"/>
    <x v="3"/>
    <s v="NO"/>
    <m/>
    <x v="0"/>
    <x v="0"/>
    <m/>
    <m/>
    <m/>
    <m/>
    <m/>
    <m/>
    <m/>
    <m/>
    <m/>
    <m/>
    <m/>
    <m/>
    <m/>
    <m/>
    <m/>
    <m/>
  </r>
  <r>
    <s v="MAGDALENA PEGUERO HERNANDEZ"/>
    <s v="N"/>
    <x v="29"/>
    <s v="C/ LOS NARDOS, 27"/>
    <s v="627 38 14 06"/>
    <m/>
    <d v="2022-02-14T00:00:00"/>
    <n v="2022"/>
    <n v="2"/>
    <x v="1"/>
    <s v="AVANT WIND"/>
    <n v="7145"/>
    <x v="1"/>
    <x v="3"/>
    <s v="NO"/>
    <m/>
    <x v="0"/>
    <x v="0"/>
    <m/>
    <m/>
    <m/>
    <m/>
    <m/>
    <m/>
    <m/>
    <m/>
    <m/>
    <m/>
    <m/>
    <m/>
    <m/>
    <m/>
    <m/>
    <m/>
  </r>
  <r>
    <s v="MANUEL AMADOR BARRIGA"/>
    <s v="08826987-R"/>
    <x v="53"/>
    <s v="AVDA. CONCORDIA, 15 -1º"/>
    <s v=" 638 133 078"/>
    <m/>
    <d v="2021-12-13T00:00:00"/>
    <n v="2021"/>
    <n v="12"/>
    <x v="1"/>
    <s v="VIP"/>
    <n v="1763"/>
    <x v="1"/>
    <x v="3"/>
    <m/>
    <m/>
    <x v="0"/>
    <x v="0"/>
    <m/>
    <m/>
    <m/>
    <m/>
    <m/>
    <m/>
    <m/>
    <m/>
    <m/>
    <m/>
    <m/>
    <m/>
    <m/>
    <m/>
    <m/>
    <m/>
  </r>
  <r>
    <s v="MANUEL BAÑO CASCOS "/>
    <s v="34779009L"/>
    <x v="32"/>
    <s v="N"/>
    <n v="620320768"/>
    <m/>
    <d v="2020-10-27T00:00:00"/>
    <n v="2020"/>
    <n v="10"/>
    <x v="1"/>
    <s v="EXTRAFINA"/>
    <n v="3068"/>
    <x v="1"/>
    <x v="3"/>
    <s v="NO"/>
    <m/>
    <x v="0"/>
    <x v="0"/>
    <m/>
    <m/>
    <m/>
    <m/>
    <m/>
    <m/>
    <m/>
    <m/>
    <m/>
    <m/>
    <m/>
    <m/>
    <m/>
    <m/>
    <m/>
    <m/>
  </r>
  <r>
    <s v="MANUEL BARRAGAN HERNANDEZ "/>
    <s v="N"/>
    <x v="31"/>
    <s v="PLAZA FRANCISCO RUBIO "/>
    <n v="660698562"/>
    <m/>
    <d v="2016-12-05T00:00:00"/>
    <n v="2016"/>
    <n v="12"/>
    <x v="1"/>
    <s v="NOA BRONCE 7KW"/>
    <s v="R16W4665063"/>
    <x v="1"/>
    <x v="3"/>
    <s v="NO"/>
    <m/>
    <x v="0"/>
    <x v="0"/>
    <m/>
    <s v="NO"/>
    <m/>
    <m/>
    <m/>
    <m/>
    <m/>
    <m/>
    <m/>
    <m/>
    <m/>
    <m/>
    <m/>
    <m/>
    <m/>
    <m/>
  </r>
  <r>
    <s v="MANUEL CALDEIRA BADALO "/>
    <s v="N"/>
    <x v="20"/>
    <s v="N"/>
    <n v="969440957"/>
    <m/>
    <d v="2022-02-08T00:00:00"/>
    <n v="2022"/>
    <n v="2"/>
    <x v="1"/>
    <s v="LIMDA PLUS "/>
    <n v="5440"/>
    <x v="1"/>
    <x v="3"/>
    <s v="NO"/>
    <m/>
    <x v="0"/>
    <x v="0"/>
    <m/>
    <m/>
    <m/>
    <m/>
    <m/>
    <m/>
    <m/>
    <m/>
    <m/>
    <m/>
    <m/>
    <m/>
    <m/>
    <m/>
    <m/>
    <m/>
  </r>
  <r>
    <s v="MANUEL CASILLAS CID "/>
    <s v="N"/>
    <x v="9"/>
    <s v="C/MEJICO 17"/>
    <n v="669062182"/>
    <m/>
    <d v="2021-10-19T00:00:00"/>
    <n v="2021"/>
    <n v="10"/>
    <x v="0"/>
    <s v="NEREA 12KW "/>
    <s v="1348-21-002"/>
    <x v="1"/>
    <x v="3"/>
    <s v="SI"/>
    <s v="NO LO PONE"/>
    <x v="6"/>
    <x v="7"/>
    <m/>
    <m/>
    <m/>
    <m/>
    <m/>
    <m/>
    <m/>
    <m/>
    <m/>
    <m/>
    <m/>
    <m/>
    <m/>
    <m/>
    <m/>
    <m/>
  </r>
  <r>
    <s v="MANUEL DIAZ CEITO"/>
    <s v=" 8732895W"/>
    <x v="4"/>
    <s v="C/CANARIAS 14/3ºA"/>
    <s v="652 109 334"/>
    <m/>
    <d v="2021-12-22T00:00:00"/>
    <n v="2021"/>
    <n v="12"/>
    <x v="0"/>
    <s v="NEREA 10KW"/>
    <s v="462/21-015"/>
    <x v="0"/>
    <x v="3"/>
    <s v="SI"/>
    <d v="2022-09-16T00:00:00"/>
    <x v="5"/>
    <x v="2"/>
    <m/>
    <m/>
    <m/>
    <m/>
    <m/>
    <m/>
    <m/>
    <m/>
    <m/>
    <m/>
    <m/>
    <m/>
    <m/>
    <m/>
    <m/>
    <m/>
  </r>
  <r>
    <s v="MANUEL DIAZ CEITO"/>
    <s v=" 8732895W"/>
    <x v="4"/>
    <s v="C/CANARIAS 14/3ºA"/>
    <s v="652 109 334"/>
    <m/>
    <d v="2021-12-22T00:00:00"/>
    <n v="2021"/>
    <n v="12"/>
    <x v="0"/>
    <s v="NEREA 10KW"/>
    <s v="462/21-015"/>
    <x v="1"/>
    <x v="4"/>
    <s v="SI"/>
    <d v="2024-09-26T00:00:00"/>
    <x v="1"/>
    <x v="2"/>
    <m/>
    <m/>
    <m/>
    <m/>
    <m/>
    <m/>
    <m/>
    <m/>
    <m/>
    <m/>
    <m/>
    <m/>
    <m/>
    <m/>
    <m/>
    <m/>
  </r>
  <r>
    <s v="MANUEL DURAN FERNANDEZ"/>
    <s v="N"/>
    <x v="2"/>
    <s v="C/CRISTINA 39"/>
    <n v="625032433"/>
    <m/>
    <d v="2021-01-28T00:00:00"/>
    <n v="2021"/>
    <n v="1"/>
    <x v="0"/>
    <s v="NEREA 12KW "/>
    <s v="734/18-003"/>
    <x v="1"/>
    <x v="3"/>
    <m/>
    <m/>
    <x v="0"/>
    <x v="0"/>
    <m/>
    <m/>
    <m/>
    <m/>
    <m/>
    <m/>
    <m/>
    <m/>
    <m/>
    <m/>
    <m/>
    <m/>
    <m/>
    <m/>
    <m/>
    <m/>
  </r>
  <r>
    <s v="MANUEL GALAN ABAD"/>
    <s v="76254947B"/>
    <x v="109"/>
    <s v="N"/>
    <s v="670 292 171"/>
    <m/>
    <d v="2019-10-03T00:00:00"/>
    <n v="2019"/>
    <n v="10"/>
    <x v="1"/>
    <s v="LIS BRONCE"/>
    <s v="BRZ02152"/>
    <x v="1"/>
    <x v="3"/>
    <s v="NO"/>
    <m/>
    <x v="0"/>
    <x v="0"/>
    <m/>
    <m/>
    <m/>
    <m/>
    <m/>
    <m/>
    <m/>
    <m/>
    <m/>
    <m/>
    <m/>
    <m/>
    <m/>
    <m/>
    <m/>
    <m/>
  </r>
  <r>
    <s v="MANUEL GONZALEZ TELLO"/>
    <s v="09192942A"/>
    <x v="116"/>
    <s v="C/SANTA QUITERIA 57"/>
    <n v="680428268"/>
    <s v="AVISADO "/>
    <d v="2023-10-23T00:00:00"/>
    <n v="2023"/>
    <n v="10"/>
    <x v="0"/>
    <s v="NERA 12 NEGRA"/>
    <s v="2253/22-004"/>
    <x v="0"/>
    <x v="3"/>
    <m/>
    <m/>
    <x v="0"/>
    <x v="0"/>
    <m/>
    <m/>
    <m/>
    <m/>
    <m/>
    <m/>
    <m/>
    <m/>
    <m/>
    <m/>
    <m/>
    <m/>
    <m/>
    <m/>
    <m/>
    <m/>
  </r>
  <r>
    <s v="MANUEL GONZALEZ TELLO"/>
    <s v="09192942A"/>
    <x v="116"/>
    <s v="C/SANTA QUITERIA 57"/>
    <n v="680428268"/>
    <m/>
    <d v="2023-10-23T00:00:00"/>
    <n v="2023"/>
    <n v="10"/>
    <x v="0"/>
    <s v="ULISES 10KW"/>
    <s v="665/23-2"/>
    <x v="0"/>
    <x v="3"/>
    <m/>
    <m/>
    <x v="0"/>
    <x v="0"/>
    <m/>
    <m/>
    <m/>
    <m/>
    <m/>
    <m/>
    <m/>
    <m/>
    <m/>
    <m/>
    <m/>
    <m/>
    <m/>
    <m/>
    <m/>
    <m/>
  </r>
  <r>
    <s v="MANUEL GUERRA GUTIERREZ"/>
    <s v="37370642N"/>
    <x v="117"/>
    <s v="N"/>
    <n v="661196507"/>
    <m/>
    <d v="2019-02-06T00:00:00"/>
    <n v="2019"/>
    <n v="2"/>
    <x v="1"/>
    <s v="EXTRAFINA BLANCA"/>
    <s v="BC002570"/>
    <x v="1"/>
    <x v="3"/>
    <s v="NO"/>
    <m/>
    <x v="0"/>
    <x v="0"/>
    <m/>
    <m/>
    <m/>
    <m/>
    <m/>
    <m/>
    <m/>
    <m/>
    <m/>
    <m/>
    <m/>
    <m/>
    <m/>
    <m/>
    <m/>
    <m/>
  </r>
  <r>
    <s v="MANUEL GUERRERO SANTIAGO"/>
    <s v="N"/>
    <x v="32"/>
    <s v="N"/>
    <s v="619 630 001"/>
    <m/>
    <d v="2021-01-02T00:00:00"/>
    <n v="2021"/>
    <n v="1"/>
    <x v="1"/>
    <s v="X PETTY"/>
    <s v="FAP061922334"/>
    <x v="1"/>
    <x v="3"/>
    <s v="NO"/>
    <m/>
    <x v="0"/>
    <x v="0"/>
    <m/>
    <m/>
    <m/>
    <m/>
    <m/>
    <m/>
    <m/>
    <m/>
    <m/>
    <m/>
    <m/>
    <m/>
    <m/>
    <m/>
    <m/>
    <m/>
  </r>
  <r>
    <s v="MANUEL LLERA RODRIGUEZ"/>
    <s v="76239216N"/>
    <x v="118"/>
    <s v="C/ ACACIA, 3"/>
    <s v="691 306 761"/>
    <m/>
    <d v="2021-11-30T00:00:00"/>
    <n v="2021"/>
    <n v="11"/>
    <x v="1"/>
    <s v="LINDA PLUS "/>
    <s v="NOSE VE"/>
    <x v="1"/>
    <x v="3"/>
    <s v="NO"/>
    <m/>
    <x v="0"/>
    <x v="0"/>
    <m/>
    <m/>
    <m/>
    <m/>
    <m/>
    <m/>
    <m/>
    <m/>
    <m/>
    <m/>
    <m/>
    <m/>
    <m/>
    <m/>
    <m/>
    <m/>
  </r>
  <r>
    <s v="MANUEL MATA CASADO"/>
    <s v="N"/>
    <x v="0"/>
    <s v="N"/>
    <n v="609975414"/>
    <m/>
    <d v="2023-02-10T00:00:00"/>
    <n v="2023"/>
    <n v="2"/>
    <x v="0"/>
    <s v="GENESIS "/>
    <s v="SIN PEGATINA"/>
    <x v="0"/>
    <x v="3"/>
    <m/>
    <m/>
    <x v="0"/>
    <x v="0"/>
    <m/>
    <m/>
    <m/>
    <m/>
    <m/>
    <m/>
    <m/>
    <m/>
    <m/>
    <m/>
    <m/>
    <m/>
    <m/>
    <m/>
    <m/>
    <m/>
  </r>
  <r>
    <s v="MANUEL MENDOZA LAVADO"/>
    <s v="N"/>
    <x v="3"/>
    <s v="C(SAN GREGORIO"/>
    <s v="654 87 05 26"/>
    <m/>
    <d v="2022-04-01T00:00:00"/>
    <n v="2022"/>
    <n v="4"/>
    <x v="0"/>
    <s v="NEREA 12KW "/>
    <s v="512/22-005"/>
    <x v="0"/>
    <x v="3"/>
    <s v="NO"/>
    <m/>
    <x v="0"/>
    <x v="0"/>
    <m/>
    <m/>
    <m/>
    <m/>
    <m/>
    <m/>
    <m/>
    <m/>
    <m/>
    <m/>
    <m/>
    <m/>
    <m/>
    <m/>
    <m/>
    <m/>
  </r>
  <r>
    <s v="MANUEL MERCHAN MORALES"/>
    <s v="N"/>
    <x v="1"/>
    <m/>
    <n v="618967824"/>
    <m/>
    <d v="2017-11-27T00:00:00"/>
    <n v="2017"/>
    <n v="11"/>
    <x v="1"/>
    <s v="NOA BRONCE"/>
    <s v="R17W4376120"/>
    <x v="1"/>
    <x v="3"/>
    <s v="NO"/>
    <m/>
    <x v="0"/>
    <x v="0"/>
    <m/>
    <m/>
    <m/>
    <m/>
    <m/>
    <m/>
    <m/>
    <m/>
    <m/>
    <m/>
    <m/>
    <m/>
    <m/>
    <m/>
    <m/>
    <m/>
  </r>
  <r>
    <s v="MANUEL PUERTO GARRIDO "/>
    <s v="09150673-P"/>
    <x v="44"/>
    <s v="N"/>
    <n v="620898210"/>
    <m/>
    <d v="2021-10-19T00:00:00"/>
    <n v="2021"/>
    <n v="10"/>
    <x v="1"/>
    <s v="LOUVRE"/>
    <n v="6007"/>
    <x v="1"/>
    <x v="3"/>
    <s v="SI"/>
    <d v="2022-10-26T00:00:00"/>
    <x v="5"/>
    <x v="4"/>
    <m/>
    <m/>
    <m/>
    <m/>
    <m/>
    <m/>
    <m/>
    <m/>
    <m/>
    <m/>
    <m/>
    <m/>
    <m/>
    <m/>
    <m/>
    <m/>
  </r>
  <r>
    <s v="MANUEL RAMIREZ RAMIREZ "/>
    <s v="N"/>
    <x v="4"/>
    <s v="AVD SINFORIANO MADROÑERO "/>
    <n v="659855644"/>
    <m/>
    <d v="2022-11-14T00:00:00"/>
    <n v="2022"/>
    <n v="11"/>
    <x v="0"/>
    <s v="IRIS  15"/>
    <s v="22488/22-2"/>
    <x v="0"/>
    <x v="3"/>
    <s v="NO"/>
    <m/>
    <x v="0"/>
    <x v="0"/>
    <m/>
    <m/>
    <m/>
    <m/>
    <m/>
    <m/>
    <m/>
    <m/>
    <m/>
    <m/>
    <m/>
    <m/>
    <m/>
    <m/>
    <m/>
    <m/>
  </r>
  <r>
    <s v="MANUELA BARROSO SANCHEZ"/>
    <s v="80027561G"/>
    <x v="22"/>
    <s v="N"/>
    <s v="615 604 909"/>
    <m/>
    <d v="2018-11-29T00:00:00"/>
    <n v="2018"/>
    <n v="11"/>
    <x v="1"/>
    <s v="VIP BLANCA"/>
    <s v="B801G2044"/>
    <x v="1"/>
    <x v="3"/>
    <s v="NO"/>
    <m/>
    <x v="0"/>
    <x v="0"/>
    <m/>
    <m/>
    <m/>
    <m/>
    <m/>
    <m/>
    <m/>
    <m/>
    <m/>
    <m/>
    <m/>
    <m/>
    <m/>
    <m/>
    <m/>
    <m/>
  </r>
  <r>
    <s v="MANUELA BRAVO GARCIA "/>
    <n v="16241792"/>
    <x v="6"/>
    <s v="N"/>
    <s v="660 867 910"/>
    <m/>
    <d v="2020-12-23T00:00:00"/>
    <n v="2020"/>
    <n v="12"/>
    <x v="1"/>
    <s v="EXTRAFINA "/>
    <s v="BC002897"/>
    <x v="1"/>
    <x v="3"/>
    <s v="NO"/>
    <m/>
    <x v="0"/>
    <x v="0"/>
    <m/>
    <m/>
    <m/>
    <m/>
    <m/>
    <m/>
    <m/>
    <m/>
    <m/>
    <m/>
    <m/>
    <m/>
    <m/>
    <m/>
    <m/>
    <m/>
  </r>
  <r>
    <s v="MANUELA TEJAD MOLINA "/>
    <s v="08696882F"/>
    <x v="3"/>
    <s v="C/ SEVERO OCHOA, 3"/>
    <s v=" 652 729 197"/>
    <m/>
    <d v="2021-12-31T00:00:00"/>
    <n v="2021"/>
    <n v="12"/>
    <x v="1"/>
    <s v="LIPTON"/>
    <n v="6407"/>
    <x v="1"/>
    <x v="3"/>
    <s v="SI"/>
    <s v="00/01/2023"/>
    <x v="6"/>
    <x v="7"/>
    <m/>
    <m/>
    <m/>
    <m/>
    <m/>
    <m/>
    <m/>
    <m/>
    <m/>
    <m/>
    <m/>
    <m/>
    <m/>
    <m/>
    <m/>
    <m/>
  </r>
  <r>
    <s v="MARCE DIAZ CADENA  NEUMATICOS ACEDO"/>
    <s v="45875884S"/>
    <x v="1"/>
    <s v="C/MIGUEL ANGEL BLANCO 30"/>
    <n v="685834410"/>
    <s v="AVISADO "/>
    <d v="2023-10-07T00:00:00"/>
    <n v="2023"/>
    <n v="10"/>
    <x v="0"/>
    <s v="NERA 10 KW"/>
    <s v="535/23-3"/>
    <x v="0"/>
    <x v="3"/>
    <m/>
    <m/>
    <x v="0"/>
    <x v="0"/>
    <m/>
    <m/>
    <m/>
    <m/>
    <m/>
    <m/>
    <m/>
    <m/>
    <m/>
    <m/>
    <m/>
    <m/>
    <m/>
    <m/>
    <m/>
    <m/>
  </r>
  <r>
    <s v="MARCE DIAZ CADENA  NEUMATICOS ACEDO"/>
    <s v="45875884S"/>
    <x v="1"/>
    <s v="C/MIGUEL ANGEL BLANCO 30"/>
    <n v="685834410"/>
    <m/>
    <d v="2023-10-07T00:00:00"/>
    <n v="2023"/>
    <n v="10"/>
    <x v="0"/>
    <s v="NERA 10 KW"/>
    <s v="535/23-3"/>
    <x v="0"/>
    <x v="1"/>
    <m/>
    <d v="2024-09-12T00:00:00"/>
    <x v="1"/>
    <x v="2"/>
    <s v="1500H"/>
    <m/>
    <m/>
    <m/>
    <m/>
    <m/>
    <m/>
    <m/>
    <m/>
    <m/>
    <m/>
    <m/>
    <m/>
    <m/>
    <m/>
    <m/>
  </r>
  <r>
    <s v="MARCELINO TRINIDAD MORENO "/>
    <s v="76112727Y"/>
    <x v="3"/>
    <s v="N"/>
    <n v="637777281"/>
    <m/>
    <d v="2019-11-14T00:00:00"/>
    <n v="2019"/>
    <n v="11"/>
    <x v="1"/>
    <s v="PETTY NEGRA"/>
    <n v="111800069"/>
    <x v="1"/>
    <x v="3"/>
    <s v="NO"/>
    <m/>
    <x v="0"/>
    <x v="0"/>
    <m/>
    <m/>
    <m/>
    <m/>
    <m/>
    <m/>
    <m/>
    <m/>
    <m/>
    <m/>
    <m/>
    <m/>
    <m/>
    <m/>
    <m/>
    <m/>
  </r>
  <r>
    <s v="MARI CARMEN GARCIA DAVILA"/>
    <s v="N"/>
    <x v="61"/>
    <s v="C/TRES CORRALES "/>
    <m/>
    <m/>
    <d v="2019-10-24T00:00:00"/>
    <n v="2019"/>
    <n v="10"/>
    <x v="10"/>
    <s v="RIT TIUM "/>
    <n v="233001180126"/>
    <x v="1"/>
    <x v="3"/>
    <m/>
    <m/>
    <x v="0"/>
    <x v="0"/>
    <m/>
    <m/>
    <m/>
    <m/>
    <m/>
    <m/>
    <m/>
    <m/>
    <m/>
    <m/>
    <m/>
    <m/>
    <m/>
    <m/>
    <m/>
    <m/>
  </r>
  <r>
    <s v="MARIA ACEDO NOGALES "/>
    <s v="45876000Q"/>
    <x v="119"/>
    <s v="N"/>
    <s v="NO TIENE"/>
    <m/>
    <d v="2021-01-21T00:00:00"/>
    <n v="2021"/>
    <n v="1"/>
    <x v="1"/>
    <s v="LINDA PLUS "/>
    <n v="3278"/>
    <x v="1"/>
    <x v="3"/>
    <s v="NO"/>
    <m/>
    <x v="0"/>
    <x v="0"/>
    <m/>
    <m/>
    <m/>
    <m/>
    <m/>
    <m/>
    <m/>
    <m/>
    <m/>
    <m/>
    <m/>
    <m/>
    <m/>
    <m/>
    <m/>
    <m/>
  </r>
  <r>
    <s v="MARIA AMPARO SALGUERO MORENO"/>
    <s v="09186605-Z"/>
    <x v="0"/>
    <s v="C/CALVARIO 1"/>
    <n v="633594611"/>
    <m/>
    <d v="2022-09-14T00:00:00"/>
    <n v="2022"/>
    <n v="9"/>
    <x v="0"/>
    <s v="NEREA 12KW "/>
    <s v="922/22-07"/>
    <x v="0"/>
    <x v="3"/>
    <s v="SI"/>
    <d v="2023-11-02T00:00:00"/>
    <x v="4"/>
    <x v="3"/>
    <s v="1500H"/>
    <m/>
    <m/>
    <m/>
    <m/>
    <m/>
    <m/>
    <m/>
    <m/>
    <m/>
    <m/>
    <m/>
    <m/>
    <m/>
    <m/>
    <m/>
  </r>
  <r>
    <s v="MARIA AMPARO SALGUERO MORENO"/>
    <s v="09186605-Z"/>
    <x v="0"/>
    <s v="C/CALVARIO 1"/>
    <n v="633594611"/>
    <m/>
    <d v="2022-09-14T00:00:00"/>
    <n v="2022"/>
    <n v="9"/>
    <x v="0"/>
    <s v="NEREA 12KW "/>
    <s v="922/22-07"/>
    <x v="0"/>
    <x v="4"/>
    <s v="SI"/>
    <d v="2024-09-13T00:00:00"/>
    <x v="1"/>
    <x v="2"/>
    <s v="1500H"/>
    <m/>
    <m/>
    <m/>
    <m/>
    <m/>
    <m/>
    <m/>
    <m/>
    <m/>
    <m/>
    <m/>
    <m/>
    <m/>
    <m/>
    <m/>
  </r>
  <r>
    <s v="MARIA ANGELES GONZALEZ HERNANDEZ"/>
    <s v="N"/>
    <x v="120"/>
    <s v="N"/>
    <n v="640059570"/>
    <m/>
    <d v="2020-11-18T00:00:00"/>
    <n v="2020"/>
    <n v="11"/>
    <x v="1"/>
    <s v="LUKY BURDEOS"/>
    <n v="860003200009"/>
    <x v="1"/>
    <x v="3"/>
    <s v="NO"/>
    <m/>
    <x v="0"/>
    <x v="0"/>
    <m/>
    <m/>
    <m/>
    <m/>
    <m/>
    <m/>
    <m/>
    <m/>
    <m/>
    <m/>
    <m/>
    <m/>
    <m/>
    <m/>
    <m/>
    <m/>
  </r>
  <r>
    <s v="MARIA ANGELES MUÑOS ORELLANA "/>
    <s v="80089963F"/>
    <x v="64"/>
    <s v="N"/>
    <n v="676388117"/>
    <m/>
    <d v="2020-11-14T00:00:00"/>
    <n v="2020"/>
    <n v="11"/>
    <x v="1"/>
    <s v="LIBY NEGRA"/>
    <n v="20003184"/>
    <x v="1"/>
    <x v="3"/>
    <s v="NO"/>
    <m/>
    <x v="0"/>
    <x v="0"/>
    <m/>
    <m/>
    <m/>
    <m/>
    <m/>
    <m/>
    <m/>
    <m/>
    <m/>
    <m/>
    <m/>
    <m/>
    <m/>
    <m/>
    <m/>
    <m/>
  </r>
  <r>
    <s v="MARIA ANTONIA DOMINGUEZ CASADO "/>
    <s v="09160542X"/>
    <x v="3"/>
    <s v="N"/>
    <n v="676363959"/>
    <m/>
    <d v="2018-10-04T00:00:00"/>
    <n v="2018"/>
    <n v="10"/>
    <x v="1"/>
    <s v="VELVET WIA BLANCA"/>
    <s v="B801F0034"/>
    <x v="1"/>
    <x v="3"/>
    <s v="NO"/>
    <m/>
    <x v="0"/>
    <x v="0"/>
    <m/>
    <m/>
    <m/>
    <m/>
    <m/>
    <m/>
    <m/>
    <m/>
    <m/>
    <m/>
    <m/>
    <m/>
    <m/>
    <m/>
    <m/>
    <m/>
  </r>
  <r>
    <s v="MARIA ARDILA PURIFICACION"/>
    <s v="80088918C"/>
    <x v="53"/>
    <s v="C/ALBURQUERQUE 15"/>
    <n v="677001915"/>
    <m/>
    <s v="X"/>
    <e v="#VALUE!"/>
    <e v="#VALUE!"/>
    <x v="5"/>
    <s v="YUMBO"/>
    <n v="11210796"/>
    <x v="1"/>
    <x v="4"/>
    <m/>
    <d v="2024-10-01T00:00:00"/>
    <x v="1"/>
    <x v="4"/>
    <s v="580H"/>
    <m/>
    <m/>
    <m/>
    <m/>
    <m/>
    <m/>
    <m/>
    <m/>
    <m/>
    <m/>
    <m/>
    <m/>
    <m/>
    <m/>
    <m/>
  </r>
  <r>
    <s v="MARIA ARDILA PURIFICACION"/>
    <s v="80088918C"/>
    <x v="53"/>
    <s v="C/ALBURQUERQUE 15"/>
    <n v="677001915"/>
    <m/>
    <s v="X"/>
    <e v="#VALUE!"/>
    <e v="#VALUE!"/>
    <x v="5"/>
    <s v="YUMBO"/>
    <n v="11210796"/>
    <x v="1"/>
    <x v="5"/>
    <m/>
    <d v="2024-10-01T00:00:00"/>
    <x v="1"/>
    <x v="4"/>
    <s v="CAMBIO Y COLOCACION DE PLACA DE VERMICULITA "/>
    <m/>
    <m/>
    <m/>
    <m/>
    <m/>
    <m/>
    <m/>
    <m/>
    <m/>
    <m/>
    <m/>
    <m/>
    <m/>
    <m/>
    <m/>
  </r>
  <r>
    <s v="MARIA BOTOS RODRIGUEZ ROMAN "/>
    <s v="N"/>
    <x v="29"/>
    <s v="N"/>
    <n v="615702886"/>
    <m/>
    <d v="2022-10-03T00:00:00"/>
    <n v="2022"/>
    <n v="10"/>
    <x v="2"/>
    <s v="MAGNA12KW"/>
    <n v="2202801904"/>
    <x v="1"/>
    <x v="3"/>
    <m/>
    <m/>
    <x v="0"/>
    <x v="0"/>
    <m/>
    <m/>
    <m/>
    <m/>
    <m/>
    <m/>
    <m/>
    <m/>
    <m/>
    <m/>
    <m/>
    <m/>
    <m/>
    <m/>
    <m/>
    <m/>
  </r>
  <r>
    <s v="MARIA CARRILLO ANDRADES "/>
    <s v="N"/>
    <x v="9"/>
    <s v="C/DULCE CHACON 2"/>
    <s v="685396881  "/>
    <m/>
    <d v="2019-11-28T00:00:00"/>
    <n v="2019"/>
    <n v="11"/>
    <x v="0"/>
    <s v="NEREA 12KW "/>
    <s v="497/19-012"/>
    <x v="1"/>
    <x v="3"/>
    <m/>
    <m/>
    <x v="0"/>
    <x v="0"/>
    <m/>
    <m/>
    <m/>
    <m/>
    <m/>
    <m/>
    <m/>
    <m/>
    <m/>
    <m/>
    <m/>
    <m/>
    <m/>
    <m/>
    <m/>
    <m/>
  </r>
  <r>
    <s v="MARIA DE LOS ANGELES CALDERA POZA "/>
    <s v="07009843H"/>
    <x v="4"/>
    <s v="CASTILLO DE AZUAGA 3"/>
    <n v="636239870"/>
    <m/>
    <d v="2023-02-05T00:00:00"/>
    <n v="2023"/>
    <n v="2"/>
    <x v="15"/>
    <s v="CALDERA AQUA FC 24KW"/>
    <n v="23013024"/>
    <x v="0"/>
    <x v="3"/>
    <m/>
    <m/>
    <x v="0"/>
    <x v="0"/>
    <m/>
    <m/>
    <m/>
    <m/>
    <m/>
    <m/>
    <m/>
    <m/>
    <m/>
    <m/>
    <m/>
    <m/>
    <m/>
    <m/>
    <m/>
    <m/>
  </r>
  <r>
    <s v="MARIA DE LOS ANGELES GARCIA MERCHOR"/>
    <s v="077010036G"/>
    <x v="6"/>
    <s v="N"/>
    <n v="669418483"/>
    <m/>
    <d v="2021-12-27T00:00:00"/>
    <n v="2021"/>
    <n v="12"/>
    <x v="1"/>
    <s v="LINDA PLUS"/>
    <n v="1480"/>
    <x v="1"/>
    <x v="3"/>
    <s v="NO"/>
    <m/>
    <x v="0"/>
    <x v="0"/>
    <m/>
    <m/>
    <m/>
    <m/>
    <m/>
    <m/>
    <m/>
    <m/>
    <m/>
    <m/>
    <m/>
    <m/>
    <m/>
    <m/>
    <m/>
    <m/>
  </r>
  <r>
    <s v="MARIA DEL CARMEN BARRADO MATEOS"/>
    <s v="N"/>
    <x v="6"/>
    <s v="N"/>
    <n v="672309760"/>
    <m/>
    <d v="2020-10-15T00:00:00"/>
    <n v="2020"/>
    <n v="10"/>
    <x v="1"/>
    <s v="VIP BURDEOS"/>
    <s v="N"/>
    <x v="1"/>
    <x v="3"/>
    <m/>
    <m/>
    <x v="0"/>
    <x v="0"/>
    <m/>
    <m/>
    <m/>
    <m/>
    <m/>
    <m/>
    <m/>
    <m/>
    <m/>
    <m/>
    <m/>
    <m/>
    <m/>
    <m/>
    <m/>
    <m/>
  </r>
  <r>
    <s v="MARIA DEL CARMEN BORREGUERO VALLE "/>
    <s v="76254128C"/>
    <x v="2"/>
    <s v="C: CAPITAN FRANCISCO MUÑOZ "/>
    <n v="679453774"/>
    <m/>
    <d v="2024-02-05T00:00:00"/>
    <n v="2024"/>
    <n v="2"/>
    <x v="6"/>
    <s v="GALLY 10KW STYLE"/>
    <n v="22034030"/>
    <x v="0"/>
    <x v="0"/>
    <m/>
    <d v="2024-02-05T00:00:00"/>
    <x v="1"/>
    <x v="10"/>
    <m/>
    <m/>
    <m/>
    <m/>
    <m/>
    <m/>
    <m/>
    <m/>
    <m/>
    <m/>
    <m/>
    <m/>
    <m/>
    <m/>
    <m/>
    <m/>
  </r>
  <r>
    <s v="MARIA DEL CARMEN CASTRO MERINO "/>
    <s v="09177207T"/>
    <x v="14"/>
    <s v="C/ MENDEZ NUÑEZ Nº 18"/>
    <n v="610874259"/>
    <m/>
    <d v="2021-09-28T00:00:00"/>
    <n v="2021"/>
    <n v="9"/>
    <x v="1"/>
    <s v="RUBY"/>
    <n v="21007066"/>
    <x v="0"/>
    <x v="3"/>
    <s v="SI"/>
    <d v="2022-09-30T00:00:00"/>
    <x v="5"/>
    <x v="2"/>
    <m/>
    <m/>
    <m/>
    <m/>
    <m/>
    <m/>
    <m/>
    <m/>
    <m/>
    <m/>
    <m/>
    <m/>
    <m/>
    <m/>
    <m/>
    <m/>
  </r>
  <r>
    <s v="MARIA DEL CARMEN ESTATA GARCIA"/>
    <s v="N"/>
    <x v="121"/>
    <s v="C/CALEÑAS 21"/>
    <s v=" 626 68 68 65"/>
    <m/>
    <d v="2022-03-04T00:00:00"/>
    <n v="2022"/>
    <n v="3"/>
    <x v="0"/>
    <s v="HIDRO SELENA 18KW"/>
    <s v="42/22-5"/>
    <x v="0"/>
    <x v="3"/>
    <s v="NO"/>
    <m/>
    <x v="0"/>
    <x v="0"/>
    <s v="KIT WIFI PARA ESTUFA HIDRO MODELO SELENA 18 KW"/>
    <m/>
    <m/>
    <m/>
    <m/>
    <m/>
    <m/>
    <m/>
    <m/>
    <m/>
    <m/>
    <m/>
    <m/>
    <m/>
    <m/>
    <m/>
  </r>
  <r>
    <s v="MARIA DEL CARMEN MAYORGAS FORTIS "/>
    <s v="74651892-X"/>
    <x v="4"/>
    <s v="C/ADELFA 1 ESCALERA 2 PISO 3"/>
    <n v="677010150"/>
    <m/>
    <d v="2022-11-10T00:00:00"/>
    <n v="2022"/>
    <n v="11"/>
    <x v="0"/>
    <s v="NEREA 15KW"/>
    <s v="1951/22-1"/>
    <x v="0"/>
    <x v="3"/>
    <s v="NO"/>
    <m/>
    <x v="0"/>
    <x v="0"/>
    <m/>
    <m/>
    <m/>
    <m/>
    <m/>
    <m/>
    <m/>
    <m/>
    <m/>
    <m/>
    <m/>
    <m/>
    <m/>
    <m/>
    <m/>
    <m/>
  </r>
  <r>
    <s v="MARIA DEL CARMEN RAMOS MAYA"/>
    <s v="79261639M"/>
    <x v="87"/>
    <s v="N"/>
    <s v="NO TIENE"/>
    <m/>
    <d v="2021-01-21T00:00:00"/>
    <n v="2021"/>
    <n v="1"/>
    <x v="1"/>
    <s v="X PETTY"/>
    <s v="A081900261"/>
    <x v="1"/>
    <x v="3"/>
    <s v="NO"/>
    <m/>
    <x v="0"/>
    <x v="0"/>
    <m/>
    <m/>
    <m/>
    <m/>
    <m/>
    <m/>
    <m/>
    <m/>
    <m/>
    <m/>
    <m/>
    <m/>
    <m/>
    <m/>
    <m/>
    <m/>
  </r>
  <r>
    <s v="MARIA DEL CARMEN ROSON DOBLADO"/>
    <s v="08769125F"/>
    <x v="4"/>
    <s v="N"/>
    <n v="638043080"/>
    <m/>
    <d v="2019-01-28T00:00:00"/>
    <n v="2019"/>
    <n v="1"/>
    <x v="1"/>
    <s v="LINDA PLUS BURDEO"/>
    <s v="BDX01840"/>
    <x v="1"/>
    <x v="3"/>
    <s v="NO"/>
    <m/>
    <x v="0"/>
    <x v="0"/>
    <m/>
    <m/>
    <m/>
    <m/>
    <m/>
    <m/>
    <m/>
    <m/>
    <m/>
    <m/>
    <m/>
    <m/>
    <m/>
    <m/>
    <m/>
    <m/>
  </r>
  <r>
    <s v="MARIA DEL CARMEN VELARDE GARCIA "/>
    <s v="76257431B"/>
    <x v="88"/>
    <s v="C/ESPRONCEDA 3"/>
    <s v="675 710 369"/>
    <m/>
    <d v="2023-12-01T00:00:00"/>
    <n v="2023"/>
    <n v="12"/>
    <x v="0"/>
    <s v="GENESIS 12KW"/>
    <s v="829/232"/>
    <x v="0"/>
    <x v="3"/>
    <m/>
    <m/>
    <x v="0"/>
    <x v="0"/>
    <m/>
    <m/>
    <m/>
    <m/>
    <m/>
    <m/>
    <m/>
    <m/>
    <m/>
    <m/>
    <m/>
    <m/>
    <m/>
    <m/>
    <m/>
    <m/>
  </r>
  <r>
    <s v="MARIA DEL CARMEN VIVAS ANDUAJAR"/>
    <s v="09188122J"/>
    <x v="3"/>
    <s v="C/ REYES HUERTAS, 37"/>
    <s v=" 647 696 750"/>
    <m/>
    <d v="2022-11-17T00:00:00"/>
    <n v="2022"/>
    <n v="11"/>
    <x v="1"/>
    <s v="VIP PLUS"/>
    <s v="B801G2055"/>
    <x v="1"/>
    <x v="3"/>
    <s v="NO"/>
    <m/>
    <x v="0"/>
    <x v="0"/>
    <m/>
    <m/>
    <m/>
    <m/>
    <m/>
    <m/>
    <m/>
    <m/>
    <m/>
    <m/>
    <m/>
    <m/>
    <m/>
    <m/>
    <m/>
    <m/>
  </r>
  <r>
    <s v="MARIA DEL CARMMEN ORDOÑEZ DORADO"/>
    <s v="80077086-X"/>
    <x v="5"/>
    <s v="/CONSTITUCION 109"/>
    <n v="696819626"/>
    <m/>
    <d v="2022-10-21T00:00:00"/>
    <n v="2022"/>
    <n v="10"/>
    <x v="0"/>
    <s v="IRIS 10KW"/>
    <s v="1165/22-1"/>
    <x v="0"/>
    <x v="3"/>
    <s v="NO"/>
    <m/>
    <x v="0"/>
    <x v="0"/>
    <m/>
    <m/>
    <m/>
    <m/>
    <m/>
    <m/>
    <m/>
    <m/>
    <m/>
    <m/>
    <m/>
    <m/>
    <m/>
    <m/>
    <m/>
    <m/>
  </r>
  <r>
    <s v="MARIA DEL MAR GRAGERA SANGUINO"/>
    <s v="9200236Y"/>
    <x v="5"/>
    <s v="C/OLMO 11"/>
    <s v="695 555 396"/>
    <m/>
    <d v="2022-03-05T00:00:00"/>
    <n v="2022"/>
    <n v="3"/>
    <x v="0"/>
    <s v="NEREA 15KW"/>
    <s v="65/22-015"/>
    <x v="0"/>
    <x v="3"/>
    <s v="SI"/>
    <d v="2023-09-13T00:00:00"/>
    <x v="4"/>
    <x v="2"/>
    <m/>
    <m/>
    <m/>
    <m/>
    <m/>
    <m/>
    <m/>
    <m/>
    <m/>
    <m/>
    <m/>
    <m/>
    <m/>
    <m/>
    <m/>
    <m/>
  </r>
  <r>
    <s v="MARIA DEL PILAR GARCIA FERNANDEZ"/>
    <s v="9180908K"/>
    <x v="97"/>
    <s v="C/ Tavira número 5"/>
    <n v="622561210"/>
    <m/>
    <d v="2023-01-16T00:00:00"/>
    <n v="2023"/>
    <n v="1"/>
    <x v="1"/>
    <s v="AVANT"/>
    <n v="8739"/>
    <x v="1"/>
    <x v="3"/>
    <s v="SI"/>
    <d v="2023-12-12T00:00:00"/>
    <x v="4"/>
    <x v="5"/>
    <m/>
    <m/>
    <m/>
    <m/>
    <m/>
    <m/>
    <m/>
    <m/>
    <m/>
    <m/>
    <m/>
    <m/>
    <m/>
    <m/>
    <m/>
    <m/>
  </r>
  <r>
    <s v="MARIA DEL ROSARIO GARCIA FUENTES "/>
    <s v="8BRZ02023"/>
    <x v="88"/>
    <s v="N"/>
    <n v="660214744"/>
    <m/>
    <d v="2018-11-09T00:00:00"/>
    <n v="2018"/>
    <n v="11"/>
    <x v="1"/>
    <s v="LIS BRONCE"/>
    <s v="8BRZ02023"/>
    <x v="1"/>
    <x v="3"/>
    <s v="NO"/>
    <m/>
    <x v="0"/>
    <x v="0"/>
    <m/>
    <m/>
    <m/>
    <m/>
    <m/>
    <m/>
    <m/>
    <m/>
    <m/>
    <m/>
    <m/>
    <m/>
    <m/>
    <m/>
    <m/>
    <m/>
  </r>
  <r>
    <s v="MARIA DEL ROSARIO GARCIA FUENTES "/>
    <s v="8BRZ02023"/>
    <x v="88"/>
    <s v="N"/>
    <n v="660214744"/>
    <m/>
    <d v="2018-11-09T00:00:00"/>
    <n v="2018"/>
    <n v="11"/>
    <x v="1"/>
    <s v="LIS BRONCE"/>
    <s v="8BRZ02023"/>
    <x v="1"/>
    <x v="4"/>
    <s v="NO"/>
    <d v="2024-07-19T00:00:00"/>
    <x v="1"/>
    <x v="1"/>
    <m/>
    <m/>
    <m/>
    <m/>
    <m/>
    <m/>
    <m/>
    <m/>
    <m/>
    <m/>
    <m/>
    <m/>
    <m/>
    <m/>
    <m/>
    <m/>
  </r>
  <r>
    <s v="MARIA DIAZ COL"/>
    <s v="75987697K"/>
    <x v="49"/>
    <s v="N"/>
    <s v="NO TIENE"/>
    <m/>
    <d v="2019-10-28T00:00:00"/>
    <n v="2019"/>
    <n v="10"/>
    <x v="1"/>
    <s v="LIS BRONCE"/>
    <s v="BRZ02162"/>
    <x v="1"/>
    <x v="3"/>
    <s v="NO"/>
    <m/>
    <x v="0"/>
    <x v="0"/>
    <m/>
    <m/>
    <m/>
    <m/>
    <m/>
    <m/>
    <m/>
    <m/>
    <m/>
    <m/>
    <m/>
    <m/>
    <m/>
    <m/>
    <m/>
    <m/>
  </r>
  <r>
    <s v="MARIA DOLORES VALLEJO"/>
    <s v="51581029X"/>
    <x v="122"/>
    <s v="N"/>
    <n v="616469940"/>
    <m/>
    <d v="2019-05-22T00:00:00"/>
    <n v="2019"/>
    <n v="5"/>
    <x v="1"/>
    <s v="LINDA PLUS"/>
    <s v="BDX01841"/>
    <x v="1"/>
    <x v="3"/>
    <s v="NO"/>
    <m/>
    <x v="0"/>
    <x v="0"/>
    <m/>
    <m/>
    <m/>
    <m/>
    <m/>
    <m/>
    <m/>
    <m/>
    <m/>
    <m/>
    <m/>
    <m/>
    <m/>
    <m/>
    <m/>
    <m/>
  </r>
  <r>
    <s v="MARIA ENCISO MACIAS "/>
    <s v="08871973-E"/>
    <x v="2"/>
    <s v="C/BIGA 11"/>
    <n v="666402091"/>
    <s v="AVISADO "/>
    <d v="2022-10-05T00:00:00"/>
    <n v="2022"/>
    <n v="10"/>
    <x v="0"/>
    <s v="NERA 12KW"/>
    <s v="1639/22-009"/>
    <x v="0"/>
    <x v="1"/>
    <s v="SI"/>
    <d v="2023-10-09T00:00:00"/>
    <x v="4"/>
    <x v="4"/>
    <s v="1500H (ANTONIO AGUILAR ) MARIDO"/>
    <m/>
    <m/>
    <m/>
    <m/>
    <m/>
    <m/>
    <m/>
    <m/>
    <m/>
    <m/>
    <m/>
    <m/>
    <m/>
    <m/>
    <m/>
  </r>
  <r>
    <s v="MARIA FERMINA HUESO FERNANDEZ"/>
    <s v="N"/>
    <x v="123"/>
    <s v="N"/>
    <s v="699 15 23 64"/>
    <m/>
    <d v="2023-01-14T00:00:00"/>
    <n v="2023"/>
    <n v="1"/>
    <x v="1"/>
    <s v="LIS"/>
    <n v="6752"/>
    <x v="1"/>
    <x v="3"/>
    <s v="NO"/>
    <m/>
    <x v="0"/>
    <x v="0"/>
    <m/>
    <m/>
    <m/>
    <m/>
    <m/>
    <m/>
    <m/>
    <m/>
    <m/>
    <m/>
    <m/>
    <m/>
    <m/>
    <m/>
    <m/>
    <m/>
  </r>
  <r>
    <s v="MARIA FOLORES NOVILLO DE LA CRUZ"/>
    <s v="N"/>
    <x v="32"/>
    <s v="N"/>
    <s v="669 222 015"/>
    <m/>
    <d v="2021-03-05T00:00:00"/>
    <n v="2021"/>
    <n v="3"/>
    <x v="1"/>
    <s v="NORDIC"/>
    <n v="2002003"/>
    <x v="1"/>
    <x v="3"/>
    <s v="NO"/>
    <m/>
    <x v="0"/>
    <x v="0"/>
    <m/>
    <m/>
    <m/>
    <m/>
    <m/>
    <m/>
    <m/>
    <m/>
    <m/>
    <m/>
    <m/>
    <m/>
    <m/>
    <m/>
    <m/>
    <m/>
  </r>
  <r>
    <s v="MARIA GARCIA PEREZ"/>
    <s v="06961918W"/>
    <x v="106"/>
    <s v="N"/>
    <s v=" 617 490 558"/>
    <m/>
    <d v="2020-12-10T00:00:00"/>
    <n v="2020"/>
    <n v="12"/>
    <x v="1"/>
    <s v="LINDA PLUS"/>
    <n v="3874"/>
    <x v="1"/>
    <x v="3"/>
    <s v="NO"/>
    <m/>
    <x v="0"/>
    <x v="0"/>
    <m/>
    <m/>
    <m/>
    <m/>
    <m/>
    <m/>
    <m/>
    <m/>
    <m/>
    <m/>
    <m/>
    <m/>
    <m/>
    <m/>
    <m/>
    <m/>
  </r>
  <r>
    <s v="MARIA ISABEL BRAVO CORRALES "/>
    <s v="N"/>
    <x v="123"/>
    <s v="N"/>
    <n v="636665722"/>
    <m/>
    <d v="2020-09-24T00:00:00"/>
    <n v="2020"/>
    <n v="9"/>
    <x v="1"/>
    <s v="VIP BLANCA "/>
    <s v="N"/>
    <x v="1"/>
    <x v="3"/>
    <s v="NO"/>
    <m/>
    <x v="0"/>
    <x v="0"/>
    <m/>
    <m/>
    <m/>
    <m/>
    <m/>
    <m/>
    <m/>
    <m/>
    <m/>
    <m/>
    <m/>
    <m/>
    <m/>
    <m/>
    <m/>
    <m/>
  </r>
  <r>
    <s v="MARIA ISABEL CUELLAR BORREGO "/>
    <s v="79258463A"/>
    <x v="14"/>
    <s v="C/ MAESTRO SOLER, 4"/>
    <s v="687 78 17 06"/>
    <m/>
    <d v="2021-12-03T00:00:00"/>
    <n v="2021"/>
    <n v="12"/>
    <x v="1"/>
    <s v="ESTILO"/>
    <n v="6631"/>
    <x v="1"/>
    <x v="3"/>
    <s v="NO"/>
    <m/>
    <x v="0"/>
    <x v="0"/>
    <m/>
    <m/>
    <m/>
    <m/>
    <m/>
    <m/>
    <m/>
    <m/>
    <m/>
    <m/>
    <m/>
    <m/>
    <m/>
    <m/>
    <m/>
    <m/>
  </r>
  <r>
    <s v="MARIA ISABEL GONZALEZ ORTIZ "/>
    <s v="53464052T"/>
    <x v="31"/>
    <s v="N"/>
    <s v="636 925 499"/>
    <m/>
    <d v="2020-01-24T00:00:00"/>
    <n v="2020"/>
    <n v="1"/>
    <x v="1"/>
    <s v="VERY"/>
    <s v="B80162120"/>
    <x v="1"/>
    <x v="3"/>
    <s v="NO"/>
    <m/>
    <x v="0"/>
    <x v="0"/>
    <m/>
    <m/>
    <m/>
    <m/>
    <m/>
    <m/>
    <m/>
    <m/>
    <m/>
    <m/>
    <m/>
    <m/>
    <m/>
    <m/>
    <m/>
    <m/>
  </r>
  <r>
    <s v="Maria Isabel Marquez"/>
    <n v="762592713"/>
    <x v="124"/>
    <s v="C Sierra 63"/>
    <n v="639160051"/>
    <m/>
    <d v="2024-01-02T00:00:00"/>
    <n v="2024"/>
    <n v="1"/>
    <x v="2"/>
    <s v="INSERT 12 CANALIZABLE "/>
    <n v="230671311754"/>
    <x v="0"/>
    <x v="0"/>
    <m/>
    <d v="2024-01-02T00:00:00"/>
    <x v="1"/>
    <x v="0"/>
    <m/>
    <m/>
    <m/>
    <m/>
    <m/>
    <m/>
    <m/>
    <m/>
    <m/>
    <m/>
    <m/>
    <m/>
    <m/>
    <m/>
    <m/>
    <m/>
  </r>
  <r>
    <s v="MARIA ISABEL SANCHEZ RODRIGO"/>
    <s v="09186189N"/>
    <x v="2"/>
    <s v="C/ALONSO ZAMORA VICENTE 5"/>
    <n v="670967824"/>
    <m/>
    <d v="2017-12-12T00:00:00"/>
    <n v="2017"/>
    <n v="12"/>
    <x v="1"/>
    <s v="LILA BLANCA "/>
    <s v="0BC00784"/>
    <x v="1"/>
    <x v="3"/>
    <s v="NO"/>
    <m/>
    <x v="0"/>
    <x v="0"/>
    <m/>
    <m/>
    <m/>
    <m/>
    <m/>
    <m/>
    <m/>
    <m/>
    <m/>
    <m/>
    <m/>
    <m/>
    <m/>
    <m/>
    <m/>
    <m/>
  </r>
  <r>
    <s v="MARIA JESUS ROMAN GONZALEZ "/>
    <m/>
    <x v="125"/>
    <m/>
    <n v="692646710"/>
    <m/>
    <m/>
    <m/>
    <m/>
    <x v="0"/>
    <s v="NEREA 12KW "/>
    <s v="632/22-2"/>
    <x v="2"/>
    <x v="4"/>
    <m/>
    <d v="2024-07-19T00:00:00"/>
    <x v="1"/>
    <x v="1"/>
    <m/>
    <m/>
    <m/>
    <m/>
    <m/>
    <m/>
    <m/>
    <m/>
    <m/>
    <m/>
    <m/>
    <m/>
    <m/>
    <m/>
    <m/>
    <m/>
  </r>
  <r>
    <s v="MARIA JOSE GARCIA RAMOS"/>
    <s v="34781092-D"/>
    <x v="58"/>
    <s v="C/ZURBARAN 11"/>
    <s v="NO TIENE"/>
    <m/>
    <d v="2021-11-18T00:00:00"/>
    <n v="2021"/>
    <n v="11"/>
    <x v="0"/>
    <s v="ATLAS NSERTABLE TJ"/>
    <s v="1564/21/13"/>
    <x v="1"/>
    <x v="3"/>
    <s v="NO"/>
    <m/>
    <x v="0"/>
    <x v="0"/>
    <m/>
    <m/>
    <m/>
    <m/>
    <m/>
    <m/>
    <m/>
    <m/>
    <m/>
    <m/>
    <m/>
    <m/>
    <m/>
    <m/>
    <m/>
    <m/>
  </r>
  <r>
    <s v="MARIA JOSE LOPEZ RODRIGUEZ"/>
    <s v="28967914N"/>
    <x v="6"/>
    <s v="C/ 11 DE MARZO, 16"/>
    <s v=" 660 286 083"/>
    <m/>
    <d v="2021-11-17T00:00:00"/>
    <n v="2021"/>
    <n v="11"/>
    <x v="1"/>
    <s v="LINDA PLUS"/>
    <n v="52506"/>
    <x v="1"/>
    <x v="3"/>
    <s v="SI"/>
    <s v="00/0/2022"/>
    <x v="6"/>
    <x v="7"/>
    <s v="TIENE LIMPIEZA EN 22 PERO NO TENGO LA FECHA"/>
    <m/>
    <m/>
    <m/>
    <m/>
    <m/>
    <m/>
    <m/>
    <m/>
    <m/>
    <m/>
    <m/>
    <m/>
    <m/>
    <m/>
    <m/>
  </r>
  <r>
    <s v="MARIA JOSE MARIN VICHO"/>
    <s v="N"/>
    <x v="4"/>
    <s v="URBANIZACION ATALAYA 79"/>
    <s v="687 935 009"/>
    <m/>
    <d v="2020-10-16T00:00:00"/>
    <n v="2020"/>
    <n v="10"/>
    <x v="0"/>
    <s v="ATLAS 10KW"/>
    <s v="510/20-003"/>
    <x v="1"/>
    <x v="3"/>
    <m/>
    <m/>
    <x v="0"/>
    <x v="0"/>
    <m/>
    <m/>
    <m/>
    <m/>
    <m/>
    <m/>
    <m/>
    <m/>
    <m/>
    <m/>
    <m/>
    <m/>
    <m/>
    <m/>
    <m/>
    <m/>
  </r>
  <r>
    <s v="MARIA JOSE SOLANO  BARRERO"/>
    <s v="09193472G"/>
    <x v="89"/>
    <s v="C/BADAJOZ 15"/>
    <n v="680113651"/>
    <m/>
    <d v="2017-12-05T00:00:00"/>
    <n v="2017"/>
    <n v="12"/>
    <x v="1"/>
    <s v="LILA BRONCE"/>
    <s v="0BRZ00200"/>
    <x v="1"/>
    <x v="3"/>
    <s v="NO"/>
    <m/>
    <x v="0"/>
    <x v="0"/>
    <m/>
    <m/>
    <m/>
    <m/>
    <m/>
    <m/>
    <m/>
    <m/>
    <m/>
    <m/>
    <m/>
    <m/>
    <m/>
    <m/>
    <m/>
    <m/>
  </r>
  <r>
    <s v="MARIA JOSEFA MORENO PICASSO"/>
    <s v="44788467Q"/>
    <x v="14"/>
    <s v="N"/>
    <n v="665435710"/>
    <m/>
    <d v="2021-01-15T00:00:00"/>
    <n v="2021"/>
    <n v="1"/>
    <x v="1"/>
    <s v="VIP PLUS"/>
    <s v="NO TIENE "/>
    <x v="1"/>
    <x v="3"/>
    <s v="NO"/>
    <m/>
    <x v="0"/>
    <x v="0"/>
    <m/>
    <m/>
    <m/>
    <m/>
    <m/>
    <m/>
    <m/>
    <m/>
    <m/>
    <m/>
    <m/>
    <m/>
    <m/>
    <m/>
    <m/>
    <m/>
  </r>
  <r>
    <s v="MARIA JOSEFA VEGA BRAVO "/>
    <s v="6977664Q"/>
    <x v="6"/>
    <s v="N"/>
    <n v="610547313"/>
    <m/>
    <d v="2018-10-19T00:00:00"/>
    <n v="2018"/>
    <n v="10"/>
    <x v="1"/>
    <s v="VERY BLANCA"/>
    <s v="B80G3059"/>
    <x v="1"/>
    <x v="3"/>
    <s v="NO"/>
    <m/>
    <x v="0"/>
    <x v="0"/>
    <m/>
    <m/>
    <m/>
    <m/>
    <m/>
    <m/>
    <m/>
    <m/>
    <m/>
    <m/>
    <m/>
    <m/>
    <m/>
    <m/>
    <m/>
    <m/>
  </r>
  <r>
    <s v="MARIA LAVADO PAREDES "/>
    <s v="34773121L"/>
    <x v="1"/>
    <s v="N"/>
    <s v="617 002 333"/>
    <m/>
    <d v="2019-12-30T00:00:00"/>
    <n v="2019"/>
    <n v="12"/>
    <x v="1"/>
    <s v="PETTY "/>
    <n v="81900250"/>
    <x v="1"/>
    <x v="3"/>
    <s v="NO"/>
    <m/>
    <x v="0"/>
    <x v="0"/>
    <m/>
    <m/>
    <m/>
    <m/>
    <m/>
    <m/>
    <m/>
    <m/>
    <m/>
    <m/>
    <m/>
    <m/>
    <m/>
    <m/>
    <m/>
    <m/>
  </r>
  <r>
    <s v="MARIA LUISA CRUZ BLAZQUEZ"/>
    <s v="76025748F"/>
    <x v="0"/>
    <s v="N"/>
    <n v="620324582"/>
    <m/>
    <d v="2019-11-05T00:00:00"/>
    <n v="2019"/>
    <n v="11"/>
    <x v="1"/>
    <s v="LINDA PLUS BRONCE"/>
    <s v="BRZ702362"/>
    <x v="1"/>
    <x v="3"/>
    <s v="NO"/>
    <m/>
    <x v="0"/>
    <x v="0"/>
    <m/>
    <m/>
    <m/>
    <m/>
    <m/>
    <m/>
    <m/>
    <m/>
    <m/>
    <m/>
    <m/>
    <m/>
    <m/>
    <m/>
    <m/>
    <m/>
  </r>
  <r>
    <s v="MARIA LUISA CRUZ BLAZQUEZ"/>
    <s v="76025748F"/>
    <x v="0"/>
    <s v="N"/>
    <n v="620324582"/>
    <m/>
    <d v="2019-11-05T00:00:00"/>
    <n v="2019"/>
    <n v="11"/>
    <x v="1"/>
    <s v="LINDA PLUS BRONCE"/>
    <s v="BRZ702362"/>
    <x v="1"/>
    <x v="4"/>
    <s v="NO"/>
    <d v="2024-06-04T00:00:00"/>
    <x v="1"/>
    <x v="8"/>
    <m/>
    <m/>
    <m/>
    <m/>
    <m/>
    <m/>
    <m/>
    <m/>
    <m/>
    <m/>
    <m/>
    <m/>
    <m/>
    <m/>
    <m/>
    <m/>
  </r>
  <r>
    <s v="MARIA LUISA SALAMANCA GOMEZ"/>
    <s v="N"/>
    <x v="126"/>
    <s v="N"/>
    <s v="NO TIENE"/>
    <m/>
    <d v="2021-06-11T00:00:00"/>
    <n v="2021"/>
    <n v="6"/>
    <x v="1"/>
    <s v="RUBY"/>
    <n v="1628"/>
    <x v="1"/>
    <x v="3"/>
    <s v="NO"/>
    <m/>
    <x v="0"/>
    <x v="0"/>
    <m/>
    <m/>
    <m/>
    <m/>
    <m/>
    <m/>
    <m/>
    <m/>
    <m/>
    <m/>
    <m/>
    <m/>
    <m/>
    <m/>
    <m/>
    <m/>
  </r>
  <r>
    <s v="MARIA MACIAS RODRIGUEZ"/>
    <s v="N"/>
    <x v="81"/>
    <s v="C/CANOVAS DEL CASTILLO"/>
    <n v="646765464"/>
    <m/>
    <d v="2020-12-30T00:00:00"/>
    <n v="2020"/>
    <n v="12"/>
    <x v="0"/>
    <s v="HELEN 10KW"/>
    <s v="072/20-002"/>
    <x v="1"/>
    <x v="5"/>
    <m/>
    <d v="2024-06-06T00:00:00"/>
    <x v="1"/>
    <x v="8"/>
    <s v="PUSIMOS TUBO EXTENSIBLE Y CORDEL DE LA PUERTA"/>
    <m/>
    <m/>
    <m/>
    <m/>
    <m/>
    <m/>
    <m/>
    <m/>
    <m/>
    <m/>
    <m/>
    <m/>
    <m/>
    <m/>
    <m/>
  </r>
  <r>
    <s v="MARIA MUÑOZ CORTES "/>
    <s v="76257839M"/>
    <x v="111"/>
    <s v="N"/>
    <n v="605131066"/>
    <m/>
    <d v="2018-11-08T00:00:00"/>
    <n v="2018"/>
    <n v="11"/>
    <x v="1"/>
    <s v="LINUX NEGRA"/>
    <s v="12ANC01585"/>
    <x v="1"/>
    <x v="3"/>
    <s v="NO"/>
    <m/>
    <x v="0"/>
    <x v="0"/>
    <m/>
    <m/>
    <m/>
    <m/>
    <m/>
    <m/>
    <m/>
    <m/>
    <m/>
    <m/>
    <m/>
    <m/>
    <m/>
    <m/>
    <m/>
    <m/>
  </r>
  <r>
    <s v="MARIA ORTEGA GAÑAN"/>
    <s v="08768218C"/>
    <x v="127"/>
    <s v="PLAZA ESPAÑA 8"/>
    <n v="689623977"/>
    <m/>
    <d v="2017-02-02T00:00:00"/>
    <n v="2017"/>
    <n v="2"/>
    <x v="1"/>
    <s v="LUNA 9KW BLANCA"/>
    <s v="R16W4866129"/>
    <x v="1"/>
    <x v="3"/>
    <s v="1ªLIMPIEZA "/>
    <d v="2018-01-25T00:00:00"/>
    <x v="3"/>
    <x v="0"/>
    <s v="417H"/>
    <s v="NO"/>
    <m/>
    <m/>
    <m/>
    <m/>
    <m/>
    <m/>
    <m/>
    <m/>
    <m/>
    <m/>
    <m/>
    <m/>
    <m/>
    <m/>
  </r>
  <r>
    <s v="MARIA PILAR SANCHEZ GARCIA"/>
    <s v="N"/>
    <x v="4"/>
    <s v="C/SOLANO DE FIGUEROA 29"/>
    <s v="630 72 59 66"/>
    <m/>
    <d v="2020-10-12T00:00:00"/>
    <n v="2020"/>
    <n v="10"/>
    <x v="0"/>
    <s v="FLORA 8KW"/>
    <s v="322/20-002"/>
    <x v="1"/>
    <x v="3"/>
    <m/>
    <m/>
    <x v="0"/>
    <x v="0"/>
    <m/>
    <m/>
    <m/>
    <m/>
    <m/>
    <m/>
    <m/>
    <m/>
    <m/>
    <m/>
    <m/>
    <m/>
    <m/>
    <m/>
    <m/>
    <m/>
  </r>
  <r>
    <s v="MARIA PILAR SANCHEZ GARCIA"/>
    <s v="N"/>
    <x v="4"/>
    <s v="C/SOLANO DE FIGUEROA 29"/>
    <s v="630 72 59 66"/>
    <m/>
    <d v="2020-10-12T00:00:00"/>
    <n v="2020"/>
    <n v="10"/>
    <x v="0"/>
    <s v="FLORA 8KW"/>
    <s v="322/20-002"/>
    <x v="1"/>
    <x v="4"/>
    <m/>
    <d v="2024-09-26T00:00:00"/>
    <x v="1"/>
    <x v="2"/>
    <m/>
    <m/>
    <m/>
    <m/>
    <m/>
    <m/>
    <m/>
    <m/>
    <m/>
    <m/>
    <m/>
    <m/>
    <m/>
    <m/>
    <m/>
    <m/>
  </r>
  <r>
    <s v="MARIA REDONDO LOPEZ"/>
    <s v="09176555W"/>
    <x v="26"/>
    <s v="N"/>
    <s v="NO TIENE"/>
    <m/>
    <d v="2019-02-13T00:00:00"/>
    <n v="2019"/>
    <n v="2"/>
    <x v="1"/>
    <s v="PETIT BRONCE7NEGRA"/>
    <n v="81700083"/>
    <x v="1"/>
    <x v="3"/>
    <s v="NO"/>
    <m/>
    <x v="0"/>
    <x v="0"/>
    <m/>
    <m/>
    <m/>
    <m/>
    <m/>
    <m/>
    <m/>
    <m/>
    <m/>
    <m/>
    <m/>
    <m/>
    <m/>
    <m/>
    <m/>
    <m/>
  </r>
  <r>
    <s v="MARIA REMEDIO AYUSO NIETO "/>
    <s v="N"/>
    <x v="81"/>
    <s v="C/CANOVAS DEL CASTILLO 10"/>
    <s v=" 617 23 04 09 "/>
    <m/>
    <d v="2020-11-19T00:00:00"/>
    <n v="2020"/>
    <n v="11"/>
    <x v="0"/>
    <s v="FLORA SV 8KW"/>
    <s v="68/20-004"/>
    <x v="1"/>
    <x v="3"/>
    <m/>
    <m/>
    <x v="0"/>
    <x v="0"/>
    <m/>
    <m/>
    <m/>
    <m/>
    <m/>
    <m/>
    <m/>
    <m/>
    <m/>
    <m/>
    <m/>
    <m/>
    <m/>
    <m/>
    <m/>
    <m/>
  </r>
  <r>
    <s v="MARIA RICO RAMOS"/>
    <s v="76252598P"/>
    <x v="31"/>
    <m/>
    <n v="639144480"/>
    <m/>
    <d v="2017-11-10T00:00:00"/>
    <n v="2017"/>
    <n v="11"/>
    <x v="1"/>
    <s v="SIN DATOS"/>
    <s v="SIN DATOS"/>
    <x v="1"/>
    <x v="3"/>
    <m/>
    <m/>
    <x v="0"/>
    <x v="0"/>
    <m/>
    <m/>
    <m/>
    <m/>
    <m/>
    <m/>
    <m/>
    <m/>
    <m/>
    <m/>
    <m/>
    <m/>
    <m/>
    <m/>
    <m/>
    <m/>
  </r>
  <r>
    <s v="MARIA ROMERO NARANJO "/>
    <s v="N"/>
    <x v="68"/>
    <s v="C/NUEVA 9"/>
    <n v="685322530"/>
    <m/>
    <d v="2020-03-13T00:00:00"/>
    <n v="2020"/>
    <n v="3"/>
    <x v="0"/>
    <s v="NEREA 15KW"/>
    <s v="010/19-003"/>
    <x v="1"/>
    <x v="3"/>
    <m/>
    <m/>
    <x v="0"/>
    <x v="0"/>
    <m/>
    <m/>
    <m/>
    <m/>
    <m/>
    <m/>
    <m/>
    <m/>
    <m/>
    <m/>
    <m/>
    <m/>
    <m/>
    <m/>
    <m/>
    <m/>
  </r>
  <r>
    <s v="MARIA SAYOVERA GONZALEZ"/>
    <s v="76210003A"/>
    <x v="64"/>
    <s v="N"/>
    <s v="666 991 494"/>
    <m/>
    <d v="2019-12-03T00:00:00"/>
    <n v="2019"/>
    <n v="12"/>
    <x v="1"/>
    <s v="EXTRAFINA"/>
    <s v="BRZ02538"/>
    <x v="1"/>
    <x v="3"/>
    <s v="NO"/>
    <m/>
    <x v="0"/>
    <x v="0"/>
    <m/>
    <m/>
    <m/>
    <m/>
    <m/>
    <m/>
    <m/>
    <m/>
    <m/>
    <m/>
    <m/>
    <m/>
    <m/>
    <m/>
    <m/>
    <m/>
  </r>
  <r>
    <s v="MARIA TERESA BLANCO VALENZUELA "/>
    <s v="08696296L"/>
    <x v="6"/>
    <s v="N"/>
    <n v="659392423"/>
    <m/>
    <d v="2020-12-04T00:00:00"/>
    <n v="2020"/>
    <n v="12"/>
    <x v="1"/>
    <s v="NORDIX"/>
    <n v="20020012"/>
    <x v="1"/>
    <x v="3"/>
    <s v="NO"/>
    <m/>
    <x v="0"/>
    <x v="0"/>
    <m/>
    <m/>
    <m/>
    <m/>
    <m/>
    <m/>
    <m/>
    <m/>
    <m/>
    <m/>
    <m/>
    <m/>
    <m/>
    <m/>
    <m/>
    <m/>
  </r>
  <r>
    <s v="MARIA TERESA HORMIGO AREVALO "/>
    <s v="33972956R"/>
    <x v="32"/>
    <s v="C/MARTIANES Nº49"/>
    <n v="689274712"/>
    <m/>
    <d v="2021-12-29T00:00:00"/>
    <n v="2021"/>
    <n v="12"/>
    <x v="1"/>
    <s v="LINDA PLUS"/>
    <n v="5611"/>
    <x v="1"/>
    <x v="3"/>
    <s v="NO"/>
    <m/>
    <x v="0"/>
    <x v="0"/>
    <m/>
    <m/>
    <m/>
    <m/>
    <m/>
    <m/>
    <m/>
    <m/>
    <m/>
    <m/>
    <m/>
    <m/>
    <m/>
    <m/>
    <m/>
    <m/>
  </r>
  <r>
    <s v="MARIA TOMASA FERNANDEZ DEL HOYO "/>
    <s v="09199855Q"/>
    <x v="0"/>
    <s v="C/LIBERTAD 47A"/>
    <n v="678418860"/>
    <m/>
    <d v="2024-03-02T00:00:00"/>
    <m/>
    <m/>
    <x v="3"/>
    <s v="NEUS 7KW"/>
    <m/>
    <x v="0"/>
    <x v="0"/>
    <m/>
    <d v="2024-03-02T00:00:00"/>
    <x v="1"/>
    <x v="9"/>
    <m/>
    <m/>
    <m/>
    <m/>
    <m/>
    <m/>
    <m/>
    <m/>
    <m/>
    <m/>
    <m/>
    <m/>
    <m/>
    <m/>
    <m/>
    <m/>
  </r>
  <r>
    <s v="MARIANGELES BARRENA VELARDE"/>
    <s v="09197648V"/>
    <x v="0"/>
    <m/>
    <n v="657908095"/>
    <m/>
    <d v="2018-02-08T00:00:00"/>
    <n v="2018"/>
    <n v="2"/>
    <x v="1"/>
    <s v="LAIA BLANCA "/>
    <n v="1.54851703931229E+16"/>
    <x v="1"/>
    <x v="3"/>
    <s v="NO"/>
    <m/>
    <x v="0"/>
    <x v="0"/>
    <m/>
    <m/>
    <m/>
    <m/>
    <m/>
    <m/>
    <m/>
    <m/>
    <m/>
    <m/>
    <m/>
    <m/>
    <m/>
    <m/>
    <m/>
    <m/>
  </r>
  <r>
    <s v="MARIAVICTORIA CASTILLO "/>
    <n v="1084314"/>
    <x v="26"/>
    <s v="N"/>
    <s v="NO TIENE"/>
    <m/>
    <d v="2019-01-30T00:00:00"/>
    <n v="2019"/>
    <n v="1"/>
    <x v="1"/>
    <s v="LINDA PLUS BURDEOSS"/>
    <s v="N-100 LCD V2"/>
    <x v="1"/>
    <x v="3"/>
    <s v="NO"/>
    <m/>
    <x v="0"/>
    <x v="0"/>
    <m/>
    <m/>
    <m/>
    <m/>
    <m/>
    <m/>
    <m/>
    <m/>
    <m/>
    <m/>
    <m/>
    <m/>
    <m/>
    <m/>
    <m/>
    <m/>
  </r>
  <r>
    <s v="MARIBEL VAEZ CRUZ "/>
    <s v="08882341V"/>
    <x v="14"/>
    <s v="N"/>
    <n v="680229679"/>
    <m/>
    <d v="2020-09-17T00:00:00"/>
    <n v="2020"/>
    <n v="9"/>
    <x v="1"/>
    <s v="LIS BLANCA "/>
    <s v="BC000063"/>
    <x v="1"/>
    <x v="3"/>
    <s v="NO"/>
    <m/>
    <x v="0"/>
    <x v="0"/>
    <m/>
    <m/>
    <m/>
    <m/>
    <m/>
    <m/>
    <m/>
    <m/>
    <m/>
    <m/>
    <m/>
    <m/>
    <m/>
    <m/>
    <m/>
    <m/>
  </r>
  <r>
    <s v="MARIO MAYA BORRAJO"/>
    <s v="80093694N"/>
    <x v="55"/>
    <s v="C/DE LOS GENEROSOS 16"/>
    <n v="661154995"/>
    <m/>
    <d v="2022-09-30T00:00:00"/>
    <n v="2022"/>
    <n v="9"/>
    <x v="0"/>
    <s v="NEREA 10KW"/>
    <s v="1700/22-20"/>
    <x v="0"/>
    <x v="3"/>
    <m/>
    <d v="2023-04-19T00:00:00"/>
    <x v="4"/>
    <x v="11"/>
    <m/>
    <m/>
    <m/>
    <m/>
    <m/>
    <m/>
    <m/>
    <m/>
    <m/>
    <m/>
    <m/>
    <m/>
    <m/>
    <m/>
    <m/>
    <m/>
  </r>
  <r>
    <s v="MARISA MORGADO ZAMBRANO "/>
    <s v="45556982-P"/>
    <x v="32"/>
    <s v="C/ SAN JORGE, Nº 28"/>
    <s v="673 036 085"/>
    <m/>
    <d v="2021-11-18T00:00:00"/>
    <n v="2021"/>
    <n v="11"/>
    <x v="1"/>
    <s v="KIMONO"/>
    <n v="2165"/>
    <x v="1"/>
    <x v="3"/>
    <s v="NO"/>
    <m/>
    <x v="0"/>
    <x v="0"/>
    <m/>
    <m/>
    <m/>
    <m/>
    <m/>
    <m/>
    <m/>
    <m/>
    <m/>
    <m/>
    <m/>
    <m/>
    <m/>
    <m/>
    <m/>
    <m/>
  </r>
  <r>
    <s v="MARISOL ANDRADELOPEZ"/>
    <s v="28972454K"/>
    <x v="6"/>
    <s v="N"/>
    <n v="657264560"/>
    <m/>
    <d v="2018-12-21T00:00:00"/>
    <n v="2018"/>
    <n v="12"/>
    <x v="1"/>
    <s v="PETIT BURDEO"/>
    <n v="91703153"/>
    <x v="1"/>
    <x v="3"/>
    <s v="NO"/>
    <m/>
    <x v="0"/>
    <x v="0"/>
    <m/>
    <m/>
    <m/>
    <m/>
    <m/>
    <m/>
    <m/>
    <m/>
    <m/>
    <m/>
    <m/>
    <m/>
    <m/>
    <m/>
    <m/>
    <m/>
  </r>
  <r>
    <s v="MARTA CITA CAMACHO"/>
    <s v="N0"/>
    <x v="49"/>
    <s v="N"/>
    <s v="646 536 163"/>
    <m/>
    <d v="2021-01-26T00:00:00"/>
    <n v="2021"/>
    <n v="1"/>
    <x v="1"/>
    <s v="VIP PLUS"/>
    <n v="1352"/>
    <x v="1"/>
    <x v="3"/>
    <s v="NO"/>
    <m/>
    <x v="0"/>
    <x v="0"/>
    <m/>
    <m/>
    <m/>
    <m/>
    <m/>
    <m/>
    <m/>
    <m/>
    <m/>
    <m/>
    <m/>
    <m/>
    <m/>
    <m/>
    <m/>
    <m/>
  </r>
  <r>
    <s v="MATIA VISITACION MANCHA ISIDRO"/>
    <s v="N"/>
    <x v="71"/>
    <s v="N"/>
    <s v="675 95 29 75 "/>
    <m/>
    <d v="2022-02-07T00:00:00"/>
    <n v="2022"/>
    <n v="2"/>
    <x v="1"/>
    <s v="LIS"/>
    <n v="6328"/>
    <x v="1"/>
    <x v="3"/>
    <s v="NO"/>
    <m/>
    <x v="0"/>
    <x v="0"/>
    <m/>
    <m/>
    <m/>
    <m/>
    <m/>
    <m/>
    <m/>
    <m/>
    <m/>
    <m/>
    <m/>
    <m/>
    <m/>
    <m/>
    <m/>
    <m/>
  </r>
  <r>
    <s v="MATIAS MACIAS RODRIGUZ"/>
    <s v="08688376B"/>
    <x v="94"/>
    <s v="N"/>
    <s v="679 477 324"/>
    <m/>
    <d v="2019-12-03T00:00:00"/>
    <n v="2019"/>
    <n v="12"/>
    <x v="1"/>
    <s v="LIS BRONCE"/>
    <s v="BRZ03207"/>
    <x v="1"/>
    <x v="3"/>
    <s v="NO"/>
    <m/>
    <x v="0"/>
    <x v="0"/>
    <m/>
    <m/>
    <m/>
    <m/>
    <m/>
    <m/>
    <m/>
    <m/>
    <m/>
    <m/>
    <m/>
    <m/>
    <m/>
    <m/>
    <m/>
    <m/>
  </r>
  <r>
    <s v="MERCEDES MORENO PICAZO"/>
    <s v="44788767-V"/>
    <x v="14"/>
    <s v="C/ GABRIÑA, N 89"/>
    <n v="607629897"/>
    <m/>
    <d v="2022-11-06T00:00:00"/>
    <n v="2022"/>
    <n v="11"/>
    <x v="1"/>
    <s v="AVANT"/>
    <n v="6216"/>
    <x v="1"/>
    <x v="3"/>
    <s v="NO"/>
    <m/>
    <x v="0"/>
    <x v="0"/>
    <m/>
    <m/>
    <m/>
    <m/>
    <m/>
    <m/>
    <m/>
    <m/>
    <m/>
    <m/>
    <m/>
    <m/>
    <m/>
    <m/>
    <m/>
    <m/>
  </r>
  <r>
    <s v="MERCEDES PDROSA BUENO"/>
    <s v="33982655V"/>
    <x v="0"/>
    <s v="N"/>
    <n v="636774791"/>
    <m/>
    <d v="2019-09-20T00:00:00"/>
    <n v="2019"/>
    <n v="9"/>
    <x v="1"/>
    <s v="BELINDA CREMA"/>
    <n v="233004180091"/>
    <x v="1"/>
    <x v="3"/>
    <s v="NO"/>
    <m/>
    <x v="0"/>
    <x v="0"/>
    <m/>
    <m/>
    <m/>
    <m/>
    <m/>
    <m/>
    <m/>
    <m/>
    <m/>
    <m/>
    <m/>
    <m/>
    <m/>
    <m/>
    <m/>
    <m/>
  </r>
  <r>
    <s v="MIGUEL AMADO CABRILLA"/>
    <s v="2896094E"/>
    <x v="3"/>
    <s v="C/REYES HUERTA 9"/>
    <n v="661424297"/>
    <m/>
    <d v="2017-01-24T00:00:00"/>
    <n v="2017"/>
    <n v="1"/>
    <x v="1"/>
    <s v="LUZ 7KW BLACA"/>
    <s v="R15W2951344"/>
    <x v="1"/>
    <x v="3"/>
    <s v="1ª LIMPIEZA "/>
    <d v="2017-09-13T00:00:00"/>
    <x v="2"/>
    <x v="2"/>
    <n v="1042"/>
    <s v="SI"/>
    <s v="1984H"/>
    <m/>
    <m/>
    <d v="2018-10-24T00:00:00"/>
    <m/>
    <m/>
    <m/>
    <m/>
    <m/>
    <m/>
    <m/>
    <m/>
    <m/>
    <m/>
  </r>
  <r>
    <s v="MIGUEL ANGEL BARROSO PEÑA"/>
    <s v="09187630G"/>
    <x v="25"/>
    <s v="C/MERIDA"/>
    <n v="695497041"/>
    <m/>
    <d v="2023-09-22T00:00:00"/>
    <n v="2023"/>
    <n v="9"/>
    <x v="0"/>
    <s v="NEREA 10KW NEGRA"/>
    <s v="1709/20-016"/>
    <x v="0"/>
    <x v="1"/>
    <m/>
    <d v="2024-09-03T00:00:00"/>
    <x v="1"/>
    <x v="2"/>
    <m/>
    <m/>
    <m/>
    <m/>
    <m/>
    <m/>
    <m/>
    <m/>
    <m/>
    <m/>
    <m/>
    <m/>
    <m/>
    <m/>
    <m/>
    <m/>
  </r>
  <r>
    <s v="MIGUEL ANGEL CANSECO SANCHEZ"/>
    <s v="N"/>
    <x v="128"/>
    <s v="C/ESTRELLA 31"/>
    <n v="627983277"/>
    <m/>
    <d v="2021-11-03T00:00:00"/>
    <n v="2021"/>
    <n v="11"/>
    <x v="0"/>
    <s v="LYRA 15KW"/>
    <s v="1470/21-001"/>
    <x v="1"/>
    <x v="3"/>
    <s v="NO"/>
    <m/>
    <x v="0"/>
    <x v="0"/>
    <m/>
    <m/>
    <m/>
    <m/>
    <m/>
    <m/>
    <m/>
    <m/>
    <m/>
    <m/>
    <m/>
    <m/>
    <m/>
    <m/>
    <m/>
    <m/>
  </r>
  <r>
    <s v="MIGUEL ANGEL FERNANDEZ LOPEZ"/>
    <s v="76256466N"/>
    <x v="0"/>
    <s v="N"/>
    <s v=" 651 038 498"/>
    <m/>
    <d v="2020-11-10T00:00:00"/>
    <n v="2020"/>
    <n v="11"/>
    <x v="1"/>
    <s v="ZENIT BLANA"/>
    <n v="3263"/>
    <x v="1"/>
    <x v="3"/>
    <s v="NO"/>
    <m/>
    <x v="0"/>
    <x v="0"/>
    <m/>
    <m/>
    <m/>
    <m/>
    <m/>
    <m/>
    <m/>
    <m/>
    <m/>
    <m/>
    <m/>
    <m/>
    <m/>
    <m/>
    <m/>
    <m/>
  </r>
  <r>
    <s v="MIGUEL ANGEL FERNANDEZ MUÑOZ"/>
    <s v="76014711X"/>
    <x v="6"/>
    <s v="C/ FRANCISCO MARTÍN DE ALCÁNTARA, 3- BAJO A"/>
    <s v="636 23 76 02"/>
    <m/>
    <d v="2021-11-25T00:00:00"/>
    <n v="2021"/>
    <n v="11"/>
    <x v="1"/>
    <s v="LIMDA PLUS "/>
    <n v="5255"/>
    <x v="1"/>
    <x v="3"/>
    <s v="NO"/>
    <m/>
    <x v="0"/>
    <x v="0"/>
    <m/>
    <m/>
    <m/>
    <m/>
    <m/>
    <m/>
    <m/>
    <m/>
    <m/>
    <m/>
    <m/>
    <m/>
    <m/>
    <m/>
    <m/>
    <m/>
  </r>
  <r>
    <s v="MIGUEL ANGEL RODRIGUEZ CARVAJAL"/>
    <s v="N"/>
    <x v="14"/>
    <s v="N"/>
    <n v="646223156"/>
    <m/>
    <d v="2021-02-15T00:00:00"/>
    <n v="2021"/>
    <n v="2"/>
    <x v="1"/>
    <s v="ZEPPELIN"/>
    <n v="4558"/>
    <x v="1"/>
    <x v="3"/>
    <s v="NO"/>
    <m/>
    <x v="0"/>
    <x v="0"/>
    <m/>
    <m/>
    <m/>
    <m/>
    <m/>
    <m/>
    <m/>
    <m/>
    <m/>
    <m/>
    <m/>
    <m/>
    <m/>
    <m/>
    <m/>
    <m/>
  </r>
  <r>
    <s v="MIGUEL ANGEL SERRANO RUBIALES "/>
    <s v="09202092E"/>
    <x v="109"/>
    <m/>
    <n v="652078894"/>
    <m/>
    <d v="2018-01-04T00:00:00"/>
    <n v="2018"/>
    <n v="1"/>
    <x v="1"/>
    <s v="VIOLA NEGRA"/>
    <s v="12GRS00898"/>
    <x v="1"/>
    <x v="3"/>
    <s v="NO"/>
    <m/>
    <x v="0"/>
    <x v="0"/>
    <m/>
    <m/>
    <m/>
    <m/>
    <m/>
    <m/>
    <m/>
    <m/>
    <m/>
    <m/>
    <m/>
    <m/>
    <m/>
    <m/>
    <m/>
    <m/>
  </r>
  <r>
    <s v="MIGUEL CASTUERA GOMEZ"/>
    <s v="N"/>
    <x v="85"/>
    <s v="LA CUMBRE"/>
    <n v="606726222"/>
    <m/>
    <d v="2021-11-17T00:00:00"/>
    <n v="2021"/>
    <n v="11"/>
    <x v="1"/>
    <s v="LIS"/>
    <n v="5515"/>
    <x v="1"/>
    <x v="3"/>
    <s v="NO"/>
    <m/>
    <x v="0"/>
    <x v="0"/>
    <m/>
    <m/>
    <m/>
    <m/>
    <m/>
    <m/>
    <m/>
    <m/>
    <m/>
    <m/>
    <m/>
    <m/>
    <m/>
    <m/>
    <m/>
    <m/>
  </r>
  <r>
    <s v="MIGUEL GONZALEZ MERINO"/>
    <s v="N"/>
    <x v="13"/>
    <s v="N"/>
    <n v="608932850"/>
    <m/>
    <d v="2022-11-24T00:00:00"/>
    <n v="2022"/>
    <n v="11"/>
    <x v="2"/>
    <s v="PEGASO PASILLO8"/>
    <n v="22021760300027"/>
    <x v="1"/>
    <x v="3"/>
    <m/>
    <m/>
    <x v="0"/>
    <x v="0"/>
    <m/>
    <m/>
    <m/>
    <m/>
    <m/>
    <m/>
    <m/>
    <m/>
    <m/>
    <m/>
    <m/>
    <m/>
    <m/>
    <m/>
    <m/>
    <m/>
  </r>
  <r>
    <s v="MIGUEL HERNADEZ BERMUDEZ"/>
    <s v="80053867K"/>
    <x v="22"/>
    <s v="C/LOS NARANJOS 65"/>
    <n v="699312169"/>
    <m/>
    <d v="2016-11-25T00:00:00"/>
    <n v="2016"/>
    <n v="11"/>
    <x v="1"/>
    <s v="LUNA 9KW BLANCA"/>
    <s v="R16W3661360"/>
    <x v="1"/>
    <x v="3"/>
    <s v="1ªLIMPIEZA "/>
    <d v="2017-09-12T00:00:00"/>
    <x v="2"/>
    <x v="2"/>
    <n v="351"/>
    <s v="SI"/>
    <m/>
    <m/>
    <m/>
    <d v="2018-09-21T00:00:00"/>
    <m/>
    <m/>
    <m/>
    <m/>
    <m/>
    <m/>
    <m/>
    <m/>
    <m/>
    <m/>
  </r>
  <r>
    <s v="MIGUEL MORALES VENEGA"/>
    <s v="44786157M"/>
    <x v="26"/>
    <s v="N"/>
    <n v="654375423"/>
    <m/>
    <d v="2018-10-18T00:00:00"/>
    <n v="2018"/>
    <n v="10"/>
    <x v="1"/>
    <s v="ZENIT BLANCA"/>
    <s v="BC001652"/>
    <x v="1"/>
    <x v="3"/>
    <s v="NO"/>
    <m/>
    <x v="0"/>
    <x v="0"/>
    <m/>
    <m/>
    <m/>
    <m/>
    <m/>
    <m/>
    <m/>
    <m/>
    <m/>
    <m/>
    <m/>
    <m/>
    <m/>
    <m/>
    <m/>
    <m/>
  </r>
  <r>
    <s v="MIGUEL MORIAL FERNANDEZ"/>
    <s v="07439778Z"/>
    <x v="6"/>
    <m/>
    <s v="655765203/636925870"/>
    <m/>
    <d v="2018-02-19T00:00:00"/>
    <n v="2018"/>
    <n v="2"/>
    <x v="1"/>
    <s v="EXTRAFINA BLANCA"/>
    <s v="B9BC001279"/>
    <x v="1"/>
    <x v="3"/>
    <s v="NO"/>
    <m/>
    <x v="0"/>
    <x v="0"/>
    <m/>
    <m/>
    <m/>
    <m/>
    <m/>
    <m/>
    <m/>
    <m/>
    <m/>
    <m/>
    <m/>
    <m/>
    <m/>
    <m/>
    <m/>
    <m/>
  </r>
  <r>
    <s v="MIGUEL SAN MARTIN RUANO"/>
    <s v="04945817N"/>
    <x v="6"/>
    <m/>
    <s v="927 330 201"/>
    <m/>
    <d v="2018-01-02T00:00:00"/>
    <n v="2018"/>
    <n v="1"/>
    <x v="1"/>
    <s v="LILA NEGRO"/>
    <s v="10ANC00150"/>
    <x v="1"/>
    <x v="3"/>
    <s v="NO"/>
    <m/>
    <x v="0"/>
    <x v="0"/>
    <m/>
    <m/>
    <m/>
    <m/>
    <m/>
    <m/>
    <m/>
    <m/>
    <m/>
    <m/>
    <m/>
    <m/>
    <m/>
    <m/>
    <m/>
    <m/>
  </r>
  <r>
    <s v="MILAGRO VAZQUEZ TREVEJO "/>
    <s v="76014984F"/>
    <x v="6"/>
    <s v="N"/>
    <s v="663 891 384"/>
    <m/>
    <d v="2020-12-17T00:00:00"/>
    <n v="2020"/>
    <n v="12"/>
    <x v="1"/>
    <s v="LIS GRIS"/>
    <n v="3985"/>
    <x v="1"/>
    <x v="3"/>
    <s v="NO"/>
    <m/>
    <x v="0"/>
    <x v="0"/>
    <m/>
    <m/>
    <m/>
    <m/>
    <m/>
    <m/>
    <m/>
    <m/>
    <m/>
    <m/>
    <m/>
    <m/>
    <m/>
    <m/>
    <m/>
    <m/>
  </r>
  <r>
    <s v="Mirian Caballero Moreno"/>
    <s v="09211519L"/>
    <x v="2"/>
    <s v="C/concevo 83"/>
    <n v="617322427"/>
    <m/>
    <d v="2023-12-20T00:00:00"/>
    <n v="2023"/>
    <n v="12"/>
    <x v="2"/>
    <s v="NEW KING 10 BURDEOS"/>
    <n v="21061094928"/>
    <x v="0"/>
    <x v="3"/>
    <m/>
    <m/>
    <x v="0"/>
    <x v="0"/>
    <m/>
    <m/>
    <m/>
    <m/>
    <m/>
    <m/>
    <m/>
    <m/>
    <m/>
    <m/>
    <m/>
    <m/>
    <m/>
    <m/>
    <m/>
    <m/>
  </r>
  <r>
    <s v="Mº JULIA BACHILLER MORENO"/>
    <s v="N"/>
    <x v="129"/>
    <s v="C/ FRAY ALONSO DE MANZANETE, Nº 83"/>
    <s v="696 08 00 30"/>
    <m/>
    <d v="2021-11-25T00:00:00"/>
    <n v="2021"/>
    <n v="11"/>
    <x v="0"/>
    <s v="MAIA PASILLO 10KW"/>
    <s v="1684/21--3"/>
    <x v="1"/>
    <x v="3"/>
    <s v="SI"/>
    <m/>
    <x v="0"/>
    <x v="0"/>
    <m/>
    <m/>
    <m/>
    <m/>
    <m/>
    <m/>
    <m/>
    <m/>
    <m/>
    <m/>
    <m/>
    <m/>
    <m/>
    <m/>
    <m/>
    <m/>
  </r>
  <r>
    <s v="MODESTO MARIN MACIAS "/>
    <s v="N"/>
    <x v="8"/>
    <s v="C/MAYORAZO 49"/>
    <n v="605841759"/>
    <m/>
    <d v="2020-10-10T00:00:00"/>
    <n v="2020"/>
    <n v="10"/>
    <x v="0"/>
    <s v="NEREA 12KW "/>
    <s v="573/20-008"/>
    <x v="1"/>
    <x v="3"/>
    <m/>
    <m/>
    <x v="0"/>
    <x v="0"/>
    <m/>
    <m/>
    <m/>
    <m/>
    <m/>
    <m/>
    <m/>
    <m/>
    <m/>
    <m/>
    <m/>
    <m/>
    <m/>
    <m/>
    <m/>
    <m/>
  </r>
  <r>
    <s v="MONTSE ALVARADO ESTEBAN "/>
    <s v="N"/>
    <x v="123"/>
    <s v="N"/>
    <n v="625086058"/>
    <m/>
    <d v="2021-12-15T00:00:00"/>
    <n v="2021"/>
    <n v="12"/>
    <x v="1"/>
    <s v="VIP "/>
    <s v="14785-2263"/>
    <x v="1"/>
    <x v="3"/>
    <s v="SI"/>
    <d v="2023-11-11T00:00:00"/>
    <x v="4"/>
    <x v="3"/>
    <m/>
    <m/>
    <m/>
    <m/>
    <m/>
    <m/>
    <m/>
    <m/>
    <m/>
    <m/>
    <m/>
    <m/>
    <m/>
    <m/>
    <m/>
    <m/>
  </r>
  <r>
    <s v="MONTSE ALVARADO ESTEBAN "/>
    <s v="N"/>
    <x v="123"/>
    <s v="N"/>
    <n v="625086058"/>
    <m/>
    <d v="2021-12-15T00:00:00"/>
    <n v="2021"/>
    <n v="12"/>
    <x v="1"/>
    <s v="VIP "/>
    <s v="14785-2263"/>
    <x v="1"/>
    <x v="4"/>
    <s v="SI"/>
    <d v="2024-09-27T00:00:00"/>
    <x v="1"/>
    <x v="2"/>
    <m/>
    <m/>
    <m/>
    <m/>
    <m/>
    <m/>
    <m/>
    <m/>
    <m/>
    <m/>
    <m/>
    <m/>
    <m/>
    <m/>
    <m/>
    <m/>
  </r>
  <r>
    <s v="NAHIARA TRINIDAD CABALLERO"/>
    <s v="45821644A"/>
    <x v="1"/>
    <s v="c/MIGUEL ANGEL BLANCO 26"/>
    <n v="690316251"/>
    <s v="AVISADO "/>
    <d v="2023-10-06T00:00:00"/>
    <n v="2023"/>
    <n v="10"/>
    <x v="0"/>
    <s v="NEREA 10KW"/>
    <s v="1933122-10"/>
    <x v="0"/>
    <x v="3"/>
    <m/>
    <m/>
    <x v="0"/>
    <x v="0"/>
    <m/>
    <m/>
    <m/>
    <m/>
    <m/>
    <m/>
    <m/>
    <m/>
    <m/>
    <m/>
    <m/>
    <m/>
    <m/>
    <m/>
    <m/>
    <m/>
  </r>
  <r>
    <s v="NAHIARA TRINIDAD CABALLERO"/>
    <s v="45821644A"/>
    <x v="1"/>
    <s v="c/MIGUEL ANGEL BLANCO 26"/>
    <n v="690316251"/>
    <s v="AVISADO "/>
    <d v="2023-10-06T00:00:00"/>
    <n v="2023"/>
    <n v="10"/>
    <x v="0"/>
    <s v="NEREA 10KW"/>
    <s v="1933122-10"/>
    <x v="0"/>
    <x v="1"/>
    <m/>
    <d v="2024-09-12T00:00:00"/>
    <x v="1"/>
    <x v="2"/>
    <s v="1500 H"/>
    <m/>
    <m/>
    <m/>
    <m/>
    <m/>
    <m/>
    <m/>
    <m/>
    <m/>
    <m/>
    <m/>
    <m/>
    <m/>
    <m/>
    <m/>
  </r>
  <r>
    <s v="NICOLAS RODRIGUEZ MOLINA"/>
    <s v="N"/>
    <x v="9"/>
    <s v="C/CAMINO MONTACHE 2"/>
    <n v="676533374"/>
    <m/>
    <d v="2019-10-17T00:00:00"/>
    <n v="2019"/>
    <n v="10"/>
    <x v="0"/>
    <s v="SANDRA 12KW"/>
    <s v="396/17-001"/>
    <x v="1"/>
    <x v="3"/>
    <m/>
    <m/>
    <x v="0"/>
    <x v="0"/>
    <m/>
    <m/>
    <m/>
    <m/>
    <m/>
    <m/>
    <m/>
    <m/>
    <m/>
    <m/>
    <m/>
    <m/>
    <m/>
    <m/>
    <m/>
    <m/>
  </r>
  <r>
    <s v="NURIA RODRIGUEZ RODRIGUEZ"/>
    <s v="76026270T"/>
    <x v="49"/>
    <s v="C/SOLIS AVILA 26"/>
    <n v="651130804"/>
    <m/>
    <d v="2017-11-24T00:00:00"/>
    <n v="2017"/>
    <n v="11"/>
    <x v="1"/>
    <s v="NOIX BLANCA"/>
    <s v="R17W3172492"/>
    <x v="1"/>
    <x v="3"/>
    <s v="SI"/>
    <d v="2017-11-24T00:00:00"/>
    <x v="2"/>
    <x v="3"/>
    <m/>
    <m/>
    <m/>
    <m/>
    <m/>
    <m/>
    <m/>
    <m/>
    <m/>
    <m/>
    <m/>
    <m/>
    <m/>
    <m/>
    <m/>
    <m/>
  </r>
  <r>
    <s v="OLGA RISCO ROMERO"/>
    <s v="08808734X"/>
    <x v="4"/>
    <s v="C/LUIS DE TUÑIGO 73A"/>
    <n v="646579611"/>
    <m/>
    <d v="2023-09-30T00:00:00"/>
    <n v="2023"/>
    <n v="9"/>
    <x v="0"/>
    <s v="GENESIS STEEL"/>
    <s v="1019-22-2"/>
    <x v="0"/>
    <x v="1"/>
    <m/>
    <d v="2024-08-22T00:00:00"/>
    <x v="1"/>
    <x v="6"/>
    <m/>
    <m/>
    <m/>
    <m/>
    <m/>
    <m/>
    <m/>
    <m/>
    <m/>
    <m/>
    <m/>
    <m/>
    <m/>
    <m/>
    <m/>
    <m/>
  </r>
  <r>
    <s v="Oscar Gallego Delgado"/>
    <s v="28918779N"/>
    <x v="2"/>
    <s v="Comarca De Los Igores 5"/>
    <n v="674669066"/>
    <s v="AVISADO "/>
    <d v="2023-11-21T00:00:00"/>
    <n v="2023"/>
    <n v="11"/>
    <x v="2"/>
    <s v="DIVA 9 KW"/>
    <n v="230671311575"/>
    <x v="0"/>
    <x v="3"/>
    <m/>
    <m/>
    <x v="0"/>
    <x v="0"/>
    <m/>
    <m/>
    <m/>
    <m/>
    <m/>
    <m/>
    <m/>
    <m/>
    <m/>
    <m/>
    <m/>
    <m/>
    <m/>
    <m/>
    <m/>
    <m/>
  </r>
  <r>
    <s v="OSCAR GONZALEZ BENITEZ"/>
    <s v="80065464A"/>
    <x v="130"/>
    <s v="N"/>
    <n v="615830393"/>
    <m/>
    <d v="2020-07-17T00:00:00"/>
    <n v="2020"/>
    <n v="7"/>
    <x v="1"/>
    <s v="VIP BLANCA"/>
    <s v="B80162048"/>
    <x v="1"/>
    <x v="3"/>
    <s v="NO"/>
    <m/>
    <x v="0"/>
    <x v="0"/>
    <m/>
    <m/>
    <m/>
    <m/>
    <m/>
    <m/>
    <m/>
    <m/>
    <m/>
    <m/>
    <m/>
    <m/>
    <m/>
    <m/>
    <m/>
    <m/>
  </r>
  <r>
    <s v="PABLO DIAZ ESCANER"/>
    <s v="9BRZ01383"/>
    <x v="14"/>
    <s v="N"/>
    <s v="628 223 945"/>
    <m/>
    <d v="2018-11-10T00:00:00"/>
    <n v="2018"/>
    <n v="11"/>
    <x v="1"/>
    <s v="EXTRAFINA BRONCE"/>
    <s v="9BRZ01383"/>
    <x v="1"/>
    <x v="3"/>
    <s v="NO"/>
    <m/>
    <x v="0"/>
    <x v="0"/>
    <m/>
    <m/>
    <m/>
    <m/>
    <m/>
    <m/>
    <m/>
    <m/>
    <m/>
    <m/>
    <m/>
    <m/>
    <m/>
    <m/>
    <m/>
    <m/>
  </r>
  <r>
    <s v="PALOMA ALVAREZ GARCIA"/>
    <s v="76115964V"/>
    <x v="131"/>
    <s v="C/LA ENCINA 5"/>
    <m/>
    <m/>
    <d v="2019-10-18T00:00:00"/>
    <n v="2019"/>
    <n v="10"/>
    <x v="14"/>
    <s v="GRAES PLUS"/>
    <s v="R19W0290628"/>
    <x v="1"/>
    <x v="3"/>
    <m/>
    <m/>
    <x v="0"/>
    <x v="0"/>
    <m/>
    <m/>
    <m/>
    <m/>
    <m/>
    <m/>
    <m/>
    <m/>
    <m/>
    <m/>
    <m/>
    <m/>
    <m/>
    <m/>
    <m/>
    <m/>
  </r>
  <r>
    <s v="PALOMA RIVERA CINTA"/>
    <s v="34778916H"/>
    <x v="29"/>
    <s v="C/CARNERIL Nº 9"/>
    <n v="661423887"/>
    <m/>
    <d v="2020-10-29T00:00:00"/>
    <n v="2020"/>
    <n v="10"/>
    <x v="1"/>
    <s v="LIS BLANCA "/>
    <s v="BC000527"/>
    <x v="1"/>
    <x v="3"/>
    <s v="SI"/>
    <d v="2021-10-28T00:00:00"/>
    <x v="8"/>
    <x v="4"/>
    <m/>
    <s v="SI"/>
    <m/>
    <m/>
    <m/>
    <d v="2022-09-09T00:00:00"/>
    <s v="SI"/>
    <m/>
    <m/>
    <m/>
    <d v="2024-09-06T00:00:00"/>
    <s v="SI"/>
    <m/>
    <m/>
    <m/>
    <d v="2024-03-26T00:00:00"/>
  </r>
  <r>
    <s v="PASTOR BRAVO CEREZO"/>
    <s v="N"/>
    <x v="132"/>
    <s v="N"/>
    <s v="615 079 740"/>
    <m/>
    <d v="2022-02-10T00:00:00"/>
    <n v="2022"/>
    <n v="2"/>
    <x v="1"/>
    <s v="LINDA PLUS "/>
    <n v="5133"/>
    <x v="1"/>
    <x v="3"/>
    <s v="NO"/>
    <m/>
    <x v="0"/>
    <x v="0"/>
    <m/>
    <m/>
    <m/>
    <m/>
    <m/>
    <m/>
    <m/>
    <m/>
    <m/>
    <m/>
    <m/>
    <m/>
    <m/>
    <m/>
    <m/>
    <m/>
  </r>
  <r>
    <s v="PATRICIA LAVADO MORENO"/>
    <s v="08865362N"/>
    <x v="109"/>
    <m/>
    <n v="651117376"/>
    <m/>
    <d v="2018-02-07T00:00:00"/>
    <n v="2018"/>
    <n v="2"/>
    <x v="1"/>
    <s v="VIVA NEGRA"/>
    <s v="8GRS00396"/>
    <x v="1"/>
    <x v="3"/>
    <s v="NO"/>
    <m/>
    <x v="0"/>
    <x v="0"/>
    <m/>
    <m/>
    <m/>
    <m/>
    <m/>
    <m/>
    <m/>
    <m/>
    <m/>
    <m/>
    <m/>
    <m/>
    <m/>
    <m/>
    <m/>
    <m/>
  </r>
  <r>
    <s v="PATRICIA LUENGO DONOSO"/>
    <s v="28968454T"/>
    <x v="133"/>
    <s v="C/LOS MAESTROS 27"/>
    <n v="679738153"/>
    <m/>
    <d v="2021-11-17T00:00:00"/>
    <n v="2021"/>
    <n v="11"/>
    <x v="1"/>
    <s v="LIS"/>
    <n v="5516"/>
    <x v="1"/>
    <x v="3"/>
    <s v="NO"/>
    <m/>
    <x v="0"/>
    <x v="0"/>
    <m/>
    <m/>
    <m/>
    <m/>
    <m/>
    <m/>
    <m/>
    <m/>
    <m/>
    <m/>
    <m/>
    <m/>
    <m/>
    <m/>
    <m/>
    <m/>
  </r>
  <r>
    <s v="PAULA "/>
    <s v="B06697882"/>
    <x v="134"/>
    <s v="N"/>
    <n v="695127695"/>
    <m/>
    <d v="2018-10-04T00:00:00"/>
    <n v="2018"/>
    <n v="10"/>
    <x v="1"/>
    <s v="LIS BLANCA"/>
    <s v="BC000521"/>
    <x v="1"/>
    <x v="3"/>
    <s v="NO"/>
    <m/>
    <x v="0"/>
    <x v="0"/>
    <m/>
    <m/>
    <m/>
    <m/>
    <m/>
    <m/>
    <m/>
    <m/>
    <m/>
    <m/>
    <m/>
    <m/>
    <m/>
    <m/>
    <m/>
    <m/>
  </r>
  <r>
    <s v="PEDRO ALVAREZ PACHECO "/>
    <s v="N"/>
    <x v="29"/>
    <s v="C/FELIPE CHECA 2"/>
    <n v="659665019"/>
    <s v="AVISADO "/>
    <d v="2023-11-30T00:00:00"/>
    <n v="2023"/>
    <n v="11"/>
    <x v="0"/>
    <s v="NEREA 12 BLANCA"/>
    <n v="1427227"/>
    <x v="0"/>
    <x v="3"/>
    <m/>
    <m/>
    <x v="0"/>
    <x v="0"/>
    <m/>
    <m/>
    <m/>
    <m/>
    <m/>
    <m/>
    <m/>
    <m/>
    <m/>
    <m/>
    <m/>
    <m/>
    <m/>
    <m/>
    <m/>
    <m/>
  </r>
  <r>
    <s v="PEDRO CORBACHO MORAN "/>
    <s v="9160143W"/>
    <x v="3"/>
    <s v="N"/>
    <s v="605 797 916"/>
    <m/>
    <d v="2020-01-23T00:00:00"/>
    <n v="2020"/>
    <n v="1"/>
    <x v="1"/>
    <s v="NORDI BOX"/>
    <n v="19033036"/>
    <x v="1"/>
    <x v="3"/>
    <s v="NO"/>
    <m/>
    <x v="0"/>
    <x v="0"/>
    <m/>
    <m/>
    <m/>
    <m/>
    <m/>
    <m/>
    <m/>
    <m/>
    <m/>
    <m/>
    <m/>
    <m/>
    <m/>
    <m/>
    <m/>
    <m/>
  </r>
  <r>
    <s v="PEDRO GARCIA MATEOS"/>
    <s v="N"/>
    <x v="9"/>
    <s v="C/POZITO22"/>
    <n v="685030445"/>
    <m/>
    <d v="2019-11-21T00:00:00"/>
    <n v="2019"/>
    <n v="11"/>
    <x v="0"/>
    <s v="F18 1KW"/>
    <s v="511/19-018"/>
    <x v="1"/>
    <x v="3"/>
    <m/>
    <m/>
    <x v="0"/>
    <x v="0"/>
    <m/>
    <m/>
    <m/>
    <m/>
    <m/>
    <m/>
    <m/>
    <m/>
    <m/>
    <m/>
    <m/>
    <m/>
    <m/>
    <m/>
    <m/>
    <m/>
  </r>
  <r>
    <s v="PEDRO LUIS LAZARO FERNANDEZ"/>
    <s v="06985995K"/>
    <x v="135"/>
    <s v="N"/>
    <s v="NO TIENE"/>
    <m/>
    <d v="2018-11-30T00:00:00"/>
    <n v="2018"/>
    <n v="11"/>
    <x v="1"/>
    <s v="ARTIC BOX"/>
    <n v="61800162"/>
    <x v="1"/>
    <x v="3"/>
    <s v="NO"/>
    <m/>
    <x v="0"/>
    <x v="0"/>
    <m/>
    <m/>
    <m/>
    <m/>
    <m/>
    <m/>
    <m/>
    <m/>
    <m/>
    <m/>
    <m/>
    <m/>
    <m/>
    <m/>
    <m/>
    <m/>
  </r>
  <r>
    <s v="PEDRO MARIA MARTINEZ LEDESMA"/>
    <s v="09198561X"/>
    <x v="3"/>
    <s v="N"/>
    <s v="678 826 866"/>
    <m/>
    <d v="2018-12-03T00:00:00"/>
    <n v="2018"/>
    <n v="12"/>
    <x v="1"/>
    <s v="LILA NEGRA"/>
    <s v="BLK01951"/>
    <x v="1"/>
    <x v="3"/>
    <s v="NO"/>
    <m/>
    <x v="0"/>
    <x v="0"/>
    <m/>
    <m/>
    <m/>
    <m/>
    <m/>
    <m/>
    <m/>
    <m/>
    <m/>
    <m/>
    <m/>
    <m/>
    <m/>
    <m/>
    <m/>
    <m/>
  </r>
  <r>
    <s v="PEDRO MARTIN CABEZA "/>
    <s v="33971404J"/>
    <x v="136"/>
    <s v="N"/>
    <n v="678848135"/>
    <m/>
    <d v="2021-02-15T00:00:00"/>
    <n v="2021"/>
    <n v="2"/>
    <x v="1"/>
    <s v="NORDIC"/>
    <n v="20020062"/>
    <x v="1"/>
    <x v="3"/>
    <s v="NO"/>
    <m/>
    <x v="0"/>
    <x v="0"/>
    <m/>
    <m/>
    <m/>
    <m/>
    <m/>
    <m/>
    <m/>
    <m/>
    <m/>
    <m/>
    <m/>
    <m/>
    <m/>
    <m/>
    <m/>
    <m/>
  </r>
  <r>
    <s v="PEDRO MARTINEZ GONZALEZ "/>
    <s v="NO TIENE"/>
    <x v="19"/>
    <s v="C/CERRUDO 9-B"/>
    <s v="629 50 28 51"/>
    <m/>
    <d v="2022-01-26T00:00:00"/>
    <n v="2022"/>
    <n v="1"/>
    <x v="0"/>
    <s v="IKARO CANALIZABLE 10KW"/>
    <s v="742/21-3"/>
    <x v="0"/>
    <x v="3"/>
    <s v="NO"/>
    <m/>
    <x v="0"/>
    <x v="0"/>
    <m/>
    <m/>
    <m/>
    <m/>
    <m/>
    <m/>
    <m/>
    <m/>
    <m/>
    <m/>
    <m/>
    <m/>
    <m/>
    <m/>
    <m/>
    <m/>
  </r>
  <r>
    <s v="PEDRO MARTINEZ MOTOS "/>
    <s v="08873314Y"/>
    <x v="4"/>
    <s v="N"/>
    <s v="649 476 401"/>
    <m/>
    <d v="2019-11-20T00:00:00"/>
    <n v="2019"/>
    <n v="11"/>
    <x v="1"/>
    <s v="VIP "/>
    <s v="B801G3041"/>
    <x v="1"/>
    <x v="3"/>
    <s v="NO"/>
    <m/>
    <x v="0"/>
    <x v="0"/>
    <m/>
    <m/>
    <m/>
    <m/>
    <m/>
    <m/>
    <m/>
    <m/>
    <m/>
    <m/>
    <m/>
    <m/>
    <m/>
    <m/>
    <m/>
    <m/>
  </r>
  <r>
    <s v="PEDRO MENAYO ALBARRAN "/>
    <s v="76254329L"/>
    <x v="5"/>
    <s v="C/PABLO PICASSO 6"/>
    <n v="603275437"/>
    <m/>
    <d v="2021-10-01T00:00:00"/>
    <n v="2021"/>
    <n v="10"/>
    <x v="0"/>
    <s v="GENESIS STEEL 12KW"/>
    <s v="990-21-007"/>
    <x v="1"/>
    <x v="3"/>
    <s v="SI"/>
    <d v="2022-11-01T00:00:00"/>
    <x v="5"/>
    <x v="3"/>
    <m/>
    <m/>
    <m/>
    <m/>
    <m/>
    <m/>
    <m/>
    <m/>
    <m/>
    <m/>
    <m/>
    <m/>
    <m/>
    <m/>
    <m/>
    <m/>
  </r>
  <r>
    <s v="PEDRO MURCINO MURIANO"/>
    <s v="76250230D"/>
    <x v="137"/>
    <s v="N"/>
    <n v="654773985"/>
    <m/>
    <d v="2021-02-15T00:00:00"/>
    <n v="2021"/>
    <n v="2"/>
    <x v="1"/>
    <s v="EXTRAFINA"/>
    <s v="BC003764"/>
    <x v="1"/>
    <x v="3"/>
    <s v="NO"/>
    <m/>
    <x v="0"/>
    <x v="0"/>
    <m/>
    <m/>
    <m/>
    <m/>
    <m/>
    <m/>
    <m/>
    <m/>
    <m/>
    <m/>
    <m/>
    <m/>
    <m/>
    <m/>
    <m/>
    <m/>
  </r>
  <r>
    <s v="PEDRO RUIZ CAMPOS"/>
    <s v="76006130P"/>
    <x v="102"/>
    <s v="N"/>
    <s v="616 993 477"/>
    <m/>
    <d v="2019-11-25T00:00:00"/>
    <n v="2019"/>
    <n v="11"/>
    <x v="1"/>
    <s v="VELVET BLACA"/>
    <s v="B901E900H"/>
    <x v="1"/>
    <x v="3"/>
    <s v="NO"/>
    <m/>
    <x v="0"/>
    <x v="0"/>
    <m/>
    <m/>
    <m/>
    <m/>
    <m/>
    <m/>
    <m/>
    <m/>
    <m/>
    <m/>
    <m/>
    <m/>
    <m/>
    <m/>
    <m/>
    <m/>
  </r>
  <r>
    <s v="PEPA FERNANDEZ GONZALEZ "/>
    <s v="9174411X"/>
    <x v="29"/>
    <s v="C/SANTIAGO 50"/>
    <s v="685 73 85 97"/>
    <m/>
    <d v="2023-05-25T00:00:00"/>
    <n v="2023"/>
    <n v="5"/>
    <x v="0"/>
    <s v="GENESIS 12KW"/>
    <s v="294/23/001"/>
    <x v="0"/>
    <x v="3"/>
    <s v="NO"/>
    <m/>
    <x v="0"/>
    <x v="0"/>
    <m/>
    <m/>
    <m/>
    <m/>
    <m/>
    <m/>
    <m/>
    <m/>
    <m/>
    <m/>
    <m/>
    <m/>
    <m/>
    <m/>
    <m/>
    <m/>
  </r>
  <r>
    <s v="PEPA FERNANDEZ GONZALEZ "/>
    <s v="9174411X"/>
    <x v="29"/>
    <s v="C/SANTIAGO 50"/>
    <s v="685 73 85 97"/>
    <m/>
    <d v="2023-05-25T00:00:00"/>
    <n v="2023"/>
    <n v="5"/>
    <x v="0"/>
    <s v="GENESIS 12KW"/>
    <s v="294/23/001"/>
    <x v="0"/>
    <x v="1"/>
    <s v="SI"/>
    <d v="2024-09-18T00:00:00"/>
    <x v="1"/>
    <x v="2"/>
    <m/>
    <m/>
    <m/>
    <m/>
    <m/>
    <m/>
    <m/>
    <m/>
    <m/>
    <m/>
    <m/>
    <m/>
    <m/>
    <m/>
    <m/>
    <m/>
  </r>
  <r>
    <s v="PEPE LCHON DORADO"/>
    <s v="N"/>
    <x v="14"/>
    <s v="C/CANTANDE GICHEN 81"/>
    <m/>
    <m/>
    <d v="2019-11-28T00:00:00"/>
    <n v="2019"/>
    <n v="11"/>
    <x v="7"/>
    <s v="BADONO 5"/>
    <s v="1921SMN008321"/>
    <x v="1"/>
    <x v="3"/>
    <m/>
    <m/>
    <x v="0"/>
    <x v="0"/>
    <m/>
    <m/>
    <m/>
    <m/>
    <m/>
    <m/>
    <m/>
    <m/>
    <m/>
    <m/>
    <m/>
    <m/>
    <m/>
    <m/>
    <m/>
    <m/>
  </r>
  <r>
    <s v="PEPI SANCHEZ SANCHEZ"/>
    <s v="44781177Q"/>
    <x v="14"/>
    <s v="N"/>
    <n v="699720882"/>
    <m/>
    <d v="2019-01-15T00:00:00"/>
    <n v="2019"/>
    <n v="1"/>
    <x v="1"/>
    <s v="VERY BURDEOS"/>
    <s v="B01G3358"/>
    <x v="1"/>
    <x v="3"/>
    <s v="NO"/>
    <m/>
    <x v="0"/>
    <x v="0"/>
    <m/>
    <m/>
    <m/>
    <m/>
    <m/>
    <m/>
    <m/>
    <m/>
    <m/>
    <m/>
    <m/>
    <m/>
    <m/>
    <m/>
    <m/>
    <m/>
  </r>
  <r>
    <s v="PEPI ZAMBRANO SANCHEZ "/>
    <s v="08798594J"/>
    <x v="14"/>
    <s v="N"/>
    <n v="699720882"/>
    <m/>
    <d v="2019-11-12T00:00:00"/>
    <n v="2019"/>
    <n v="11"/>
    <x v="1"/>
    <s v="LIS BURDEOS"/>
    <s v="8BDX03080"/>
    <x v="1"/>
    <x v="3"/>
    <s v="NO"/>
    <m/>
    <x v="0"/>
    <x v="0"/>
    <m/>
    <m/>
    <m/>
    <m/>
    <m/>
    <m/>
    <m/>
    <m/>
    <m/>
    <m/>
    <m/>
    <m/>
    <m/>
    <m/>
    <m/>
    <m/>
  </r>
  <r>
    <s v="PILAR BRAVO JIMENEZ"/>
    <s v="N"/>
    <x v="6"/>
    <s v="N"/>
    <s v="NO TIENE"/>
    <m/>
    <d v="2021-04-14T00:00:00"/>
    <n v="2021"/>
    <n v="4"/>
    <x v="1"/>
    <s v="X PETTY"/>
    <n v="21009005"/>
    <x v="1"/>
    <x v="3"/>
    <s v="NO"/>
    <m/>
    <x v="0"/>
    <x v="0"/>
    <m/>
    <m/>
    <m/>
    <m/>
    <m/>
    <m/>
    <m/>
    <m/>
    <m/>
    <m/>
    <m/>
    <m/>
    <m/>
    <m/>
    <m/>
    <m/>
  </r>
  <r>
    <s v="PILAR GIL MORENO"/>
    <s v="28968439P"/>
    <x v="86"/>
    <s v="N"/>
    <s v="645 829 867"/>
    <m/>
    <d v="2020-10-28T00:00:00"/>
    <n v="2020"/>
    <n v="10"/>
    <x v="1"/>
    <s v="EXTRAFINA"/>
    <s v="BC003061"/>
    <x v="1"/>
    <x v="3"/>
    <s v="NO"/>
    <m/>
    <x v="0"/>
    <x v="0"/>
    <m/>
    <m/>
    <m/>
    <m/>
    <m/>
    <m/>
    <m/>
    <m/>
    <m/>
    <m/>
    <m/>
    <m/>
    <m/>
    <m/>
    <m/>
    <m/>
  </r>
  <r>
    <s v="PILAR GOMEZ MATEOS"/>
    <s v="N"/>
    <x v="45"/>
    <s v="N"/>
    <n v="610370709"/>
    <m/>
    <d v="2021-11-11T00:00:00"/>
    <n v="2021"/>
    <n v="11"/>
    <x v="1"/>
    <s v="KIMONO"/>
    <n v="2182"/>
    <x v="1"/>
    <x v="3"/>
    <s v="NO"/>
    <m/>
    <x v="0"/>
    <x v="0"/>
    <m/>
    <m/>
    <m/>
    <m/>
    <m/>
    <m/>
    <m/>
    <m/>
    <m/>
    <m/>
    <m/>
    <m/>
    <m/>
    <m/>
    <m/>
    <m/>
  </r>
  <r>
    <s v="PILAR JIMENEZ RUIZ"/>
    <s v="9183070K"/>
    <x v="3"/>
    <s v="N"/>
    <s v="699319254 "/>
    <m/>
    <d v="2021-01-08T00:00:00"/>
    <n v="2021"/>
    <n v="1"/>
    <x v="1"/>
    <s v="VERY "/>
    <s v="B801G3032"/>
    <x v="1"/>
    <x v="3"/>
    <s v="NO"/>
    <m/>
    <x v="0"/>
    <x v="0"/>
    <m/>
    <m/>
    <m/>
    <m/>
    <m/>
    <m/>
    <m/>
    <m/>
    <m/>
    <m/>
    <m/>
    <m/>
    <m/>
    <m/>
    <m/>
    <m/>
  </r>
  <r>
    <s v="PILAR MORENO MIGUEL"/>
    <s v="N"/>
    <x v="51"/>
    <s v="N"/>
    <s v="651 672 475"/>
    <m/>
    <d v="2019-02-08T00:00:00"/>
    <n v="2019"/>
    <n v="2"/>
    <x v="1"/>
    <s v="VIVA NEGRA"/>
    <s v="BBZ00385"/>
    <x v="1"/>
    <x v="3"/>
    <s v="NO"/>
    <m/>
    <x v="0"/>
    <x v="0"/>
    <m/>
    <m/>
    <m/>
    <m/>
    <m/>
    <m/>
    <m/>
    <m/>
    <m/>
    <m/>
    <m/>
    <m/>
    <m/>
    <m/>
    <m/>
    <m/>
  </r>
  <r>
    <s v="PILAR SANCHEZ PIZARRO "/>
    <s v="44789295-S"/>
    <x v="128"/>
    <s v="N"/>
    <n v="680252202"/>
    <m/>
    <d v="2021-10-07T00:00:00"/>
    <n v="2021"/>
    <n v="10"/>
    <x v="1"/>
    <s v="EXTRAFINA "/>
    <s v="BC003748"/>
    <x v="1"/>
    <x v="3"/>
    <s v="NO"/>
    <m/>
    <x v="0"/>
    <x v="0"/>
    <m/>
    <m/>
    <m/>
    <m/>
    <m/>
    <m/>
    <m/>
    <m/>
    <m/>
    <m/>
    <m/>
    <m/>
    <m/>
    <m/>
    <m/>
    <m/>
  </r>
  <r>
    <s v="PILAR UGALDE SANTIAGO "/>
    <s v="08879487S"/>
    <x v="32"/>
    <s v="N"/>
    <n v="616283005"/>
    <m/>
    <d v="2020-01-28T00:00:00"/>
    <n v="2020"/>
    <n v="1"/>
    <x v="1"/>
    <s v="EXTRAFINA"/>
    <s v="BRZ01455"/>
    <x v="1"/>
    <x v="3"/>
    <s v="NO"/>
    <m/>
    <x v="0"/>
    <x v="0"/>
    <m/>
    <m/>
    <m/>
    <m/>
    <m/>
    <m/>
    <m/>
    <m/>
    <m/>
    <m/>
    <m/>
    <m/>
    <m/>
    <m/>
    <m/>
    <m/>
  </r>
  <r>
    <s v="PUREZA BRAVO TRINIDAD"/>
    <s v="06833321K"/>
    <x v="138"/>
    <s v="C/LA GOZALA 22"/>
    <n v="699430586"/>
    <m/>
    <d v="2018-02-12T00:00:00"/>
    <n v="2018"/>
    <n v="2"/>
    <x v="1"/>
    <s v="LINDA CREMA"/>
    <n v="1.7335110471429E+16"/>
    <x v="1"/>
    <x v="3"/>
    <s v="SI"/>
    <d v="2019-12-04T00:00:00"/>
    <x v="9"/>
    <x v="5"/>
    <m/>
    <m/>
    <m/>
    <m/>
    <m/>
    <m/>
    <m/>
    <m/>
    <m/>
    <m/>
    <m/>
    <m/>
    <m/>
    <m/>
    <m/>
    <m/>
  </r>
  <r>
    <s v="RAFAEL ASENSIO BARRENA"/>
    <s v="09196235F"/>
    <x v="109"/>
    <s v="C/ENCARNACION N74"/>
    <n v="635434722"/>
    <m/>
    <d v="2022-11-07T00:00:00"/>
    <n v="2022"/>
    <n v="11"/>
    <x v="1"/>
    <s v="LIBY"/>
    <n v="20013095"/>
    <x v="1"/>
    <x v="3"/>
    <s v="SI"/>
    <d v="2023-11-30T00:00:00"/>
    <x v="4"/>
    <x v="3"/>
    <m/>
    <m/>
    <m/>
    <m/>
    <m/>
    <m/>
    <m/>
    <m/>
    <m/>
    <m/>
    <m/>
    <m/>
    <m/>
    <m/>
    <m/>
    <m/>
  </r>
  <r>
    <s v="RAFAEL CORONADO TRINIDAD"/>
    <s v="09171949D"/>
    <x v="3"/>
    <m/>
    <n v="669353408"/>
    <m/>
    <d v="2018-02-09T00:00:00"/>
    <n v="2018"/>
    <n v="2"/>
    <x v="1"/>
    <s v="NOIK BRONCE"/>
    <s v="R17W3573338"/>
    <x v="1"/>
    <x v="3"/>
    <s v="NO"/>
    <m/>
    <x v="0"/>
    <x v="0"/>
    <m/>
    <m/>
    <m/>
    <m/>
    <m/>
    <m/>
    <m/>
    <m/>
    <m/>
    <m/>
    <m/>
    <m/>
    <m/>
    <m/>
    <m/>
    <m/>
  </r>
  <r>
    <s v="RAFAEL MARTIN ESPODA"/>
    <s v="9193046S"/>
    <x v="2"/>
    <s v="N"/>
    <n v="615012613"/>
    <m/>
    <d v="2019-01-10T00:00:00"/>
    <n v="2019"/>
    <n v="1"/>
    <x v="1"/>
    <s v="EXTRAFINA BRONCE"/>
    <s v="BPZ02223"/>
    <x v="1"/>
    <x v="3"/>
    <s v="NO"/>
    <m/>
    <x v="0"/>
    <x v="0"/>
    <m/>
    <m/>
    <m/>
    <m/>
    <m/>
    <m/>
    <m/>
    <m/>
    <m/>
    <m/>
    <m/>
    <m/>
    <m/>
    <m/>
    <m/>
    <m/>
  </r>
  <r>
    <s v="RAFAEL PAREDES TRINIDAD"/>
    <s v="N"/>
    <x v="1"/>
    <s v="C/RAFAEL ALBERTI 5"/>
    <n v="618873169"/>
    <m/>
    <d v="2021-01-14T00:00:00"/>
    <n v="2021"/>
    <n v="1"/>
    <x v="0"/>
    <s v="NEREA 10KW"/>
    <s v="806/20-007"/>
    <x v="1"/>
    <x v="3"/>
    <m/>
    <m/>
    <x v="0"/>
    <x v="0"/>
    <m/>
    <m/>
    <m/>
    <m/>
    <m/>
    <m/>
    <m/>
    <m/>
    <m/>
    <m/>
    <m/>
    <m/>
    <m/>
    <m/>
    <m/>
    <m/>
  </r>
  <r>
    <s v="RAFEAEL SANCHEZ "/>
    <s v="6955633L"/>
    <x v="86"/>
    <s v="N"/>
    <s v="658 46 38 41"/>
    <m/>
    <d v="2019-11-15T00:00:00"/>
    <n v="2019"/>
    <n v="11"/>
    <x v="1"/>
    <s v="LIBY"/>
    <n v="119487153"/>
    <x v="1"/>
    <x v="3"/>
    <s v="NO"/>
    <m/>
    <x v="0"/>
    <x v="0"/>
    <m/>
    <m/>
    <m/>
    <m/>
    <m/>
    <m/>
    <m/>
    <m/>
    <m/>
    <m/>
    <m/>
    <m/>
    <m/>
    <m/>
    <m/>
    <m/>
  </r>
  <r>
    <s v="RAMON "/>
    <s v="N"/>
    <x v="139"/>
    <s v="N"/>
    <n v="647258094"/>
    <m/>
    <d v="2000-01-01T00:00:00"/>
    <n v="2000"/>
    <n v="1"/>
    <x v="16"/>
    <m/>
    <m/>
    <x v="1"/>
    <x v="3"/>
    <m/>
    <m/>
    <x v="0"/>
    <x v="0"/>
    <m/>
    <m/>
    <m/>
    <m/>
    <m/>
    <m/>
    <m/>
    <m/>
    <m/>
    <m/>
    <m/>
    <m/>
    <m/>
    <m/>
    <m/>
    <m/>
  </r>
  <r>
    <s v="RAMON DIAZ ROLL"/>
    <s v="6954164E"/>
    <x v="49"/>
    <s v="N"/>
    <s v="650 124 118"/>
    <m/>
    <d v="2020-09-24T00:00:00"/>
    <n v="2020"/>
    <n v="9"/>
    <x v="1"/>
    <s v="VIP NEGRA"/>
    <n v="753"/>
    <x v="1"/>
    <x v="3"/>
    <s v="NO"/>
    <m/>
    <x v="0"/>
    <x v="0"/>
    <m/>
    <m/>
    <m/>
    <m/>
    <m/>
    <m/>
    <m/>
    <m/>
    <m/>
    <m/>
    <m/>
    <m/>
    <m/>
    <m/>
    <m/>
    <m/>
  </r>
  <r>
    <s v="RAMON GONZALEZ BAÑOS"/>
    <s v="14246980K"/>
    <x v="94"/>
    <s v="N"/>
    <n v="697556437"/>
    <m/>
    <d v="2018-12-28T00:00:00"/>
    <n v="2018"/>
    <n v="12"/>
    <x v="1"/>
    <s v="LINDA PLUS BRONCE"/>
    <s v="BRZ02357"/>
    <x v="1"/>
    <x v="3"/>
    <s v="NO"/>
    <m/>
    <x v="0"/>
    <x v="0"/>
    <m/>
    <m/>
    <m/>
    <m/>
    <m/>
    <m/>
    <m/>
    <m/>
    <m/>
    <m/>
    <m/>
    <m/>
    <m/>
    <m/>
    <m/>
    <m/>
  </r>
  <r>
    <s v="RAMON GONZALEZ BAÑOS "/>
    <s v="N"/>
    <x v="71"/>
    <s v="N"/>
    <s v="678 826 866"/>
    <m/>
    <d v="2018-12-28T00:00:00"/>
    <n v="2018"/>
    <n v="12"/>
    <x v="1"/>
    <s v="LINDA PLUS "/>
    <s v="BRZ02357"/>
    <x v="1"/>
    <x v="3"/>
    <s v="NO"/>
    <m/>
    <x v="0"/>
    <x v="0"/>
    <m/>
    <m/>
    <m/>
    <m/>
    <m/>
    <m/>
    <m/>
    <m/>
    <m/>
    <m/>
    <m/>
    <m/>
    <m/>
    <m/>
    <m/>
    <m/>
  </r>
  <r>
    <s v="RAMON GONZALEZ CASERO"/>
    <s v="09178620-X"/>
    <x v="116"/>
    <s v="C/ POZO NUEVO Nº 13"/>
    <n v="650496887"/>
    <m/>
    <d v="2022-11-24T00:00:00"/>
    <n v="2022"/>
    <n v="11"/>
    <x v="0"/>
    <s v="LYRA 12KW"/>
    <s v="614/22-2"/>
    <x v="0"/>
    <x v="3"/>
    <s v="NO"/>
    <m/>
    <x v="0"/>
    <x v="0"/>
    <m/>
    <m/>
    <m/>
    <m/>
    <m/>
    <m/>
    <m/>
    <m/>
    <m/>
    <m/>
    <m/>
    <m/>
    <m/>
    <m/>
    <m/>
    <m/>
  </r>
  <r>
    <s v="RAMON PEDRO PEÑA LLARIO "/>
    <s v="06922360G"/>
    <x v="140"/>
    <s v="N"/>
    <n v="607564263"/>
    <m/>
    <d v="2019-11-13T00:00:00"/>
    <n v="2019"/>
    <n v="11"/>
    <x v="1"/>
    <s v="VIP BURDEOS"/>
    <n v="147"/>
    <x v="1"/>
    <x v="3"/>
    <s v="NO"/>
    <m/>
    <x v="0"/>
    <x v="0"/>
    <m/>
    <m/>
    <m/>
    <m/>
    <m/>
    <m/>
    <m/>
    <m/>
    <m/>
    <m/>
    <m/>
    <m/>
    <m/>
    <m/>
    <m/>
    <m/>
  </r>
  <r>
    <s v="RAMON RIVERA SIERRA"/>
    <s v="80075717K"/>
    <x v="2"/>
    <s v="POL 208 PARCELA 50 "/>
    <m/>
    <m/>
    <d v="2024-06-11T00:00:00"/>
    <n v="2024"/>
    <n v="6"/>
    <x v="0"/>
    <s v="LYRA 15KW"/>
    <s v="453/24-001"/>
    <x v="0"/>
    <x v="0"/>
    <m/>
    <d v="2024-06-11T00:00:00"/>
    <x v="1"/>
    <x v="8"/>
    <m/>
    <m/>
    <m/>
    <m/>
    <m/>
    <m/>
    <m/>
    <m/>
    <m/>
    <m/>
    <m/>
    <m/>
    <m/>
    <m/>
    <m/>
    <m/>
  </r>
  <r>
    <s v="RAMONA BRAVO TRINIDAD "/>
    <s v="08669965T"/>
    <x v="141"/>
    <m/>
    <s v="NO TIENE"/>
    <m/>
    <d v="2018-01-12T00:00:00"/>
    <n v="2018"/>
    <n v="1"/>
    <x v="1"/>
    <s v="LIS BLANCA"/>
    <s v="8BC00943"/>
    <x v="1"/>
    <x v="3"/>
    <s v="NO"/>
    <m/>
    <x v="0"/>
    <x v="0"/>
    <m/>
    <m/>
    <m/>
    <m/>
    <m/>
    <m/>
    <m/>
    <m/>
    <m/>
    <m/>
    <m/>
    <m/>
    <m/>
    <m/>
    <m/>
    <m/>
  </r>
  <r>
    <s v="RAQUEL CABANILLA SUAREZ"/>
    <s v="91801553B"/>
    <x v="1"/>
    <s v="N"/>
    <n v="638294736"/>
    <m/>
    <d v="2019-01-04T00:00:00"/>
    <n v="2019"/>
    <n v="1"/>
    <x v="1"/>
    <s v="PETIT BANCA"/>
    <n v="111800066"/>
    <x v="1"/>
    <x v="3"/>
    <s v="NO"/>
    <m/>
    <x v="0"/>
    <x v="0"/>
    <m/>
    <m/>
    <m/>
    <m/>
    <m/>
    <m/>
    <m/>
    <m/>
    <m/>
    <m/>
    <m/>
    <m/>
    <m/>
    <m/>
    <m/>
    <m/>
  </r>
  <r>
    <s v="RAQUEL CABANILLA SUAREZ"/>
    <s v="91801553B"/>
    <x v="1"/>
    <s v="N"/>
    <n v="638294736"/>
    <m/>
    <d v="2019-01-31T00:00:00"/>
    <n v="2019"/>
    <n v="1"/>
    <x v="1"/>
    <s v="R70 CREMA"/>
    <s v="B80884045"/>
    <x v="1"/>
    <x v="3"/>
    <s v="NO"/>
    <m/>
    <x v="0"/>
    <x v="0"/>
    <m/>
    <m/>
    <m/>
    <m/>
    <m/>
    <m/>
    <m/>
    <m/>
    <m/>
    <m/>
    <m/>
    <m/>
    <m/>
    <m/>
    <m/>
    <m/>
  </r>
  <r>
    <s v="RAQUEL CERRATO  GORDILLO "/>
    <s v="76266119M"/>
    <x v="3"/>
    <s v="N"/>
    <n v="645946695"/>
    <m/>
    <d v="2021-01-08T00:00:00"/>
    <n v="2021"/>
    <n v="1"/>
    <x v="1"/>
    <s v="LIS BLANCO "/>
    <s v="BC002702"/>
    <x v="1"/>
    <x v="3"/>
    <s v="NO"/>
    <m/>
    <x v="0"/>
    <x v="0"/>
    <m/>
    <m/>
    <m/>
    <m/>
    <m/>
    <m/>
    <m/>
    <m/>
    <m/>
    <m/>
    <m/>
    <m/>
    <m/>
    <m/>
    <m/>
    <m/>
  </r>
  <r>
    <s v="RAUL URBANO CANSADO "/>
    <s v="08848714-Q"/>
    <x v="4"/>
    <s v="C/CASTILLO DE SALVATIERRA DE LOS BARROS "/>
    <n v="672006731"/>
    <m/>
    <d v="2022-11-12T00:00:00"/>
    <n v="2022"/>
    <n v="11"/>
    <x v="0"/>
    <s v="ULYSES 8KW"/>
    <s v="884/22-31"/>
    <x v="0"/>
    <x v="3"/>
    <s v="NO"/>
    <m/>
    <x v="0"/>
    <x v="0"/>
    <m/>
    <m/>
    <m/>
    <m/>
    <m/>
    <m/>
    <m/>
    <m/>
    <m/>
    <m/>
    <m/>
    <m/>
    <m/>
    <m/>
    <m/>
    <m/>
  </r>
  <r>
    <s v="RAUL VAQUERO ALARRAN "/>
    <s v="N"/>
    <x v="142"/>
    <s v="N"/>
    <n v="647411920"/>
    <m/>
    <d v="2021-06-02T00:00:00"/>
    <n v="2021"/>
    <n v="6"/>
    <x v="1"/>
    <s v="EXTRAFINA"/>
    <s v="BC002982"/>
    <x v="1"/>
    <x v="3"/>
    <s v="NO"/>
    <m/>
    <x v="0"/>
    <x v="0"/>
    <m/>
    <m/>
    <m/>
    <m/>
    <m/>
    <m/>
    <m/>
    <m/>
    <m/>
    <m/>
    <m/>
    <m/>
    <m/>
    <m/>
    <m/>
    <m/>
  </r>
  <r>
    <s v="RICARDO MAESTRO PANTOJA"/>
    <s v="06677728S"/>
    <x v="49"/>
    <s v="N"/>
    <s v="660 867 910"/>
    <m/>
    <d v="2020-12-23T00:00:00"/>
    <n v="2020"/>
    <n v="12"/>
    <x v="1"/>
    <s v="PETTY"/>
    <n v="19064007"/>
    <x v="1"/>
    <x v="3"/>
    <s v="NO"/>
    <m/>
    <x v="0"/>
    <x v="0"/>
    <m/>
    <m/>
    <m/>
    <m/>
    <m/>
    <m/>
    <m/>
    <m/>
    <m/>
    <m/>
    <m/>
    <m/>
    <m/>
    <m/>
    <m/>
    <m/>
  </r>
  <r>
    <s v="RICARDO SANCHEZ ABRIL "/>
    <n v="28974559"/>
    <x v="6"/>
    <s v="N"/>
    <n v="697255826"/>
    <m/>
    <d v="2019-12-17T00:00:00"/>
    <n v="2019"/>
    <n v="12"/>
    <x v="1"/>
    <s v="VIP"/>
    <n v="28974559"/>
    <x v="1"/>
    <x v="3"/>
    <s v="NO"/>
    <m/>
    <x v="0"/>
    <x v="0"/>
    <m/>
    <m/>
    <m/>
    <m/>
    <m/>
    <m/>
    <m/>
    <m/>
    <m/>
    <m/>
    <m/>
    <m/>
    <m/>
    <m/>
    <m/>
    <m/>
  </r>
  <r>
    <s v="RITA GIRALDO SOLIS"/>
    <s v="06995372Z"/>
    <x v="6"/>
    <s v="N"/>
    <n v="605031418"/>
    <m/>
    <d v="2021-03-02T00:00:00"/>
    <n v="2021"/>
    <n v="3"/>
    <x v="1"/>
    <s v="LIS"/>
    <n v="4889"/>
    <x v="1"/>
    <x v="3"/>
    <s v="NO"/>
    <m/>
    <x v="0"/>
    <x v="0"/>
    <m/>
    <m/>
    <m/>
    <m/>
    <m/>
    <m/>
    <m/>
    <m/>
    <m/>
    <m/>
    <m/>
    <m/>
    <m/>
    <m/>
    <m/>
    <m/>
  </r>
  <r>
    <s v="RITA GIRALDO SOLIS"/>
    <s v="06995372Z"/>
    <x v="6"/>
    <s v="N"/>
    <n v="605031418"/>
    <m/>
    <d v="2021-03-02T00:00:00"/>
    <n v="2021"/>
    <n v="3"/>
    <x v="1"/>
    <s v="OPERA"/>
    <s v="NOSE VE"/>
    <x v="1"/>
    <x v="3"/>
    <s v="NO"/>
    <m/>
    <x v="0"/>
    <x v="0"/>
    <m/>
    <m/>
    <m/>
    <m/>
    <m/>
    <m/>
    <m/>
    <m/>
    <m/>
    <m/>
    <m/>
    <m/>
    <m/>
    <m/>
    <m/>
    <m/>
  </r>
  <r>
    <s v="ROBERTO GONZALEZ COSTA"/>
    <s v="47037093-T"/>
    <x v="52"/>
    <s v="C/ ALEMANIA Nº6"/>
    <n v="667345562"/>
    <m/>
    <d v="2022-10-10T00:00:00"/>
    <n v="2022"/>
    <n v="10"/>
    <x v="0"/>
    <s v="ELISA 10KW"/>
    <s v="1355/22-1"/>
    <x v="0"/>
    <x v="3"/>
    <s v="SI"/>
    <d v="2023-10-13T00:00:00"/>
    <x v="4"/>
    <x v="4"/>
    <s v="600H"/>
    <m/>
    <m/>
    <m/>
    <m/>
    <m/>
    <m/>
    <m/>
    <m/>
    <m/>
    <m/>
    <m/>
    <m/>
    <m/>
    <m/>
    <m/>
  </r>
  <r>
    <s v="ROBERTO GONZALEZ MARTIN"/>
    <s v="N"/>
    <x v="32"/>
    <s v="N"/>
    <n v="620525398"/>
    <m/>
    <d v="2020-10-27T00:00:00"/>
    <n v="2020"/>
    <n v="10"/>
    <x v="1"/>
    <s v="VIP BLANCO"/>
    <s v="B801G2046"/>
    <x v="1"/>
    <x v="3"/>
    <s v="NO"/>
    <m/>
    <x v="0"/>
    <x v="0"/>
    <m/>
    <m/>
    <m/>
    <m/>
    <m/>
    <m/>
    <m/>
    <m/>
    <m/>
    <m/>
    <m/>
    <m/>
    <m/>
    <m/>
    <m/>
    <m/>
  </r>
  <r>
    <s v="ROCIO ARQUETA HERMOSO"/>
    <s v="23787039W"/>
    <x v="29"/>
    <s v="C/PANAMA 17 3ºC"/>
    <n v="610656489"/>
    <s v="AVISADO "/>
    <d v="2023-11-21T00:00:00"/>
    <n v="2023"/>
    <n v="11"/>
    <x v="0"/>
    <s v="NEREA 10 KW"/>
    <s v="NO   "/>
    <x v="0"/>
    <x v="3"/>
    <m/>
    <m/>
    <x v="0"/>
    <x v="0"/>
    <m/>
    <m/>
    <m/>
    <m/>
    <m/>
    <m/>
    <m/>
    <m/>
    <m/>
    <m/>
    <m/>
    <m/>
    <m/>
    <m/>
    <m/>
    <m/>
  </r>
  <r>
    <s v="ROCIO BURGOS JIMENEZ"/>
    <s v="28972475L"/>
    <x v="6"/>
    <s v="AVD MIAJADA 43"/>
    <m/>
    <m/>
    <d v="2019-11-05T00:00:00"/>
    <n v="2019"/>
    <n v="11"/>
    <x v="14"/>
    <s v="DIANA PLUS"/>
    <s v="R18W0179209"/>
    <x v="1"/>
    <x v="3"/>
    <m/>
    <m/>
    <x v="0"/>
    <x v="0"/>
    <m/>
    <m/>
    <m/>
    <m/>
    <m/>
    <m/>
    <m/>
    <m/>
    <m/>
    <m/>
    <m/>
    <m/>
    <m/>
    <m/>
    <m/>
    <m/>
  </r>
  <r>
    <s v="ROCIO CADENAS DIAZ "/>
    <s v="28945863H"/>
    <x v="49"/>
    <s v="N"/>
    <n v="610372763"/>
    <m/>
    <d v="2020-09-24T00:00:00"/>
    <n v="2020"/>
    <n v="9"/>
    <x v="1"/>
    <s v="PETIT BLANCA"/>
    <n v="81900260"/>
    <x v="1"/>
    <x v="3"/>
    <s v="NO"/>
    <m/>
    <x v="0"/>
    <x v="0"/>
    <m/>
    <m/>
    <m/>
    <m/>
    <m/>
    <m/>
    <m/>
    <m/>
    <m/>
    <m/>
    <m/>
    <m/>
    <m/>
    <m/>
    <m/>
    <m/>
  </r>
  <r>
    <s v="ROCIO GOMEZ GARCIA"/>
    <s v="051140394A"/>
    <x v="44"/>
    <s v="N"/>
    <n v="665151473"/>
    <m/>
    <d v="2018-11-27T00:00:00"/>
    <n v="2018"/>
    <n v="11"/>
    <x v="1"/>
    <s v="LIS BLANCA"/>
    <s v="BC000528"/>
    <x v="1"/>
    <x v="3"/>
    <s v="NO"/>
    <m/>
    <x v="0"/>
    <x v="0"/>
    <m/>
    <m/>
    <m/>
    <m/>
    <m/>
    <m/>
    <m/>
    <m/>
    <m/>
    <m/>
    <m/>
    <m/>
    <m/>
    <m/>
    <m/>
    <m/>
  </r>
  <r>
    <s v="RODRIGO ACEDO HERNANDEZ"/>
    <s v="11818229R"/>
    <x v="14"/>
    <s v="AVD CONSTITUCCION 79/P9"/>
    <n v="687777061"/>
    <m/>
    <d v="2016-12-23T00:00:00"/>
    <n v="2016"/>
    <n v="12"/>
    <x v="1"/>
    <s v="NOA BRONCE 7KW"/>
    <s v="R16W4665044"/>
    <x v="1"/>
    <x v="3"/>
    <s v="1ªLIMPIEZA "/>
    <d v="2017-10-30T00:00:00"/>
    <x v="2"/>
    <x v="4"/>
    <s v="223H"/>
    <s v="NO"/>
    <m/>
    <m/>
    <m/>
    <m/>
    <m/>
    <m/>
    <m/>
    <m/>
    <m/>
    <m/>
    <m/>
    <m/>
    <m/>
    <m/>
  </r>
  <r>
    <s v="Roman Fernandez Quintana"/>
    <s v="09177564J"/>
    <x v="44"/>
    <s v="Calle Constitucion 3"/>
    <n v="667407653"/>
    <m/>
    <d v="2023-10-02T00:00:00"/>
    <n v="2023"/>
    <n v="10"/>
    <x v="2"/>
    <s v="MAGNA12KW"/>
    <n v="2302800762"/>
    <x v="0"/>
    <x v="3"/>
    <m/>
    <m/>
    <x v="0"/>
    <x v="0"/>
    <m/>
    <m/>
    <m/>
    <m/>
    <m/>
    <m/>
    <m/>
    <m/>
    <m/>
    <m/>
    <m/>
    <m/>
    <m/>
    <m/>
    <m/>
    <m/>
  </r>
  <r>
    <s v="ROSA GARCIA MARTINEZ"/>
    <s v="76005984T"/>
    <x v="82"/>
    <s v="N"/>
    <n v="605023301"/>
    <m/>
    <d v="2018-12-21T00:00:00"/>
    <n v="2018"/>
    <n v="12"/>
    <x v="1"/>
    <s v="YOKER CANALIZABLE"/>
    <s v="B801G5023"/>
    <x v="1"/>
    <x v="3"/>
    <s v="NO"/>
    <m/>
    <x v="0"/>
    <x v="0"/>
    <m/>
    <m/>
    <m/>
    <m/>
    <m/>
    <m/>
    <m/>
    <m/>
    <m/>
    <m/>
    <m/>
    <m/>
    <m/>
    <m/>
    <m/>
    <m/>
  </r>
  <r>
    <s v="Rosa Maria Castaño Rosado"/>
    <s v="08875587W"/>
    <x v="129"/>
    <s v="C/isaac Peral 23"/>
    <n v="649574540"/>
    <m/>
    <d v="2024-09-14T00:00:00"/>
    <n v="2024"/>
    <n v="9"/>
    <x v="2"/>
    <s v="MAGNA12KW"/>
    <n v="210670320235"/>
    <x v="0"/>
    <x v="0"/>
    <m/>
    <d v="2024-09-14T00:00:00"/>
    <x v="1"/>
    <x v="2"/>
    <m/>
    <m/>
    <m/>
    <m/>
    <m/>
    <m/>
    <m/>
    <m/>
    <m/>
    <m/>
    <m/>
    <m/>
    <m/>
    <m/>
    <m/>
    <m/>
  </r>
  <r>
    <s v="ROSA MARIA CASTAÑO ROSARIO "/>
    <s v="N"/>
    <x v="129"/>
    <s v="N"/>
    <n v="649574568"/>
    <m/>
    <d v="2022-09-19T00:00:00"/>
    <n v="2022"/>
    <n v="9"/>
    <x v="2"/>
    <s v="INSERT 12 CANALIZABLE "/>
    <n v="210670320235"/>
    <x v="1"/>
    <x v="3"/>
    <m/>
    <m/>
    <x v="0"/>
    <x v="0"/>
    <m/>
    <m/>
    <m/>
    <m/>
    <m/>
    <m/>
    <m/>
    <m/>
    <m/>
    <m/>
    <m/>
    <m/>
    <m/>
    <m/>
    <m/>
    <m/>
  </r>
  <r>
    <s v="Rosa Maria Gonzalez Sanchez"/>
    <s v="N"/>
    <x v="29"/>
    <s v="C/honduras 68"/>
    <n v="608938902"/>
    <m/>
    <d v="2023-10-19T00:00:00"/>
    <n v="2023"/>
    <n v="10"/>
    <x v="2"/>
    <s v="INSERT 8 NEW"/>
    <n v="210670950030"/>
    <x v="0"/>
    <x v="3"/>
    <m/>
    <m/>
    <x v="0"/>
    <x v="0"/>
    <m/>
    <m/>
    <m/>
    <m/>
    <m/>
    <m/>
    <m/>
    <m/>
    <m/>
    <m/>
    <m/>
    <m/>
    <m/>
    <m/>
    <m/>
    <m/>
  </r>
  <r>
    <s v="ROSARIO GARCIA MEVA"/>
    <s v="6979112S"/>
    <x v="123"/>
    <s v="N"/>
    <s v="610 022 054"/>
    <m/>
    <d v="2018-12-27T00:00:00"/>
    <n v="2018"/>
    <n v="12"/>
    <x v="1"/>
    <s v="LINDA PLUS BLANCA"/>
    <s v="BC002443"/>
    <x v="1"/>
    <x v="3"/>
    <s v="NO"/>
    <m/>
    <x v="0"/>
    <x v="0"/>
    <m/>
    <m/>
    <m/>
    <m/>
    <m/>
    <m/>
    <m/>
    <m/>
    <m/>
    <m/>
    <m/>
    <m/>
    <m/>
    <m/>
    <m/>
    <m/>
  </r>
  <r>
    <s v="RUBEN QUINTANA LINARES "/>
    <s v="76252998-V"/>
    <x v="2"/>
    <s v="URB VIRGEN DE LA LUZ"/>
    <n v="610395449"/>
    <m/>
    <d v="2019-11-15T00:00:00"/>
    <n v="2019"/>
    <n v="11"/>
    <x v="0"/>
    <s v="NATALIA 10KW"/>
    <s v="215/19-014"/>
    <x v="1"/>
    <x v="3"/>
    <m/>
    <m/>
    <x v="0"/>
    <x v="0"/>
    <m/>
    <m/>
    <m/>
    <m/>
    <m/>
    <m/>
    <m/>
    <m/>
    <m/>
    <m/>
    <m/>
    <m/>
    <m/>
    <m/>
    <m/>
    <m/>
  </r>
  <r>
    <s v="SANDRA CANDALIFA DIEZ"/>
    <s v="08891317T"/>
    <x v="0"/>
    <s v="N"/>
    <s v="607 729 522"/>
    <m/>
    <d v="2020-12-10T00:00:00"/>
    <n v="2020"/>
    <n v="12"/>
    <x v="1"/>
    <s v="VIP PLUS"/>
    <n v="588"/>
    <x v="1"/>
    <x v="3"/>
    <s v="NO"/>
    <m/>
    <x v="0"/>
    <x v="0"/>
    <m/>
    <m/>
    <m/>
    <m/>
    <m/>
    <m/>
    <m/>
    <m/>
    <m/>
    <m/>
    <m/>
    <m/>
    <m/>
    <m/>
    <m/>
    <m/>
  </r>
  <r>
    <s v="SANTA DURAN MACIAS "/>
    <s v="7623502R"/>
    <x v="14"/>
    <s v="C/FLORIDA BLANCA, 21-A"/>
    <s v="678 578 171"/>
    <m/>
    <d v="2022-10-21T00:00:00"/>
    <n v="2022"/>
    <n v="10"/>
    <x v="1"/>
    <s v="AVANT WIND"/>
    <n v="7583"/>
    <x v="1"/>
    <x v="3"/>
    <s v="NO"/>
    <m/>
    <x v="0"/>
    <x v="0"/>
    <m/>
    <m/>
    <m/>
    <m/>
    <m/>
    <m/>
    <m/>
    <m/>
    <m/>
    <m/>
    <m/>
    <m/>
    <m/>
    <m/>
    <m/>
    <m/>
  </r>
  <r>
    <s v="SANTIAGO ACEDO CARVAJAL  HIDI TORREMEJIA"/>
    <s v="N"/>
    <x v="1"/>
    <s v="C/MIGUEL ANGEL BLANCO 31"/>
    <n v="697438605"/>
    <m/>
    <d v="2023-10-21T00:00:00"/>
    <n v="2023"/>
    <n v="10"/>
    <x v="0"/>
    <s v="GENESIS 12KW"/>
    <s v="552/23-3"/>
    <x v="0"/>
    <x v="3"/>
    <m/>
    <m/>
    <x v="0"/>
    <x v="0"/>
    <m/>
    <m/>
    <m/>
    <m/>
    <m/>
    <m/>
    <m/>
    <m/>
    <m/>
    <m/>
    <m/>
    <m/>
    <m/>
    <m/>
    <m/>
    <m/>
  </r>
  <r>
    <s v="SANTIAGO DONOSO MORENO"/>
    <s v="09208727X"/>
    <x v="143"/>
    <s v="C/VISTA HERMOSA 6"/>
    <n v="648498855"/>
    <m/>
    <d v="2017-12-11T00:00:00"/>
    <n v="2017"/>
    <n v="12"/>
    <x v="1"/>
    <s v="LIS BLANCO "/>
    <s v="B000050"/>
    <x v="1"/>
    <x v="3"/>
    <s v="SI"/>
    <d v="2018-10-19T00:00:00"/>
    <x v="3"/>
    <x v="4"/>
    <s v="67H"/>
    <m/>
    <m/>
    <m/>
    <m/>
    <m/>
    <m/>
    <m/>
    <m/>
    <m/>
    <m/>
    <m/>
    <m/>
    <m/>
    <m/>
    <m/>
  </r>
  <r>
    <s v="SANTIAGO ESCRIBANO RODRIGUEZ"/>
    <s v="N"/>
    <x v="40"/>
    <s v="C/ZAFRA"/>
    <n v="689430424"/>
    <m/>
    <d v="2020-03-17T00:00:00"/>
    <n v="2020"/>
    <n v="3"/>
    <x v="0"/>
    <s v="NEREA 10KW"/>
    <s v="184/20-017"/>
    <x v="1"/>
    <x v="3"/>
    <m/>
    <m/>
    <x v="0"/>
    <x v="0"/>
    <m/>
    <m/>
    <m/>
    <m/>
    <m/>
    <m/>
    <m/>
    <m/>
    <m/>
    <m/>
    <m/>
    <m/>
    <m/>
    <m/>
    <m/>
    <m/>
  </r>
  <r>
    <s v="SANTIAGO GARCIA TRIGUERO"/>
    <s v="N"/>
    <x v="9"/>
    <s v="C/CAPITAN LEDO 9"/>
    <n v="690001487"/>
    <m/>
    <d v="2019-10-29T00:00:00"/>
    <n v="2019"/>
    <n v="10"/>
    <x v="0"/>
    <s v="NEREA 15KW"/>
    <s v="380/19-009"/>
    <x v="1"/>
    <x v="3"/>
    <m/>
    <m/>
    <x v="0"/>
    <x v="0"/>
    <m/>
    <m/>
    <m/>
    <m/>
    <m/>
    <m/>
    <m/>
    <m/>
    <m/>
    <m/>
    <m/>
    <m/>
    <m/>
    <m/>
    <m/>
    <m/>
  </r>
  <r>
    <s v="SANTIAGO GONZALEZ BARRIGA "/>
    <s v="76258651N"/>
    <x v="1"/>
    <s v="C/MIGUEL ANGEL BLANCO 4"/>
    <n v="685838446"/>
    <m/>
    <d v="2017-09-29T00:00:00"/>
    <n v="2017"/>
    <n v="9"/>
    <x v="1"/>
    <s v="NOA 7KW"/>
    <s v="R16W3661301"/>
    <x v="1"/>
    <x v="3"/>
    <s v="1ªLIMPIEZA "/>
    <d v="2017-09-29T00:00:00"/>
    <x v="2"/>
    <x v="2"/>
    <n v="976"/>
    <s v="SI"/>
    <s v="1984H"/>
    <m/>
    <m/>
    <d v="2018-10-20T00:00:00"/>
    <m/>
    <m/>
    <m/>
    <m/>
    <m/>
    <m/>
    <m/>
    <m/>
    <m/>
    <m/>
  </r>
  <r>
    <s v="SANTIAGO LEON FERNANDEZ"/>
    <s v="6970809S"/>
    <x v="144"/>
    <s v="N"/>
    <n v="679385668"/>
    <m/>
    <d v="2018-10-17T00:00:00"/>
    <n v="2018"/>
    <n v="10"/>
    <x v="1"/>
    <s v="EXTRAFINA BLANCA"/>
    <s v="BC001398"/>
    <x v="1"/>
    <x v="3"/>
    <s v="NO"/>
    <m/>
    <x v="0"/>
    <x v="0"/>
    <m/>
    <m/>
    <m/>
    <m/>
    <m/>
    <m/>
    <m/>
    <m/>
    <m/>
    <m/>
    <m/>
    <m/>
    <m/>
    <m/>
    <m/>
    <m/>
  </r>
  <r>
    <s v="SANTIAGO MATEOS GARCIA "/>
    <s v="08800208V"/>
    <x v="145"/>
    <s v="N"/>
    <s v="627 63 27 94"/>
    <m/>
    <d v="2020-02-12T00:00:00"/>
    <n v="2020"/>
    <n v="2"/>
    <x v="1"/>
    <s v="RUBY WIND"/>
    <s v="NO TIENE "/>
    <x v="1"/>
    <x v="3"/>
    <s v="NO"/>
    <m/>
    <x v="0"/>
    <x v="0"/>
    <m/>
    <m/>
    <m/>
    <m/>
    <m/>
    <m/>
    <m/>
    <m/>
    <m/>
    <m/>
    <m/>
    <m/>
    <m/>
    <m/>
    <m/>
    <m/>
  </r>
  <r>
    <s v="SANTIAGO RODRIGUEZ BARBOSA"/>
    <s v="N"/>
    <x v="3"/>
    <s v="C/LUIS CHAMIZO Nº 4"/>
    <n v="685191307"/>
    <m/>
    <d v="2022-01-19T00:00:00"/>
    <n v="2022"/>
    <n v="1"/>
    <x v="1"/>
    <s v="LIPTON    "/>
    <n v="5183"/>
    <x v="1"/>
    <x v="3"/>
    <s v="NO"/>
    <m/>
    <x v="0"/>
    <x v="0"/>
    <m/>
    <m/>
    <m/>
    <m/>
    <m/>
    <m/>
    <m/>
    <m/>
    <m/>
    <m/>
    <m/>
    <m/>
    <m/>
    <m/>
    <m/>
    <m/>
  </r>
  <r>
    <s v="SANTIAGO VIZUETA RANGEL"/>
    <s v="06890001H"/>
    <x v="136"/>
    <s v="N"/>
    <s v="627 240 369"/>
    <m/>
    <d v="2019-10-24T00:00:00"/>
    <n v="2019"/>
    <n v="10"/>
    <x v="1"/>
    <s v="EXTRAFINA BLANCA"/>
    <s v="BC002566"/>
    <x v="1"/>
    <x v="3"/>
    <s v="NO"/>
    <m/>
    <x v="0"/>
    <x v="0"/>
    <m/>
    <m/>
    <m/>
    <m/>
    <m/>
    <m/>
    <m/>
    <m/>
    <m/>
    <m/>
    <m/>
    <m/>
    <m/>
    <m/>
    <m/>
    <m/>
  </r>
  <r>
    <s v="SARA MENAYA QUIROS"/>
    <s v="9195914P"/>
    <x v="13"/>
    <s v="C/ JOSE MARIA MANCHA MANCHA"/>
    <n v="6781242751"/>
    <m/>
    <d v="2022-01-21T00:00:00"/>
    <n v="2022"/>
    <n v="1"/>
    <x v="1"/>
    <s v="LIPTON"/>
    <n v="6456"/>
    <x v="1"/>
    <x v="3"/>
    <s v="SI"/>
    <d v="2023-01-09T00:00:00"/>
    <x v="4"/>
    <x v="0"/>
    <m/>
    <m/>
    <m/>
    <m/>
    <m/>
    <m/>
    <m/>
    <m/>
    <m/>
    <m/>
    <m/>
    <m/>
    <m/>
    <m/>
    <m/>
    <m/>
  </r>
  <r>
    <s v="SATURNINO MEVA SANGUINO"/>
    <s v="08505865M"/>
    <x v="5"/>
    <m/>
    <n v="608105901"/>
    <m/>
    <d v="2017-11-17T00:00:00"/>
    <n v="2017"/>
    <n v="11"/>
    <x v="1"/>
    <s v="NOIX BLANCA"/>
    <s v="R17W3172499"/>
    <x v="1"/>
    <x v="3"/>
    <s v="NO"/>
    <m/>
    <x v="0"/>
    <x v="0"/>
    <m/>
    <m/>
    <m/>
    <m/>
    <m/>
    <m/>
    <m/>
    <m/>
    <m/>
    <m/>
    <m/>
    <m/>
    <m/>
    <m/>
    <m/>
    <m/>
  </r>
  <r>
    <s v="SEBASTIAN HIDALGO POLO"/>
    <s v="N"/>
    <x v="106"/>
    <s v="N"/>
    <s v="608 362 086"/>
    <m/>
    <d v="2020-12-15T00:00:00"/>
    <n v="2020"/>
    <n v="12"/>
    <x v="1"/>
    <s v="VIP PLUS"/>
    <n v="102"/>
    <x v="1"/>
    <x v="3"/>
    <s v="NO"/>
    <m/>
    <x v="0"/>
    <x v="0"/>
    <m/>
    <m/>
    <m/>
    <m/>
    <m/>
    <m/>
    <m/>
    <m/>
    <m/>
    <m/>
    <m/>
    <m/>
    <m/>
    <m/>
    <m/>
    <m/>
  </r>
  <r>
    <s v="SEGUNDO GONZALEZ BECERRA "/>
    <s v="7050233C"/>
    <x v="18"/>
    <s v="SAN BLAS 72"/>
    <m/>
    <m/>
    <d v="2019-11-07T00:00:00"/>
    <n v="2019"/>
    <n v="11"/>
    <x v="14"/>
    <s v="WELS CANALIZABLE"/>
    <s v="R18W4487304"/>
    <x v="1"/>
    <x v="3"/>
    <m/>
    <m/>
    <x v="0"/>
    <x v="0"/>
    <m/>
    <m/>
    <m/>
    <m/>
    <m/>
    <m/>
    <m/>
    <m/>
    <m/>
    <m/>
    <m/>
    <m/>
    <m/>
    <m/>
    <m/>
    <m/>
  </r>
  <r>
    <s v="Sergio Becerra Marquez"/>
    <s v="44780388D"/>
    <x v="29"/>
    <s v="C/onduras 15"/>
    <n v="654442137"/>
    <m/>
    <d v="2023-03-25T00:00:00"/>
    <n v="2023"/>
    <n v="3"/>
    <x v="2"/>
    <s v="INSERT 8 NEW"/>
    <n v="220670950234"/>
    <x v="0"/>
    <x v="3"/>
    <m/>
    <m/>
    <x v="0"/>
    <x v="0"/>
    <m/>
    <m/>
    <m/>
    <m/>
    <m/>
    <m/>
    <m/>
    <m/>
    <m/>
    <m/>
    <m/>
    <m/>
    <m/>
    <m/>
    <m/>
    <m/>
  </r>
  <r>
    <s v="SERGIO CHACLAN PARRA"/>
    <s v="76265075R"/>
    <x v="24"/>
    <s v="C/GABRIEL Y GALAN 4"/>
    <n v="630250333"/>
    <m/>
    <d v="2021-09-06T00:00:00"/>
    <n v="2021"/>
    <n v="9"/>
    <x v="0"/>
    <s v="GENESIS STEEL 12KW"/>
    <s v=" 883-21-004"/>
    <x v="1"/>
    <x v="3"/>
    <s v="SI"/>
    <d v="2022-08-12T00:00:00"/>
    <x v="5"/>
    <x v="6"/>
    <m/>
    <m/>
    <m/>
    <m/>
    <m/>
    <m/>
    <m/>
    <m/>
    <m/>
    <m/>
    <m/>
    <m/>
    <m/>
    <m/>
    <m/>
    <m/>
  </r>
  <r>
    <s v="SERGIO VACAS ZAMBRANO"/>
    <s v="44789575L"/>
    <x v="32"/>
    <s v="N"/>
    <s v="675 531 647"/>
    <m/>
    <d v="2018-11-15T00:00:00"/>
    <n v="2018"/>
    <n v="11"/>
    <x v="1"/>
    <s v="LIS BRONCE"/>
    <s v="8BRZ02039"/>
    <x v="1"/>
    <x v="3"/>
    <s v="NO"/>
    <m/>
    <x v="0"/>
    <x v="0"/>
    <m/>
    <m/>
    <m/>
    <m/>
    <m/>
    <m/>
    <m/>
    <m/>
    <m/>
    <m/>
    <m/>
    <m/>
    <m/>
    <m/>
    <m/>
    <m/>
  </r>
  <r>
    <s v="SERGIO VACAS ZAMBRANO"/>
    <s v="76267711X"/>
    <x v="32"/>
    <s v="N"/>
    <s v="675 531 647"/>
    <m/>
    <d v="2019-11-08T00:00:00"/>
    <n v="2019"/>
    <n v="11"/>
    <x v="1"/>
    <s v="PETTY BLANCO"/>
    <s v="FAP 061900301"/>
    <x v="1"/>
    <x v="3"/>
    <s v="NO"/>
    <m/>
    <x v="0"/>
    <x v="0"/>
    <m/>
    <m/>
    <m/>
    <m/>
    <m/>
    <m/>
    <m/>
    <m/>
    <m/>
    <m/>
    <m/>
    <m/>
    <m/>
    <m/>
    <m/>
    <m/>
  </r>
  <r>
    <s v="SEVASTIAN ACEDO LAVADO"/>
    <s v="76262159R"/>
    <x v="1"/>
    <s v="C/MANUEL PONCE BALADO"/>
    <n v="673781212"/>
    <m/>
    <d v="2016-12-17T00:00:00"/>
    <n v="2016"/>
    <n v="12"/>
    <x v="1"/>
    <s v="FINA 9KW BLANCA"/>
    <s v="R16W4765762"/>
    <x v="1"/>
    <x v="3"/>
    <s v="1ª LIMPIEZA "/>
    <d v="2017-09-11T00:00:00"/>
    <x v="2"/>
    <x v="2"/>
    <n v="428"/>
    <s v="SI"/>
    <s v="1286H"/>
    <m/>
    <m/>
    <d v="2018-10-16T00:00:00"/>
    <m/>
    <m/>
    <m/>
    <m/>
    <m/>
    <m/>
    <m/>
    <m/>
    <m/>
    <m/>
  </r>
  <r>
    <s v="SEVASTIAN LOZANO GUTIERREZ"/>
    <s v="76255048S"/>
    <x v="71"/>
    <s v="C/COSO 3"/>
    <n v="924365218"/>
    <m/>
    <d v="2017-01-07T00:00:00"/>
    <n v="2017"/>
    <n v="1"/>
    <x v="1"/>
    <s v="NOA 7KWBLANCA"/>
    <s v="R16W5066778"/>
    <x v="1"/>
    <x v="3"/>
    <s v="1ªLIMPIEZA "/>
    <d v="2017-12-04T00:00:00"/>
    <x v="2"/>
    <x v="5"/>
    <s v="82H"/>
    <s v="NO"/>
    <m/>
    <m/>
    <m/>
    <m/>
    <m/>
    <m/>
    <m/>
    <m/>
    <m/>
    <m/>
    <m/>
    <m/>
    <m/>
    <m/>
  </r>
  <r>
    <s v="SILVESTRE CLERO HERANDEZ "/>
    <s v="80009666A"/>
    <x v="0"/>
    <s v="N"/>
    <n v="697912811"/>
    <m/>
    <d v="2019-11-21T00:00:00"/>
    <n v="2019"/>
    <n v="11"/>
    <x v="1"/>
    <s v="EXTRAFINA BLANCA"/>
    <s v="7777BRF"/>
    <x v="1"/>
    <x v="3"/>
    <s v="NO"/>
    <m/>
    <x v="0"/>
    <x v="0"/>
    <m/>
    <m/>
    <m/>
    <m/>
    <m/>
    <m/>
    <m/>
    <m/>
    <m/>
    <m/>
    <m/>
    <m/>
    <m/>
    <m/>
    <m/>
    <m/>
  </r>
  <r>
    <s v="SILVIA LOPEZ CORRALES"/>
    <s v="80066671-Z"/>
    <x v="80"/>
    <s v="C/ GARCÍA ALONSO, Nº 32"/>
    <n v="695168230"/>
    <m/>
    <d v="2021-10-18T00:00:00"/>
    <n v="2021"/>
    <n v="10"/>
    <x v="1"/>
    <s v="LIS"/>
    <n v="5833"/>
    <x v="1"/>
    <x v="3"/>
    <s v="SI"/>
    <d v="2022-09-30T00:00:00"/>
    <x v="5"/>
    <x v="2"/>
    <m/>
    <m/>
    <m/>
    <m/>
    <m/>
    <m/>
    <m/>
    <m/>
    <m/>
    <m/>
    <m/>
    <m/>
    <m/>
    <m/>
    <m/>
    <m/>
  </r>
  <r>
    <s v="SILVIA LOPEZ CORRALES"/>
    <s v="80066671-Z"/>
    <x v="80"/>
    <s v="C/ GARCÍA ALONSO, Nº 32"/>
    <n v="695168230"/>
    <m/>
    <d v="2021-10-18T00:00:00"/>
    <n v="2021"/>
    <n v="10"/>
    <x v="1"/>
    <s v="LIS"/>
    <n v="5833"/>
    <x v="1"/>
    <x v="2"/>
    <s v="SI"/>
    <d v="2023-11-24T00:00:00"/>
    <x v="4"/>
    <x v="3"/>
    <m/>
    <m/>
    <m/>
    <m/>
    <m/>
    <m/>
    <m/>
    <m/>
    <m/>
    <m/>
    <m/>
    <m/>
    <m/>
    <m/>
    <m/>
    <m/>
  </r>
  <r>
    <s v="SILVIA LOPEZ CORRALES"/>
    <s v="80066671-Z"/>
    <x v="80"/>
    <s v="C/ GARCÍA ALONSO, Nº 32"/>
    <n v="695168230"/>
    <m/>
    <d v="2021-10-18T00:00:00"/>
    <n v="2021"/>
    <n v="10"/>
    <x v="1"/>
    <s v="LIS"/>
    <n v="5833"/>
    <x v="1"/>
    <x v="4"/>
    <s v="SI"/>
    <d v="2024-09-24T00:00:00"/>
    <x v="1"/>
    <x v="2"/>
    <m/>
    <m/>
    <m/>
    <m/>
    <m/>
    <m/>
    <m/>
    <m/>
    <m/>
    <m/>
    <m/>
    <m/>
    <m/>
    <m/>
    <m/>
    <m/>
  </r>
  <r>
    <s v="SILVIA VENANCIO"/>
    <n v="10893463"/>
    <x v="39"/>
    <s v="N"/>
    <s v="NO TIENE"/>
    <m/>
    <d v="2019-01-14T00:00:00"/>
    <n v="2019"/>
    <n v="1"/>
    <x v="1"/>
    <s v="VIP BLANCA"/>
    <s v="N100LCD-V2"/>
    <x v="1"/>
    <x v="3"/>
    <s v="NO"/>
    <m/>
    <x v="0"/>
    <x v="0"/>
    <m/>
    <m/>
    <m/>
    <m/>
    <m/>
    <m/>
    <m/>
    <m/>
    <m/>
    <m/>
    <m/>
    <m/>
    <m/>
    <m/>
    <m/>
    <m/>
  </r>
  <r>
    <s v="SOFIA PULIDO GARRIDO"/>
    <s v="09166070H"/>
    <x v="94"/>
    <s v="N"/>
    <n v="697556437"/>
    <m/>
    <d v="2018-12-28T00:00:00"/>
    <n v="2018"/>
    <n v="12"/>
    <x v="1"/>
    <s v="VIP BLANCA"/>
    <s v="B80162065"/>
    <x v="1"/>
    <x v="3"/>
    <s v="NO"/>
    <m/>
    <x v="0"/>
    <x v="0"/>
    <m/>
    <m/>
    <m/>
    <m/>
    <m/>
    <m/>
    <m/>
    <m/>
    <m/>
    <m/>
    <m/>
    <m/>
    <m/>
    <m/>
    <m/>
    <m/>
  </r>
  <r>
    <s v="SONIA HERNANDEZ COMIN"/>
    <s v="08871973-E"/>
    <x v="4"/>
    <s v="C/VENECIA 34"/>
    <n v="647235004"/>
    <m/>
    <d v="2022-10-01T00:00:00"/>
    <n v="2022"/>
    <n v="10"/>
    <x v="0"/>
    <s v="IKARO CANALIZABLE 10KW"/>
    <s v="1581/22-6"/>
    <x v="0"/>
    <x v="3"/>
    <s v="SI"/>
    <d v="2023-10-05T00:00:00"/>
    <x v="4"/>
    <x v="4"/>
    <m/>
    <m/>
    <m/>
    <m/>
    <m/>
    <m/>
    <m/>
    <m/>
    <m/>
    <m/>
    <m/>
    <m/>
    <m/>
    <m/>
    <m/>
    <m/>
  </r>
  <r>
    <s v="SORAYA ARGONA MUELA "/>
    <s v="N"/>
    <x v="146"/>
    <s v="N"/>
    <n v="675685582"/>
    <m/>
    <d v="2022-07-20T00:00:00"/>
    <n v="2022"/>
    <n v="7"/>
    <x v="2"/>
    <s v="FIREPLUS PRO 10"/>
    <n v="210000840225"/>
    <x v="1"/>
    <x v="3"/>
    <m/>
    <m/>
    <x v="0"/>
    <x v="0"/>
    <m/>
    <m/>
    <m/>
    <m/>
    <m/>
    <m/>
    <m/>
    <m/>
    <m/>
    <m/>
    <m/>
    <m/>
    <m/>
    <m/>
    <m/>
    <m/>
  </r>
  <r>
    <s v="TELESFORA ORTIZ CABALLERO "/>
    <s v="09162032H"/>
    <x v="101"/>
    <s v="N"/>
    <s v="653 812 862"/>
    <m/>
    <d v="2019-11-25T00:00:00"/>
    <n v="2019"/>
    <n v="11"/>
    <x v="1"/>
    <s v="LIBY"/>
    <s v="YS011900186"/>
    <x v="1"/>
    <x v="3"/>
    <s v="NO"/>
    <m/>
    <x v="0"/>
    <x v="0"/>
    <m/>
    <m/>
    <m/>
    <m/>
    <m/>
    <m/>
    <m/>
    <m/>
    <m/>
    <m/>
    <m/>
    <m/>
    <m/>
    <m/>
    <m/>
    <m/>
  </r>
  <r>
    <s v="TERESA RODRIGUEZ PEREZ "/>
    <s v="08646221S"/>
    <x v="14"/>
    <s v="N"/>
    <n v="658502413"/>
    <m/>
    <d v="2020-02-13T00:00:00"/>
    <n v="2020"/>
    <n v="2"/>
    <x v="1"/>
    <s v="VERY"/>
    <n v="335"/>
    <x v="1"/>
    <x v="3"/>
    <s v="NO"/>
    <m/>
    <x v="0"/>
    <x v="0"/>
    <m/>
    <m/>
    <m/>
    <m/>
    <m/>
    <m/>
    <m/>
    <m/>
    <m/>
    <m/>
    <m/>
    <m/>
    <m/>
    <m/>
    <m/>
    <m/>
  </r>
  <r>
    <s v="TOMAS DOBLADO MORENO"/>
    <s v="N"/>
    <x v="109"/>
    <s v="C/PEDRO MONAGO 47"/>
    <n v="605252545"/>
    <m/>
    <d v="2022-03-09T00:00:00"/>
    <n v="2022"/>
    <n v="3"/>
    <x v="0"/>
    <s v="NEREA 12KW "/>
    <s v="322/22-004"/>
    <x v="0"/>
    <x v="3"/>
    <s v="SI"/>
    <d v="2022-03-09T00:00:00"/>
    <x v="5"/>
    <x v="9"/>
    <m/>
    <m/>
    <m/>
    <m/>
    <m/>
    <m/>
    <m/>
    <m/>
    <m/>
    <m/>
    <m/>
    <m/>
    <m/>
    <m/>
    <m/>
    <m/>
  </r>
  <r>
    <s v="VALENTIN PEREZ MURILLO"/>
    <s v="06975755Q"/>
    <x v="147"/>
    <s v="N"/>
    <n v="686020093"/>
    <m/>
    <d v="2019-11-03T00:00:00"/>
    <n v="2019"/>
    <n v="11"/>
    <x v="1"/>
    <s v="VIP ROJO"/>
    <s v="VIP S 7777BDX"/>
    <x v="1"/>
    <x v="3"/>
    <s v="NO"/>
    <m/>
    <x v="0"/>
    <x v="0"/>
    <m/>
    <m/>
    <m/>
    <m/>
    <m/>
    <m/>
    <m/>
    <m/>
    <m/>
    <m/>
    <m/>
    <m/>
    <m/>
    <m/>
    <m/>
    <m/>
  </r>
  <r>
    <s v="VALERIANO DIAZ RUBIO "/>
    <s v="28972486F"/>
    <x v="86"/>
    <s v="N"/>
    <s v="639 129 056"/>
    <m/>
    <d v="2020-03-02T00:00:00"/>
    <n v="2020"/>
    <n v="3"/>
    <x v="1"/>
    <s v="LIS"/>
    <s v="BRZ02157"/>
    <x v="1"/>
    <x v="3"/>
    <s v="NO"/>
    <m/>
    <x v="0"/>
    <x v="0"/>
    <m/>
    <m/>
    <m/>
    <m/>
    <m/>
    <m/>
    <m/>
    <m/>
    <m/>
    <m/>
    <m/>
    <m/>
    <m/>
    <m/>
    <m/>
    <m/>
  </r>
  <r>
    <s v="VALHONDO FERNANDEZ CORTES"/>
    <s v="08510933J"/>
    <x v="14"/>
    <s v="CRT JIJON-SEVILLA KM662"/>
    <n v="630028212"/>
    <m/>
    <d v="2016-12-27T00:00:00"/>
    <n v="2016"/>
    <n v="12"/>
    <x v="1"/>
    <s v="LUXURI"/>
    <s v="R16W5066801"/>
    <x v="1"/>
    <x v="3"/>
    <s v="1ªLIMPIEZA "/>
    <d v="2017-12-13T00:00:00"/>
    <x v="2"/>
    <x v="5"/>
    <s v="170H"/>
    <s v="NO"/>
    <m/>
    <m/>
    <m/>
    <m/>
    <m/>
    <m/>
    <m/>
    <m/>
    <m/>
    <m/>
    <m/>
    <m/>
    <m/>
    <m/>
  </r>
  <r>
    <s v="VANESA PECERO VACAS"/>
    <s v="44787023C"/>
    <x v="32"/>
    <s v="N"/>
    <s v="652 655 133"/>
    <m/>
    <d v="2019-02-07T00:00:00"/>
    <n v="2019"/>
    <n v="2"/>
    <x v="1"/>
    <s v="VIP BLANCA"/>
    <s v="B801G2041"/>
    <x v="1"/>
    <x v="3"/>
    <s v="NO"/>
    <m/>
    <x v="0"/>
    <x v="0"/>
    <m/>
    <m/>
    <m/>
    <m/>
    <m/>
    <m/>
    <m/>
    <m/>
    <m/>
    <m/>
    <m/>
    <m/>
    <m/>
    <m/>
    <m/>
    <m/>
  </r>
  <r>
    <s v="VANESA TEBAN VEVES"/>
    <s v="N"/>
    <x v="118"/>
    <s v="C/DE LAS ACACIAS"/>
    <n v="691306761"/>
    <m/>
    <d v="2021-05-21T00:00:00"/>
    <n v="2021"/>
    <n v="5"/>
    <x v="0"/>
    <s v="NEREA 15KW"/>
    <s v="330/21-001"/>
    <x v="1"/>
    <x v="3"/>
    <m/>
    <m/>
    <x v="0"/>
    <x v="0"/>
    <m/>
    <m/>
    <m/>
    <m/>
    <m/>
    <m/>
    <m/>
    <m/>
    <m/>
    <m/>
    <m/>
    <m/>
    <m/>
    <m/>
    <m/>
    <m/>
  </r>
  <r>
    <s v="VEICENTE FUENTES MOLINERO"/>
    <s v="8692460R"/>
    <x v="0"/>
    <s v="N"/>
    <n v="625494764"/>
    <m/>
    <d v="2020-10-22T00:00:00"/>
    <n v="2020"/>
    <n v="10"/>
    <x v="1"/>
    <s v="LINUX NEGRA"/>
    <n v="1646"/>
    <x v="1"/>
    <x v="3"/>
    <s v="NO"/>
    <m/>
    <x v="0"/>
    <x v="0"/>
    <m/>
    <m/>
    <m/>
    <m/>
    <m/>
    <m/>
    <m/>
    <m/>
    <m/>
    <m/>
    <m/>
    <m/>
    <m/>
    <m/>
    <m/>
    <m/>
  </r>
  <r>
    <s v="VENTURA FERNANDEZ ORTIZ "/>
    <s v="44176801D"/>
    <x v="31"/>
    <s v="N"/>
    <s v="638 710 153"/>
    <m/>
    <d v="2020-01-24T00:00:00"/>
    <n v="2020"/>
    <n v="1"/>
    <x v="1"/>
    <s v="LINDA PLUS "/>
    <s v="BRZ02855"/>
    <x v="1"/>
    <x v="3"/>
    <s v="NO"/>
    <m/>
    <x v="0"/>
    <x v="0"/>
    <m/>
    <m/>
    <m/>
    <m/>
    <m/>
    <m/>
    <m/>
    <m/>
    <m/>
    <m/>
    <m/>
    <m/>
    <m/>
    <m/>
    <m/>
    <m/>
  </r>
  <r>
    <s v="VICENTA PEREZ ALMIRON"/>
    <n v="77029780"/>
    <x v="28"/>
    <s v="C7TALAVERA 15"/>
    <n v="620247241"/>
    <m/>
    <d v="2022-07-14T00:00:00"/>
    <n v="2022"/>
    <n v="7"/>
    <x v="0"/>
    <s v="SELENA 15W"/>
    <s v="481/22-005"/>
    <x v="0"/>
    <x v="3"/>
    <s v="NO"/>
    <m/>
    <x v="0"/>
    <x v="0"/>
    <m/>
    <m/>
    <m/>
    <m/>
    <m/>
    <m/>
    <m/>
    <m/>
    <m/>
    <m/>
    <m/>
    <m/>
    <m/>
    <m/>
    <m/>
    <m/>
  </r>
  <r>
    <s v="VICENTA VAZQUEZ ALBA"/>
    <s v="08666500P"/>
    <x v="101"/>
    <s v="AVDA. EXTREMADURA, 22"/>
    <s v="656 96 94 00"/>
    <m/>
    <d v="2022-03-10T00:00:00"/>
    <n v="2022"/>
    <n v="3"/>
    <x v="1"/>
    <s v="KIS"/>
    <s v="SIN PEGATINA"/>
    <x v="1"/>
    <x v="3"/>
    <s v="NO"/>
    <m/>
    <x v="0"/>
    <x v="0"/>
    <m/>
    <m/>
    <m/>
    <m/>
    <m/>
    <m/>
    <m/>
    <m/>
    <m/>
    <m/>
    <m/>
    <m/>
    <m/>
    <m/>
    <m/>
    <m/>
  </r>
  <r>
    <s v="VICENTE CONTRERAS SANCHEZ"/>
    <s v="09181304A"/>
    <x v="2"/>
    <s v="C/PONTEZUELA 13"/>
    <s v=" 676 076 972"/>
    <m/>
    <d v="2021-12-15T00:00:00"/>
    <n v="2021"/>
    <n v="12"/>
    <x v="0"/>
    <s v="FRIDA 12KW MARRON"/>
    <s v="823/21-7"/>
    <x v="1"/>
    <x v="3"/>
    <s v="NO"/>
    <m/>
    <x v="0"/>
    <x v="0"/>
    <m/>
    <m/>
    <m/>
    <m/>
    <m/>
    <m/>
    <m/>
    <m/>
    <m/>
    <m/>
    <m/>
    <m/>
    <m/>
    <m/>
    <m/>
    <m/>
  </r>
  <r>
    <s v="VICENTE MOLINA CUELLAR"/>
    <s v="09190826A"/>
    <x v="2"/>
    <s v="C/ LEGIÓN X- nº 20 - PISO 2º-A"/>
    <s v="678 529 830"/>
    <m/>
    <d v="2022-11-10T00:00:00"/>
    <n v="2022"/>
    <n v="11"/>
    <x v="1"/>
    <s v="KISS"/>
    <n v="43722"/>
    <x v="1"/>
    <x v="3"/>
    <s v="SI"/>
    <d v="2023-11-28T00:00:00"/>
    <x v="4"/>
    <x v="3"/>
    <m/>
    <m/>
    <m/>
    <m/>
    <m/>
    <m/>
    <m/>
    <m/>
    <m/>
    <m/>
    <m/>
    <m/>
    <m/>
    <m/>
    <m/>
    <m/>
  </r>
  <r>
    <s v="VICTOR MORENO MEDIA VILLA"/>
    <s v="N"/>
    <x v="2"/>
    <s v="N"/>
    <s v="NO TIENE"/>
    <m/>
    <d v="2019-10-30T00:00:00"/>
    <n v="2019"/>
    <n v="10"/>
    <x v="1"/>
    <s v="EXTRAFINA BRONCE"/>
    <s v="BRZ02522"/>
    <x v="1"/>
    <x v="3"/>
    <s v="NO"/>
    <m/>
    <x v="0"/>
    <x v="0"/>
    <m/>
    <m/>
    <m/>
    <m/>
    <m/>
    <m/>
    <m/>
    <m/>
    <m/>
    <m/>
    <m/>
    <m/>
    <m/>
    <m/>
    <m/>
    <m/>
  </r>
  <r>
    <s v="VICTORIANO ARROYO RODRIGUEZ"/>
    <s v="N"/>
    <x v="148"/>
    <s v="N"/>
    <s v="660 586 949"/>
    <m/>
    <d v="2022-02-10T00:00:00"/>
    <n v="2022"/>
    <n v="2"/>
    <x v="1"/>
    <s v="LINDA PLUS"/>
    <n v="4943"/>
    <x v="1"/>
    <x v="3"/>
    <s v="NO"/>
    <m/>
    <x v="0"/>
    <x v="0"/>
    <m/>
    <m/>
    <m/>
    <m/>
    <m/>
    <m/>
    <m/>
    <m/>
    <m/>
    <m/>
    <m/>
    <m/>
    <m/>
    <m/>
    <m/>
    <m/>
  </r>
  <r>
    <s v="VIRGINIA DIAZ GARCIA"/>
    <s v="N"/>
    <x v="6"/>
    <s v="N"/>
    <s v="676 897 378"/>
    <m/>
    <d v="2021-01-26T00:00:00"/>
    <n v="2021"/>
    <n v="1"/>
    <x v="1"/>
    <s v="EXTRAFINA "/>
    <s v="BC003763"/>
    <x v="1"/>
    <x v="3"/>
    <s v="NO"/>
    <m/>
    <x v="0"/>
    <x v="0"/>
    <m/>
    <m/>
    <m/>
    <m/>
    <m/>
    <m/>
    <m/>
    <m/>
    <m/>
    <m/>
    <m/>
    <m/>
    <m/>
    <m/>
    <m/>
    <m/>
  </r>
  <r>
    <s v="VIVIANO SERRANO MACIAS"/>
    <s v="N"/>
    <x v="149"/>
    <s v="C/TRIANA 42"/>
    <n v="699430876"/>
    <m/>
    <d v="2016-12-05T00:00:00"/>
    <n v="2016"/>
    <n v="12"/>
    <x v="1"/>
    <s v="GINA BLANCA "/>
    <s v="R16W2558983"/>
    <x v="1"/>
    <x v="3"/>
    <s v="NO"/>
    <m/>
    <x v="0"/>
    <x v="0"/>
    <m/>
    <s v="NO"/>
    <m/>
    <m/>
    <m/>
    <m/>
    <m/>
    <m/>
    <m/>
    <m/>
    <m/>
    <m/>
    <m/>
    <m/>
    <m/>
    <m/>
  </r>
  <r>
    <s v="WOLFANG STAND "/>
    <s v="N"/>
    <x v="150"/>
    <s v="N"/>
    <s v="NO TIENE"/>
    <m/>
    <d v="2022-02-08T00:00:00"/>
    <n v="2022"/>
    <n v="2"/>
    <x v="1"/>
    <s v="LINDA PLUS"/>
    <n v="5613"/>
    <x v="1"/>
    <x v="3"/>
    <s v="NO"/>
    <m/>
    <x v="0"/>
    <x v="0"/>
    <m/>
    <m/>
    <m/>
    <m/>
    <m/>
    <m/>
    <m/>
    <m/>
    <m/>
    <m/>
    <m/>
    <m/>
    <m/>
    <m/>
    <m/>
    <m/>
  </r>
  <r>
    <s v="ROBERTO GONZALEZ COSTA"/>
    <s v="47037093-T"/>
    <x v="52"/>
    <s v="C/ ALEMANIA Nº6"/>
    <n v="667345562"/>
    <m/>
    <s v="X"/>
    <e v="#VALUE!"/>
    <e v="#VALUE!"/>
    <x v="0"/>
    <s v="ELISA 10KW"/>
    <s v="1355/22-1"/>
    <x v="0"/>
    <x v="4"/>
    <s v="SI"/>
    <d v="2024-10-03T00:00:00"/>
    <x v="1"/>
    <x v="4"/>
    <s v="600H"/>
    <m/>
    <m/>
    <m/>
    <m/>
    <m/>
    <m/>
    <m/>
    <m/>
    <m/>
    <m/>
    <m/>
    <m/>
    <m/>
    <m/>
    <m/>
  </r>
  <r>
    <s v="JOSE ANTONIO GONZAL ALVES"/>
    <s v="N"/>
    <x v="52"/>
    <s v="N"/>
    <n v="320144786"/>
    <m/>
    <s v="N"/>
    <e v="#VALUE!"/>
    <e v="#VALUE!"/>
    <x v="16"/>
    <s v="BP 101"/>
    <s v="P200309000432"/>
    <x v="2"/>
    <x v="4"/>
    <m/>
    <d v="2024-10-03T00:00:00"/>
    <x v="1"/>
    <x v="4"/>
    <m/>
    <m/>
    <m/>
    <m/>
    <m/>
    <m/>
    <m/>
    <m/>
    <m/>
    <m/>
    <m/>
    <m/>
    <m/>
    <m/>
    <m/>
    <m/>
  </r>
  <r>
    <s v="PEDRO MENAYO ALBARRAN "/>
    <s v="76254329L"/>
    <x v="5"/>
    <s v="C/PABLO PICASSO 6"/>
    <n v="603275437"/>
    <m/>
    <s v="X"/>
    <e v="#VALUE!"/>
    <e v="#VALUE!"/>
    <x v="0"/>
    <s v="GENESIS STEEL 12KW"/>
    <s v="990-21-007"/>
    <x v="1"/>
    <x v="4"/>
    <s v="SI"/>
    <d v="2024-10-02T00:00:00"/>
    <x v="1"/>
    <x v="4"/>
    <m/>
    <m/>
    <m/>
    <m/>
    <m/>
    <m/>
    <m/>
    <m/>
    <m/>
    <m/>
    <m/>
    <m/>
    <m/>
    <m/>
    <m/>
    <m/>
  </r>
  <r>
    <s v="PEDRO ALVAREZ PACHECO "/>
    <s v="N"/>
    <x v="29"/>
    <s v="C/FELIPE CHECA 2"/>
    <n v="659665019"/>
    <s v="AVISADO "/>
    <s v="X"/>
    <e v="#VALUE!"/>
    <e v="#VALUE!"/>
    <x v="0"/>
    <s v="NEREA 12 BLANCA"/>
    <n v="1427227"/>
    <x v="0"/>
    <x v="1"/>
    <s v="SI"/>
    <d v="2024-10-03T00:00:00"/>
    <x v="1"/>
    <x v="4"/>
    <s v="1500H+BAJANTE DE JUNTA"/>
    <m/>
    <m/>
    <m/>
    <m/>
    <m/>
    <m/>
    <m/>
    <m/>
    <m/>
    <m/>
    <m/>
    <m/>
    <m/>
    <m/>
    <m/>
  </r>
  <r>
    <s v="FERNANDO RAMIREZ LLANOS "/>
    <s v="09180525Y"/>
    <x v="2"/>
    <s v="C/COLOMBIA 30"/>
    <n v="600305989"/>
    <m/>
    <s v="N"/>
    <e v="#VALUE!"/>
    <e v="#VALUE!"/>
    <x v="5"/>
    <s v="VIP"/>
    <s v="B801G2050"/>
    <x v="1"/>
    <x v="4"/>
    <s v="NO"/>
    <d v="2024-10-03T00:00:00"/>
    <x v="1"/>
    <x v="4"/>
    <m/>
    <m/>
    <m/>
    <m/>
    <m/>
    <m/>
    <m/>
    <m/>
    <m/>
    <m/>
    <m/>
    <m/>
    <m/>
    <m/>
    <m/>
    <m/>
  </r>
  <r>
    <s v="MANUEL PUERTO GARRIDO "/>
    <s v="09150673-P"/>
    <x v="44"/>
    <s v="N"/>
    <n v="620898210"/>
    <m/>
    <s v="X"/>
    <e v="#VALUE!"/>
    <e v="#VALUE!"/>
    <x v="1"/>
    <s v="LOUVRE"/>
    <n v="6007"/>
    <x v="1"/>
    <x v="4"/>
    <s v="SI"/>
    <d v="2024-10-03T00:00:00"/>
    <x v="1"/>
    <x v="4"/>
    <m/>
    <m/>
    <m/>
    <m/>
    <m/>
    <m/>
    <m/>
    <m/>
    <m/>
    <m/>
    <m/>
    <m/>
    <m/>
    <m/>
    <m/>
    <m/>
  </r>
  <r>
    <s v="GONZALO MARIA SERRANO LOZANO"/>
    <s v="N"/>
    <x v="85"/>
    <s v="C/SAN JUAN DE DIOS 2"/>
    <n v="699663600"/>
    <m/>
    <s v="X"/>
    <e v="#VALUE!"/>
    <e v="#VALUE!"/>
    <x v="0"/>
    <s v="NEREA 15KW"/>
    <s v="588/20-016"/>
    <x v="1"/>
    <x v="4"/>
    <m/>
    <d v="2024-10-04T00:00:00"/>
    <x v="1"/>
    <x v="4"/>
    <m/>
    <m/>
    <m/>
    <m/>
    <m/>
    <m/>
    <m/>
    <m/>
    <m/>
    <m/>
    <m/>
    <m/>
    <m/>
    <m/>
    <m/>
    <m/>
  </r>
  <r>
    <s v="GONZALO MARIA SERRANO LOZANO"/>
    <s v="N"/>
    <x v="85"/>
    <s v="C/SAN JUAN DE DIOS 2"/>
    <n v="699663600"/>
    <m/>
    <s v="X"/>
    <e v="#VALUE!"/>
    <e v="#VALUE!"/>
    <x v="0"/>
    <s v="NEREA 15KW"/>
    <s v="588/20-016"/>
    <x v="1"/>
    <x v="4"/>
    <m/>
    <d v="2024-10-04T00:00:00"/>
    <x v="1"/>
    <x v="4"/>
    <m/>
    <m/>
    <m/>
    <m/>
    <m/>
    <m/>
    <m/>
    <m/>
    <m/>
    <m/>
    <m/>
    <m/>
    <m/>
    <m/>
    <m/>
    <m/>
  </r>
  <r>
    <s v="PAQUI VELEZ ALVAREZ"/>
    <s v="N"/>
    <x v="2"/>
    <s v="C/ARIES (PROSERPINA)"/>
    <n v="615103299"/>
    <m/>
    <s v="N"/>
    <e v="#VALUE!"/>
    <e v="#VALUE!"/>
    <x v="17"/>
    <s v="WATT 10KW"/>
    <n v="1767070428"/>
    <x v="2"/>
    <x v="4"/>
    <s v="NO"/>
    <d v="2024-10-08T00:00:00"/>
    <x v="1"/>
    <x v="4"/>
    <s v="1200H"/>
    <m/>
    <m/>
    <m/>
    <m/>
    <m/>
    <m/>
    <m/>
    <m/>
    <m/>
    <m/>
    <m/>
    <m/>
    <m/>
    <m/>
    <m/>
  </r>
  <r>
    <s v="PRUDENCIO MARIA CARRILLO BELLOSO "/>
    <s v="09166695E"/>
    <x v="59"/>
    <s v="C/BRAULIO TAMAYO 75"/>
    <n v="630690989"/>
    <m/>
    <d v="2024-10-08T00:00:00"/>
    <n v="2024"/>
    <n v="10"/>
    <x v="0"/>
    <s v="NEREA 10"/>
    <s v="786/23-1"/>
    <x v="0"/>
    <x v="0"/>
    <m/>
    <d v="2024-10-08T00:00:00"/>
    <x v="1"/>
    <x v="4"/>
    <m/>
    <m/>
    <m/>
    <m/>
    <m/>
    <m/>
    <m/>
    <m/>
    <m/>
    <m/>
    <m/>
    <m/>
    <m/>
    <m/>
    <m/>
    <m/>
  </r>
  <r>
    <s v="LUIS ALFONSO LOPEZ ALVAREZ"/>
    <s v="080051942-M"/>
    <x v="32"/>
    <s v="C/ MARTIRES, Nº 86"/>
    <n v="645337482"/>
    <m/>
    <s v="X"/>
    <e v="#VALUE!"/>
    <e v="#VALUE!"/>
    <x v="1"/>
    <s v="KISS 10KW"/>
    <n v="1939"/>
    <x v="1"/>
    <x v="4"/>
    <m/>
    <d v="2024-10-10T00:00:00"/>
    <x v="1"/>
    <x v="4"/>
    <m/>
    <m/>
    <m/>
    <m/>
    <m/>
    <m/>
    <m/>
    <m/>
    <m/>
    <m/>
    <m/>
    <m/>
    <m/>
    <m/>
    <m/>
    <m/>
  </r>
  <r>
    <s v="SANTIAGO ACEDO CARVAJAL  HIDI TORREMEJIA"/>
    <s v="N"/>
    <x v="1"/>
    <s v="C/MIGUEL ANGEL BLANCO 31"/>
    <n v="697438605"/>
    <m/>
    <s v="X"/>
    <e v="#VALUE!"/>
    <e v="#VALUE!"/>
    <x v="0"/>
    <s v="GENESIS 12KW"/>
    <s v="552/23-3"/>
    <x v="0"/>
    <x v="1"/>
    <m/>
    <d v="2024-10-10T00:00:00"/>
    <x v="1"/>
    <x v="4"/>
    <m/>
    <m/>
    <m/>
    <m/>
    <m/>
    <m/>
    <m/>
    <m/>
    <m/>
    <m/>
    <m/>
    <m/>
    <m/>
    <m/>
    <m/>
    <m/>
  </r>
  <r>
    <s v="ANTONIO HIDALGO CORTES HIDI TORREMEJIA"/>
    <s v="B06687727"/>
    <x v="1"/>
    <s v="C/CONSTITUCCION 43"/>
    <n v="661566827"/>
    <s v="AVISADO "/>
    <s v="X"/>
    <e v="#VALUE!"/>
    <e v="#VALUE!"/>
    <x v="0"/>
    <s v="GENESIS ESTELL"/>
    <s v="550/23-001"/>
    <x v="0"/>
    <x v="1"/>
    <m/>
    <d v="2024-10-10T00:00:00"/>
    <x v="1"/>
    <x v="4"/>
    <m/>
    <m/>
    <m/>
    <m/>
    <m/>
    <m/>
    <m/>
    <m/>
    <m/>
    <m/>
    <m/>
    <m/>
    <m/>
    <m/>
    <m/>
    <m/>
  </r>
  <r>
    <s v="MARIA ENCISO MACIAS "/>
    <s v="08871973-E"/>
    <x v="2"/>
    <s v="C/BIGA 11"/>
    <n v="666402091"/>
    <s v="AVISADO "/>
    <s v="X"/>
    <e v="#VALUE!"/>
    <e v="#VALUE!"/>
    <x v="0"/>
    <s v="NERA 12KW"/>
    <s v="1639/22-009"/>
    <x v="0"/>
    <x v="2"/>
    <s v="SI"/>
    <d v="2024-10-10T00:00:00"/>
    <x v="1"/>
    <x v="4"/>
    <s v="1500H (ANTONIO AGUILAR ) MARIDO"/>
    <m/>
    <m/>
    <m/>
    <m/>
    <m/>
    <m/>
    <m/>
    <m/>
    <m/>
    <m/>
    <m/>
    <m/>
    <m/>
    <m/>
    <m/>
  </r>
  <r>
    <s v="MARIA VICTORIA BARRANCO GRANDE"/>
    <s v="09193670H"/>
    <x v="151"/>
    <s v="C/HUERTAS 11"/>
    <n v="680813885"/>
    <m/>
    <d v="2024-10-11T00:00:00"/>
    <n v="2024"/>
    <n v="10"/>
    <x v="0"/>
    <s v="ESTELA 15"/>
    <s v="509/24-4"/>
    <x v="0"/>
    <x v="0"/>
    <m/>
    <d v="2024-10-11T00:00:00"/>
    <x v="1"/>
    <x v="4"/>
    <m/>
    <m/>
    <m/>
    <m/>
    <m/>
    <m/>
    <m/>
    <m/>
    <m/>
    <m/>
    <m/>
    <m/>
    <m/>
    <m/>
    <m/>
    <m/>
  </r>
  <r>
    <s v="PRUDENCIO MARIA CARRILLO BELLOSO "/>
    <s v="09166695E"/>
    <x v="59"/>
    <s v="C/BRAULIO TAMAYO 75"/>
    <n v="630690989"/>
    <m/>
    <s v="X"/>
    <e v="#VALUE!"/>
    <e v="#VALUE!"/>
    <x v="0"/>
    <s v="NEREA 10"/>
    <s v="786/23-1"/>
    <x v="0"/>
    <x v="5"/>
    <m/>
    <d v="2024-10-08T00:00:00"/>
    <x v="1"/>
    <x v="4"/>
    <s v="CAMBIO DE FLUJOESTATO EN GARANTIA "/>
    <m/>
    <m/>
    <m/>
    <m/>
    <m/>
    <m/>
    <m/>
    <m/>
    <m/>
    <m/>
    <m/>
    <m/>
    <m/>
    <m/>
    <m/>
  </r>
  <r>
    <s v="MARIA ROMERO NARANJO "/>
    <s v="N"/>
    <x v="68"/>
    <s v="C/NUEVA 9"/>
    <n v="685322530"/>
    <m/>
    <d v="2020-03-13T00:00:00"/>
    <n v="2020"/>
    <n v="3"/>
    <x v="0"/>
    <s v="NEREA 15KW"/>
    <s v="010/19-003"/>
    <x v="1"/>
    <x v="4"/>
    <m/>
    <d v="2024-10-15T00:00:00"/>
    <x v="1"/>
    <x v="4"/>
    <m/>
    <m/>
    <m/>
    <m/>
    <m/>
    <m/>
    <m/>
    <m/>
    <m/>
    <m/>
    <m/>
    <m/>
    <m/>
    <m/>
    <m/>
    <m/>
  </r>
  <r>
    <s v="FRANCISCO GOMEZ SANCHEZ "/>
    <s v="09170984A"/>
    <x v="152"/>
    <s v="C/CAÑADA 21A"/>
    <n v="606387040"/>
    <m/>
    <s v="X"/>
    <e v="#VALUE!"/>
    <e v="#VALUE!"/>
    <x v="0"/>
    <s v="ESTELA 15"/>
    <s v="435/17-003"/>
    <x v="2"/>
    <x v="4"/>
    <m/>
    <d v="2024-10-15T00:00:00"/>
    <x v="1"/>
    <x v="4"/>
    <m/>
    <m/>
    <m/>
    <m/>
    <m/>
    <m/>
    <m/>
    <m/>
    <m/>
    <m/>
    <m/>
    <m/>
    <m/>
    <m/>
    <m/>
    <m/>
  </r>
  <r>
    <s v="JUSTO CORTES MOLINA"/>
    <s v="09174190L"/>
    <x v="152"/>
    <s v="C/CAÑADA "/>
    <n v="686847802"/>
    <m/>
    <s v="X"/>
    <e v="#VALUE!"/>
    <e v="#VALUE!"/>
    <x v="0"/>
    <s v="NEREA 12 "/>
    <s v="372/17-009"/>
    <x v="2"/>
    <x v="4"/>
    <m/>
    <d v="2024-10-15T00:00:00"/>
    <x v="1"/>
    <x v="4"/>
    <m/>
    <m/>
    <m/>
    <m/>
    <m/>
    <m/>
    <m/>
    <m/>
    <m/>
    <m/>
    <m/>
    <m/>
    <m/>
    <m/>
    <m/>
    <m/>
  </r>
  <r>
    <s v="CECILIO RUIZ NISA "/>
    <s v="08679580R"/>
    <x v="54"/>
    <s v="C/SANTA MARIA 6"/>
    <n v="689341976"/>
    <m/>
    <s v="X"/>
    <e v="#VALUE!"/>
    <e v="#VALUE!"/>
    <x v="5"/>
    <s v="BOREAL 9"/>
    <n v="2.1500004275241599E+20"/>
    <x v="2"/>
    <x v="4"/>
    <m/>
    <d v="2024-10-15T00:00:00"/>
    <x v="1"/>
    <x v="4"/>
    <m/>
    <m/>
    <m/>
    <m/>
    <m/>
    <m/>
    <m/>
    <m/>
    <m/>
    <m/>
    <m/>
    <m/>
    <m/>
    <m/>
    <m/>
    <m/>
  </r>
  <r>
    <s v="VALENTIN PEREZ MURILLO"/>
    <s v="06975755Q"/>
    <x v="147"/>
    <s v="N"/>
    <n v="686020093"/>
    <m/>
    <s v="X"/>
    <e v="#VALUE!"/>
    <e v="#VALUE!"/>
    <x v="1"/>
    <s v="VIP ROJO"/>
    <s v="VIP S 7777BDX"/>
    <x v="1"/>
    <x v="4"/>
    <s v="NO"/>
    <d v="2024-10-18T00:00:00"/>
    <x v="1"/>
    <x v="4"/>
    <m/>
    <m/>
    <m/>
    <m/>
    <m/>
    <m/>
    <m/>
    <m/>
    <m/>
    <m/>
    <m/>
    <m/>
    <m/>
    <m/>
    <m/>
    <m/>
  </r>
  <r>
    <s v="SANTIAGO VIZUETA RANGEL"/>
    <s v="06890001H"/>
    <x v="136"/>
    <s v="N"/>
    <s v="627 240 369"/>
    <m/>
    <s v="X"/>
    <e v="#VALUE!"/>
    <e v="#VALUE!"/>
    <x v="1"/>
    <s v="EXTRAFINA BLANCA"/>
    <s v="BC002566"/>
    <x v="1"/>
    <x v="4"/>
    <s v="NO"/>
    <d v="2024-10-19T00:00:00"/>
    <x v="1"/>
    <x v="4"/>
    <m/>
    <m/>
    <m/>
    <m/>
    <m/>
    <m/>
    <m/>
    <m/>
    <m/>
    <m/>
    <m/>
    <m/>
    <m/>
    <m/>
    <m/>
    <m/>
  </r>
  <r>
    <s v="DANIEL SESMA BENOT"/>
    <s v="76266527E"/>
    <x v="44"/>
    <s v="C/HERNAN CORTES 21"/>
    <n v="686577919"/>
    <m/>
    <d v="2024-10-18T00:00:00"/>
    <n v="2024"/>
    <n v="10"/>
    <x v="0"/>
    <s v="ESTELA 15KW"/>
    <s v="507/24-2"/>
    <x v="0"/>
    <x v="0"/>
    <m/>
    <d v="2024-10-18T00:00:00"/>
    <x v="1"/>
    <x v="4"/>
    <m/>
    <m/>
    <m/>
    <m/>
    <m/>
    <m/>
    <m/>
    <m/>
    <m/>
    <m/>
    <m/>
    <m/>
    <m/>
    <m/>
    <m/>
    <m/>
  </r>
  <r>
    <s v="LUIS PECERO"/>
    <m/>
    <x v="32"/>
    <s v="C/FERIA 7/9"/>
    <n v="606841566"/>
    <m/>
    <d v="2024-10-08T00:00:00"/>
    <n v="2024"/>
    <n v="10"/>
    <x v="6"/>
    <s v="GALLY 10"/>
    <n v="23003018"/>
    <x v="0"/>
    <x v="0"/>
    <m/>
    <d v="2024-01-08T00:00:00"/>
    <x v="1"/>
    <x v="0"/>
    <m/>
    <m/>
    <m/>
    <m/>
    <m/>
    <m/>
    <m/>
    <m/>
    <m/>
    <m/>
    <m/>
    <m/>
    <m/>
    <m/>
    <m/>
    <m/>
  </r>
  <r>
    <s v="LADISLADO NAJARRO DOMINGUEZ "/>
    <s v="28854245D"/>
    <x v="14"/>
    <s v="N"/>
    <n v="630477311"/>
    <m/>
    <s v="X"/>
    <e v="#VALUE!"/>
    <e v="#VALUE!"/>
    <x v="1"/>
    <s v="LIBYS"/>
    <n v="11900155"/>
    <x v="1"/>
    <x v="4"/>
    <m/>
    <d v="2024-10-25T00:00:00"/>
    <x v="1"/>
    <x v="4"/>
    <m/>
    <m/>
    <m/>
    <m/>
    <m/>
    <m/>
    <m/>
    <m/>
    <m/>
    <m/>
    <m/>
    <m/>
    <m/>
    <m/>
    <m/>
    <m/>
  </r>
  <r>
    <s v="JOSE MANUEL LUCAS RODRIGUEZ "/>
    <m/>
    <x v="19"/>
    <s v="C/ZAFRA"/>
    <n v="610243050"/>
    <m/>
    <d v="2024-10-28T00:00:00"/>
    <n v="2024"/>
    <n v="10"/>
    <x v="0"/>
    <s v="VELIKA 15KW"/>
    <s v="037/23-002"/>
    <x v="0"/>
    <x v="0"/>
    <m/>
    <d v="2024-10-28T00:00:00"/>
    <x v="1"/>
    <x v="4"/>
    <m/>
    <m/>
    <m/>
    <m/>
    <m/>
    <m/>
    <m/>
    <m/>
    <m/>
    <m/>
    <m/>
    <m/>
    <m/>
    <m/>
    <m/>
    <m/>
  </r>
  <r>
    <s v="MIGUEL MORALES MORALES"/>
    <m/>
    <x v="125"/>
    <m/>
    <n v="673432568"/>
    <m/>
    <s v="X"/>
    <e v="#VALUE!"/>
    <e v="#VALUE!"/>
    <x v="1"/>
    <s v="R70"/>
    <s v="B50807188"/>
    <x v="2"/>
    <x v="4"/>
    <m/>
    <d v="2024-10-25T00:00:00"/>
    <x v="1"/>
    <x v="4"/>
    <m/>
    <m/>
    <m/>
    <m/>
    <m/>
    <m/>
    <m/>
    <m/>
    <m/>
    <m/>
    <m/>
    <m/>
    <m/>
    <m/>
    <m/>
    <m/>
  </r>
  <r>
    <s v="VICTOR MANUEL SUÑEZ IGLESIAS "/>
    <s v="07531013P"/>
    <x v="29"/>
    <s v="C/PANAMA 17"/>
    <n v="617066468"/>
    <m/>
    <s v="X"/>
    <e v="#VALUE!"/>
    <e v="#VALUE!"/>
    <x v="0"/>
    <s v="NEREA"/>
    <s v="1701/22-004"/>
    <x v="2"/>
    <x v="4"/>
    <m/>
    <d v="2024-10-28T00:00:00"/>
    <x v="1"/>
    <x v="4"/>
    <m/>
    <m/>
    <m/>
    <m/>
    <m/>
    <m/>
    <m/>
    <m/>
    <m/>
    <m/>
    <m/>
    <m/>
    <m/>
    <m/>
    <m/>
    <m/>
  </r>
  <r>
    <s v="EDUARDO CUADRADO CERRATO "/>
    <m/>
    <x v="1"/>
    <s v="C/ALMENDRALEJO 50"/>
    <n v="675339637"/>
    <m/>
    <d v="2024-10-25T00:00:00"/>
    <n v="2024"/>
    <n v="10"/>
    <x v="17"/>
    <s v="WATT6"/>
    <n v="240000480090"/>
    <x v="0"/>
    <x v="0"/>
    <m/>
    <d v="2024-10-25T00:00:00"/>
    <x v="1"/>
    <x v="4"/>
    <m/>
    <m/>
    <m/>
    <m/>
    <m/>
    <m/>
    <m/>
    <m/>
    <m/>
    <m/>
    <m/>
    <m/>
    <m/>
    <m/>
    <m/>
    <m/>
  </r>
  <r>
    <s v="CAROLINA NIETO SUAREZ"/>
    <m/>
    <x v="2"/>
    <s v="C/JOSE ESPRONCEDA "/>
    <m/>
    <m/>
    <d v="2024-10-28T00:00:00"/>
    <n v="2024"/>
    <n v="10"/>
    <x v="0"/>
    <s v="SELENA 15KW"/>
    <s v="199/24-001"/>
    <x v="0"/>
    <x v="0"/>
    <m/>
    <d v="2024-10-28T00:00:00"/>
    <x v="1"/>
    <x v="4"/>
    <m/>
    <m/>
    <m/>
    <m/>
    <m/>
    <m/>
    <m/>
    <m/>
    <m/>
    <m/>
    <m/>
    <m/>
    <m/>
    <m/>
    <m/>
    <m/>
  </r>
  <r>
    <s v="ALEJANDRO GUARDADO MARTIN"/>
    <s v="28978720P"/>
    <x v="2"/>
    <s v="C/NUESTRA SÑR MERCEDES 68"/>
    <n v="661342224"/>
    <m/>
    <d v="2024-10-30T00:00:00"/>
    <n v="2024"/>
    <n v="10"/>
    <x v="17"/>
    <s v="WATT 9"/>
    <n v="241410211995"/>
    <x v="0"/>
    <x v="0"/>
    <m/>
    <d v="2024-10-30T00:00:00"/>
    <x v="1"/>
    <x v="4"/>
    <m/>
    <m/>
    <m/>
    <m/>
    <m/>
    <m/>
    <m/>
    <m/>
    <m/>
    <m/>
    <m/>
    <m/>
    <m/>
    <m/>
    <m/>
    <m/>
  </r>
  <r>
    <s v="ABDELKRIM IKHIBI "/>
    <m/>
    <x v="78"/>
    <s v="CAMINO LA CEÑA "/>
    <n v="651807500"/>
    <m/>
    <d v="2024-10-31T00:00:00"/>
    <n v="2024"/>
    <n v="10"/>
    <x v="4"/>
    <s v="DEA ECO 8"/>
    <s v="SE80-A044416"/>
    <x v="0"/>
    <x v="0"/>
    <m/>
    <d v="2024-10-31T00:00:00"/>
    <x v="1"/>
    <x v="4"/>
    <m/>
    <m/>
    <m/>
    <m/>
    <m/>
    <m/>
    <m/>
    <m/>
    <m/>
    <m/>
    <m/>
    <m/>
    <m/>
    <m/>
    <m/>
    <m/>
  </r>
  <r>
    <s v="EMILIANO PEÑA JIMENEZ"/>
    <s v="09153530J"/>
    <x v="2"/>
    <s v="CASTILLA LA MANCHA 1"/>
    <n v="617703147"/>
    <m/>
    <d v="2024-10-23T00:00:00"/>
    <n v="2024"/>
    <n v="10"/>
    <x v="17"/>
    <s v="WATT 9"/>
    <n v="241410211749"/>
    <x v="0"/>
    <x v="0"/>
    <m/>
    <d v="2024-10-23T00:00:00"/>
    <x v="1"/>
    <x v="4"/>
    <m/>
    <m/>
    <m/>
    <m/>
    <m/>
    <m/>
    <m/>
    <m/>
    <m/>
    <m/>
    <m/>
    <m/>
    <m/>
    <m/>
    <m/>
    <m/>
  </r>
  <r>
    <s v="MANUEL GONZALEZ TELLO"/>
    <s v="09192942A"/>
    <x v="116"/>
    <s v="C/SANTA QUITERIA 57"/>
    <n v="680428268"/>
    <m/>
    <s v="X"/>
    <e v="#VALUE!"/>
    <e v="#VALUE!"/>
    <x v="0"/>
    <s v="NERA 12 NEGRA"/>
    <s v="2253/22-004"/>
    <x v="0"/>
    <x v="1"/>
    <m/>
    <d v="2024-10-31T00:00:00"/>
    <x v="1"/>
    <x v="4"/>
    <m/>
    <m/>
    <m/>
    <m/>
    <m/>
    <m/>
    <m/>
    <m/>
    <m/>
    <m/>
    <m/>
    <m/>
    <m/>
    <m/>
    <m/>
    <m/>
  </r>
  <r>
    <s v="MANUEL GONZALEZ TELLO"/>
    <s v="09192942A"/>
    <x v="116"/>
    <s v="C/SANTA QUITERIA 57"/>
    <n v="680428268"/>
    <m/>
    <s v="X"/>
    <e v="#VALUE!"/>
    <e v="#VALUE!"/>
    <x v="0"/>
    <s v="ULISES 10KW"/>
    <s v="665/23-2"/>
    <x v="0"/>
    <x v="1"/>
    <m/>
    <d v="2024-10-31T00:00:00"/>
    <x v="1"/>
    <x v="4"/>
    <m/>
    <m/>
    <m/>
    <m/>
    <m/>
    <m/>
    <m/>
    <m/>
    <m/>
    <m/>
    <m/>
    <m/>
    <m/>
    <m/>
    <m/>
    <m/>
  </r>
  <r>
    <s v="AZHARA LOZANO BARRERO"/>
    <m/>
    <x v="78"/>
    <m/>
    <n v="629760352"/>
    <m/>
    <d v="2024-10-31T00:00:00"/>
    <n v="2024"/>
    <n v="10"/>
    <x v="18"/>
    <s v="LIRA PLUS"/>
    <s v="LAIIX10A"/>
    <x v="2"/>
    <x v="4"/>
    <m/>
    <d v="2024-10-31T00:00:00"/>
    <x v="1"/>
    <x v="4"/>
    <m/>
    <m/>
    <m/>
    <m/>
    <m/>
    <m/>
    <m/>
    <m/>
    <m/>
    <m/>
    <m/>
    <m/>
    <m/>
    <m/>
    <m/>
    <m/>
  </r>
  <r>
    <s v="VANESA PECERO VACAS"/>
    <s v="44787023C"/>
    <x v="32"/>
    <s v="N"/>
    <s v="652 655 133"/>
    <m/>
    <s v="X"/>
    <e v="#VALUE!"/>
    <e v="#VALUE!"/>
    <x v="1"/>
    <s v="VIP BLANCA"/>
    <s v="B801G2041"/>
    <x v="1"/>
    <x v="4"/>
    <s v="NO"/>
    <d v="2024-11-04T00:00:00"/>
    <x v="1"/>
    <x v="3"/>
    <m/>
    <m/>
    <m/>
    <m/>
    <m/>
    <m/>
    <m/>
    <m/>
    <m/>
    <m/>
    <m/>
    <m/>
    <m/>
    <m/>
    <m/>
    <m/>
  </r>
  <r>
    <s v="JULI VIZCAINO BRAVO"/>
    <s v="N"/>
    <x v="92"/>
    <s v="C/PLAZA COROS Y DANZAS"/>
    <s v="647 11 78 06"/>
    <m/>
    <s v="X"/>
    <e v="#VALUE!"/>
    <e v="#VALUE!"/>
    <x v="1"/>
    <s v="LIS"/>
    <n v="6306"/>
    <x v="1"/>
    <x v="4"/>
    <m/>
    <d v="2024-11-05T00:00:00"/>
    <x v="1"/>
    <x v="3"/>
    <m/>
    <m/>
    <m/>
    <m/>
    <m/>
    <m/>
    <m/>
    <m/>
    <m/>
    <m/>
    <m/>
    <m/>
    <m/>
    <m/>
    <m/>
    <m/>
  </r>
  <r>
    <s v="DAVID PABLO JIMENEZ"/>
    <s v="N"/>
    <x v="153"/>
    <m/>
    <n v="649685240"/>
    <m/>
    <s v="X"/>
    <e v="#VALUE!"/>
    <e v="#VALUE!"/>
    <x v="1"/>
    <s v="VIP"/>
    <n v="959"/>
    <x v="2"/>
    <x v="4"/>
    <m/>
    <d v="2024-11-05T00:00:00"/>
    <x v="1"/>
    <x v="3"/>
    <m/>
    <m/>
    <m/>
    <m/>
    <m/>
    <m/>
    <m/>
    <m/>
    <m/>
    <m/>
    <m/>
    <m/>
    <m/>
    <m/>
    <m/>
    <m/>
  </r>
  <r>
    <s v="MANUEL RAMIREZ RAMIREZ "/>
    <s v="N"/>
    <x v="4"/>
    <s v="AVD SINFORIANO MADROÑERO "/>
    <n v="659855644"/>
    <m/>
    <s v="X"/>
    <e v="#VALUE!"/>
    <e v="#VALUE!"/>
    <x v="0"/>
    <s v="IRIS  15"/>
    <s v="22488/22-2"/>
    <x v="0"/>
    <x v="4"/>
    <s v="NO"/>
    <d v="2024-11-06T00:00:00"/>
    <x v="1"/>
    <x v="3"/>
    <m/>
    <m/>
    <m/>
    <m/>
    <m/>
    <m/>
    <m/>
    <m/>
    <m/>
    <m/>
    <m/>
    <m/>
    <m/>
    <m/>
    <m/>
    <m/>
  </r>
  <r>
    <s v="ISMAEL SANABRIA CUELLAR"/>
    <s v="44788462X"/>
    <x v="29"/>
    <s v="C/TRUJILLO 91"/>
    <s v="660 568 955"/>
    <m/>
    <s v="X"/>
    <e v="#VALUE!"/>
    <e v="#VALUE!"/>
    <x v="1"/>
    <s v="LINDA PLUS "/>
    <n v="6936"/>
    <x v="1"/>
    <x v="4"/>
    <m/>
    <d v="2024-11-07T00:00:00"/>
    <x v="1"/>
    <x v="3"/>
    <m/>
    <m/>
    <m/>
    <m/>
    <m/>
    <m/>
    <m/>
    <m/>
    <m/>
    <m/>
    <m/>
    <m/>
    <m/>
    <m/>
    <m/>
    <m/>
  </r>
  <r>
    <s v="MARIA DEL CARMEN CASTRO MERINO "/>
    <s v="09177207T"/>
    <x v="14"/>
    <s v="C/ MENDEZ NUÑEZ Nº 18"/>
    <n v="610874259"/>
    <m/>
    <s v="X"/>
    <e v="#VALUE!"/>
    <e v="#VALUE!"/>
    <x v="1"/>
    <s v="RUBY"/>
    <n v="21007066"/>
    <x v="2"/>
    <x v="4"/>
    <m/>
    <d v="2024-11-08T00:00:00"/>
    <x v="1"/>
    <x v="3"/>
    <s v="777H"/>
    <m/>
    <m/>
    <m/>
    <m/>
    <m/>
    <m/>
    <m/>
    <m/>
    <m/>
    <m/>
    <m/>
    <m/>
    <m/>
    <m/>
    <m/>
  </r>
  <r>
    <s v="JOSEFA PAREDES CEREZO"/>
    <s v="08675171E"/>
    <x v="1"/>
    <s v="C/GRANDE 34"/>
    <n v="660523540"/>
    <m/>
    <d v="2024-11-09T00:00:00"/>
    <n v="2024"/>
    <n v="11"/>
    <x v="0"/>
    <s v="ESTELA 15"/>
    <s v="612/21-004"/>
    <x v="0"/>
    <x v="0"/>
    <m/>
    <d v="2024-11-09T00:00:00"/>
    <x v="1"/>
    <x v="3"/>
    <m/>
    <m/>
    <m/>
    <m/>
    <m/>
    <m/>
    <m/>
    <m/>
    <m/>
    <m/>
    <m/>
    <m/>
    <m/>
    <m/>
    <m/>
    <m/>
  </r>
  <r>
    <s v="ANGEL PEREIRA FRANCO"/>
    <m/>
    <x v="154"/>
    <m/>
    <n v="654179917"/>
    <m/>
    <s v="X"/>
    <e v="#VALUE!"/>
    <e v="#VALUE!"/>
    <x v="19"/>
    <s v="AUDAX 6"/>
    <m/>
    <x v="2"/>
    <x v="4"/>
    <m/>
    <d v="2024-11-11T00:00:00"/>
    <x v="1"/>
    <x v="3"/>
    <m/>
    <m/>
    <m/>
    <m/>
    <m/>
    <m/>
    <m/>
    <m/>
    <m/>
    <m/>
    <m/>
    <m/>
    <m/>
    <m/>
    <m/>
    <m/>
  </r>
  <r>
    <s v="MILAGRO VAZQUEZ TREVEJO "/>
    <s v="76014984F"/>
    <x v="6"/>
    <s v="N"/>
    <s v="663 891 384"/>
    <m/>
    <d v="2020-12-17T00:00:00"/>
    <n v="2020"/>
    <n v="12"/>
    <x v="1"/>
    <s v="LIS GRIS"/>
    <n v="3985"/>
    <x v="1"/>
    <x v="4"/>
    <s v="NO"/>
    <d v="2024-11-12T00:00:00"/>
    <x v="1"/>
    <x v="3"/>
    <m/>
    <m/>
    <m/>
    <m/>
    <m/>
    <m/>
    <m/>
    <m/>
    <m/>
    <m/>
    <m/>
    <m/>
    <m/>
    <m/>
    <m/>
    <m/>
  </r>
  <r>
    <s v="FERNANDO LOPEZ SANCHEZ"/>
    <s v="76261702Z"/>
    <x v="44"/>
    <s v="C-CALVARIO 25"/>
    <n v="679814026"/>
    <m/>
    <d v="2024-11-12T00:00:00"/>
    <n v="2024"/>
    <n v="11"/>
    <x v="6"/>
    <s v="FABIOLO "/>
    <n v="23034006"/>
    <x v="0"/>
    <x v="0"/>
    <m/>
    <d v="2024-11-12T00:00:00"/>
    <x v="1"/>
    <x v="3"/>
    <m/>
    <m/>
    <m/>
    <m/>
    <m/>
    <m/>
    <m/>
    <m/>
    <m/>
    <m/>
    <m/>
    <m/>
    <m/>
    <m/>
    <m/>
    <m/>
  </r>
  <r>
    <s v="JUAN RODRIGUEZ SAEZ"/>
    <s v="80045591W"/>
    <x v="2"/>
    <s v="C/PARAJE TORRECILLA SN "/>
    <n v="670777516"/>
    <m/>
    <d v="2024-11-12T00:00:00"/>
    <n v="2024"/>
    <n v="11"/>
    <x v="17"/>
    <s v="MAGNA12"/>
    <n v="2302800395"/>
    <x v="0"/>
    <x v="0"/>
    <m/>
    <d v="2024-11-12T00:00:00"/>
    <x v="1"/>
    <x v="3"/>
    <m/>
    <m/>
    <m/>
    <m/>
    <m/>
    <m/>
    <m/>
    <m/>
    <m/>
    <m/>
    <m/>
    <m/>
    <m/>
    <m/>
    <m/>
    <m/>
  </r>
  <r>
    <s v="FRANCISCO OLIVERA GALEANO"/>
    <s v="N"/>
    <x v="79"/>
    <s v="C/ESPRONCEDA 41"/>
    <n v="661356213"/>
    <s v="AVISADO "/>
    <d v="2023-11-14T00:00:00"/>
    <n v="2023"/>
    <n v="11"/>
    <x v="0"/>
    <s v="NEREA 15KW"/>
    <s v="927/22-23"/>
    <x v="0"/>
    <x v="4"/>
    <m/>
    <d v="2024-11-12T00:00:00"/>
    <x v="1"/>
    <x v="3"/>
    <m/>
    <m/>
    <m/>
    <m/>
    <m/>
    <m/>
    <m/>
    <m/>
    <m/>
    <m/>
    <m/>
    <m/>
    <m/>
    <m/>
    <m/>
    <m/>
  </r>
  <r>
    <s v="ARGEME SANCHEZ ACARRO "/>
    <s v="79309276D"/>
    <x v="155"/>
    <s v="C/LFREDO KRAUS 15"/>
    <n v="695632568"/>
    <m/>
    <d v="2024-11-13T00:00:00"/>
    <n v="2024"/>
    <n v="11"/>
    <x v="0"/>
    <s v="MAIA 10"/>
    <s v="831/24-001"/>
    <x v="0"/>
    <x v="0"/>
    <m/>
    <d v="2024-11-13T00:00:00"/>
    <x v="1"/>
    <x v="3"/>
    <m/>
    <m/>
    <m/>
    <m/>
    <m/>
    <m/>
    <m/>
    <m/>
    <m/>
    <m/>
    <m/>
    <m/>
    <m/>
    <m/>
    <m/>
    <m/>
  </r>
  <r>
    <s v="LUIS ALFONSO MACIAS MORENO "/>
    <m/>
    <x v="2"/>
    <m/>
    <n v="666754010"/>
    <m/>
    <s v="X"/>
    <e v="#VALUE!"/>
    <e v="#VALUE!"/>
    <x v="5"/>
    <s v="DIVA"/>
    <n v="230671211242"/>
    <x v="2"/>
    <x v="4"/>
    <m/>
    <d v="2024-11-13T00:00:00"/>
    <x v="1"/>
    <x v="3"/>
    <m/>
    <m/>
    <m/>
    <m/>
    <m/>
    <m/>
    <m/>
    <m/>
    <m/>
    <m/>
    <m/>
    <m/>
    <m/>
    <m/>
    <m/>
    <m/>
  </r>
  <r>
    <s v="LUIS MIGUEL TIMOTEO AURELIANO"/>
    <s v="N"/>
    <x v="39"/>
    <s v="N"/>
    <s v="351 962328810"/>
    <m/>
    <s v="X"/>
    <e v="#VALUE!"/>
    <e v="#VALUE!"/>
    <x v="1"/>
    <s v="EXTRAFINA BLANCA"/>
    <s v="BC0013710"/>
    <x v="1"/>
    <x v="4"/>
    <s v="NO"/>
    <d v="2024-11-14T00:00:00"/>
    <x v="1"/>
    <x v="3"/>
    <m/>
    <m/>
    <m/>
    <m/>
    <m/>
    <m/>
    <m/>
    <m/>
    <m/>
    <m/>
    <m/>
    <m/>
    <m/>
    <m/>
    <m/>
    <m/>
  </r>
  <r>
    <s v="PRUDENCIA ROYAN BARRERO"/>
    <m/>
    <x v="78"/>
    <s v="C/ALVAREZ LENCERO"/>
    <n v="692850564"/>
    <m/>
    <s v="X"/>
    <e v="#VALUE!"/>
    <e v="#VALUE!"/>
    <x v="1"/>
    <s v="BELINDA"/>
    <m/>
    <x v="2"/>
    <x v="4"/>
    <m/>
    <d v="2024-11-15T00:00:00"/>
    <x v="1"/>
    <x v="3"/>
    <m/>
    <m/>
    <m/>
    <m/>
    <m/>
    <m/>
    <m/>
    <m/>
    <m/>
    <m/>
    <m/>
    <m/>
    <m/>
    <m/>
    <m/>
    <m/>
  </r>
  <r>
    <s v="JULIA GONZALEZ GRAJERA "/>
    <s v="09189347L"/>
    <x v="151"/>
    <s v="C/ERAS 96"/>
    <s v="649 76 12 45"/>
    <m/>
    <d v="2024-11-18T00:00:00"/>
    <n v="2024"/>
    <n v="11"/>
    <x v="0"/>
    <s v="PHOENIX STEEL 12"/>
    <s v="747/24-002"/>
    <x v="0"/>
    <x v="0"/>
    <m/>
    <d v="2024-11-18T00:00:00"/>
    <x v="1"/>
    <x v="3"/>
    <m/>
    <m/>
    <m/>
    <m/>
    <m/>
    <m/>
    <m/>
    <m/>
    <m/>
    <m/>
    <m/>
    <m/>
    <m/>
    <m/>
    <m/>
    <m/>
  </r>
  <r>
    <s v="MARTA SALGUERO ECIJAS "/>
    <m/>
    <x v="0"/>
    <s v="CALVARIO 45"/>
    <n v="924323306"/>
    <m/>
    <s v="X"/>
    <e v="#VALUE!"/>
    <e v="#VALUE!"/>
    <x v="5"/>
    <s v="WATT10B"/>
    <s v="15NG804685"/>
    <x v="2"/>
    <x v="4"/>
    <m/>
    <d v="2024-11-15T00:00:00"/>
    <x v="1"/>
    <x v="3"/>
    <m/>
    <m/>
    <m/>
    <m/>
    <m/>
    <m/>
    <m/>
    <m/>
    <m/>
    <m/>
    <m/>
    <m/>
    <m/>
    <m/>
    <m/>
    <m/>
  </r>
  <r>
    <s v="ANA BELEN GAMERO SAMINO"/>
    <s v="8852410-D"/>
    <x v="18"/>
    <s v="C/ PEÑA DEL ÁGUILA, 11"/>
    <s v="615 23 86 87"/>
    <m/>
    <s v="X"/>
    <e v="#VALUE!"/>
    <e v="#VALUE!"/>
    <x v="0"/>
    <s v="ULYSES"/>
    <s v="532-22-12"/>
    <x v="0"/>
    <x v="2"/>
    <s v="SI"/>
    <d v="2024-11-18T00:00:00"/>
    <x v="1"/>
    <x v="3"/>
    <m/>
    <m/>
    <m/>
    <m/>
    <m/>
    <m/>
    <m/>
    <m/>
    <m/>
    <m/>
    <m/>
    <m/>
    <m/>
    <m/>
    <m/>
    <m/>
  </r>
  <r>
    <s v="ANTONIO DONIS SANTIAGO"/>
    <s v="N"/>
    <x v="34"/>
    <s v="TRAVESIA REAL N4"/>
    <n v="628088163"/>
    <m/>
    <d v="2020-01-28T00:00:00"/>
    <n v="2020"/>
    <n v="1"/>
    <x v="0"/>
    <s v="F24KW"/>
    <s v="109/20-006"/>
    <x v="1"/>
    <x v="4"/>
    <m/>
    <d v="2024-11-18T00:00:00"/>
    <x v="1"/>
    <x v="3"/>
    <m/>
    <m/>
    <m/>
    <m/>
    <m/>
    <m/>
    <m/>
    <m/>
    <m/>
    <m/>
    <m/>
    <m/>
    <m/>
    <m/>
    <m/>
    <m/>
  </r>
  <r>
    <s v="MANUELA BRAVO GARCIA "/>
    <n v="16241792"/>
    <x v="6"/>
    <s v="N"/>
    <s v="660 867 910"/>
    <m/>
    <s v="X"/>
    <e v="#VALUE!"/>
    <e v="#VALUE!"/>
    <x v="1"/>
    <s v="EXTRAFINA "/>
    <s v="BC002897"/>
    <x v="1"/>
    <x v="4"/>
    <s v="NO"/>
    <d v="2024-11-19T00:00:00"/>
    <x v="1"/>
    <x v="3"/>
    <m/>
    <m/>
    <m/>
    <m/>
    <m/>
    <m/>
    <m/>
    <m/>
    <m/>
    <m/>
    <m/>
    <m/>
    <m/>
    <m/>
    <m/>
    <m/>
  </r>
  <r>
    <s v="MIGUEL GONZALEZ MERINO"/>
    <s v="N"/>
    <x v="13"/>
    <s v="N"/>
    <n v="608932850"/>
    <m/>
    <s v="X"/>
    <e v="#VALUE!"/>
    <e v="#VALUE!"/>
    <x v="2"/>
    <s v="PEGASO PASILLO8"/>
    <n v="22021760300027"/>
    <x v="1"/>
    <x v="4"/>
    <s v="NO"/>
    <d v="2024-11-20T00:00:00"/>
    <x v="1"/>
    <x v="3"/>
    <m/>
    <m/>
    <m/>
    <m/>
    <m/>
    <m/>
    <m/>
    <m/>
    <m/>
    <m/>
    <m/>
    <m/>
    <m/>
    <m/>
    <m/>
    <m/>
  </r>
  <r>
    <s v="LADISLADO NAJARRO DOMINGUEZ "/>
    <s v="28854245D"/>
    <x v="14"/>
    <s v="N"/>
    <n v="630477311"/>
    <m/>
    <s v="X"/>
    <e v="#VALUE!"/>
    <e v="#VALUE!"/>
    <x v="1"/>
    <s v="LIBYS"/>
    <n v="11900155"/>
    <x v="1"/>
    <x v="5"/>
    <s v="NO"/>
    <d v="2024-11-21T00:00:00"/>
    <x v="1"/>
    <x v="3"/>
    <s v="CAMBIO DE RESISTENCIA CERAMICA "/>
    <m/>
    <m/>
    <m/>
    <m/>
    <m/>
    <m/>
    <m/>
    <m/>
    <m/>
    <m/>
    <m/>
    <m/>
    <m/>
    <m/>
    <m/>
  </r>
  <r>
    <s v="JUAN LUIS ESPINOSA CARVAJAL"/>
    <s v="09197477F"/>
    <x v="109"/>
    <s v="N"/>
    <s v="609 711 246"/>
    <m/>
    <s v="X"/>
    <e v="#VALUE!"/>
    <e v="#VALUE!"/>
    <x v="1"/>
    <s v="VIP BLANCA"/>
    <s v="B801G2233"/>
    <x v="1"/>
    <x v="4"/>
    <s v="NO"/>
    <d v="2024-11-21T00:00:00"/>
    <x v="1"/>
    <x v="3"/>
    <m/>
    <m/>
    <m/>
    <m/>
    <m/>
    <m/>
    <m/>
    <m/>
    <m/>
    <m/>
    <m/>
    <m/>
    <m/>
    <m/>
    <m/>
    <m/>
  </r>
  <r>
    <s v="ROSA MORALES ESTANISLAO "/>
    <m/>
    <x v="109"/>
    <s v="SAN GERMAN"/>
    <n v="620632076"/>
    <m/>
    <d v="2023-11-29T00:00:00"/>
    <n v="2023"/>
    <n v="11"/>
    <x v="20"/>
    <s v="NEUS 7"/>
    <n v="230018114000"/>
    <x v="1"/>
    <x v="4"/>
    <m/>
    <d v="2024-11-21T00:00:00"/>
    <x v="1"/>
    <x v="3"/>
    <m/>
    <m/>
    <m/>
    <m/>
    <m/>
    <m/>
    <m/>
    <m/>
    <m/>
    <m/>
    <m/>
    <m/>
    <m/>
    <m/>
    <m/>
    <m/>
  </r>
  <r>
    <s v="ESTHER TORES AVILES "/>
    <s v="48925437K"/>
    <x v="78"/>
    <s v="CARRETERA LA ESTACION S/N"/>
    <n v="605161032"/>
    <m/>
    <d v="2024-11-22T00:00:00"/>
    <n v="2024"/>
    <n v="11"/>
    <x v="0"/>
    <s v="NEREA 10 "/>
    <s v="997/24-006"/>
    <x v="0"/>
    <x v="0"/>
    <m/>
    <d v="2024-11-29T00:00:00"/>
    <x v="1"/>
    <x v="3"/>
    <m/>
    <m/>
    <m/>
    <m/>
    <m/>
    <m/>
    <m/>
    <m/>
    <m/>
    <m/>
    <m/>
    <m/>
    <m/>
    <m/>
    <m/>
    <m/>
  </r>
  <r>
    <s v="DEMETRIO SANCHEZ CHAVEZ"/>
    <s v="76235313L"/>
    <x v="53"/>
    <s v="RUBEN DARIO 3"/>
    <s v="629 99 27 18"/>
    <m/>
    <d v="2024-11-26T00:00:00"/>
    <n v="2024"/>
    <n v="11"/>
    <x v="21"/>
    <s v="SELENA 15KW"/>
    <s v="1101/24-001"/>
    <x v="0"/>
    <x v="0"/>
    <m/>
    <d v="2024-11-22T00:00:00"/>
    <x v="1"/>
    <x v="3"/>
    <m/>
    <m/>
    <m/>
    <m/>
    <m/>
    <m/>
    <m/>
    <m/>
    <m/>
    <m/>
    <m/>
    <m/>
    <m/>
    <m/>
    <m/>
    <m/>
  </r>
  <r>
    <s v="LOURDES VENTRAN MAYO "/>
    <s v="44780715Z"/>
    <x v="14"/>
    <s v="N"/>
    <s v="618 059 456"/>
    <m/>
    <s v="X"/>
    <e v="#VALUE!"/>
    <e v="#VALUE!"/>
    <x v="1"/>
    <s v="PETTY BLANCA"/>
    <n v="81400232"/>
    <x v="1"/>
    <x v="4"/>
    <s v="NO"/>
    <d v="2024-11-27T00:00:00"/>
    <x v="1"/>
    <x v="3"/>
    <m/>
    <m/>
    <m/>
    <m/>
    <m/>
    <m/>
    <m/>
    <m/>
    <m/>
    <m/>
    <m/>
    <m/>
    <m/>
    <m/>
    <m/>
    <m/>
  </r>
  <r>
    <s v="JOSE MANUEL DIAZ CARMONA"/>
    <m/>
    <x v="14"/>
    <s v="C/MARQUES DE VALDEGAMA 75"/>
    <n v="675959925"/>
    <m/>
    <s v="X"/>
    <e v="#VALUE!"/>
    <e v="#VALUE!"/>
    <x v="5"/>
    <s v="AVANT"/>
    <n v="6716"/>
    <x v="2"/>
    <x v="4"/>
    <m/>
    <d v="2024-11-27T00:00:00"/>
    <x v="1"/>
    <x v="3"/>
    <m/>
    <m/>
    <m/>
    <m/>
    <m/>
    <m/>
    <m/>
    <m/>
    <m/>
    <m/>
    <m/>
    <m/>
    <m/>
    <m/>
    <m/>
    <m/>
  </r>
  <r>
    <s v="JOSE MARIA BARRERO ESPINOSA"/>
    <s v="76255938J"/>
    <x v="71"/>
    <s v="C7FER¡DERICO GARCIA LORGA "/>
    <n v="656916693"/>
    <m/>
    <d v="2024-11-28T00:00:00"/>
    <n v="2024"/>
    <n v="11"/>
    <x v="0"/>
    <s v="GENESIS 12KW BLANCA"/>
    <s v="903/24-002"/>
    <x v="0"/>
    <x v="0"/>
    <m/>
    <d v="2024-11-28T00:00:00"/>
    <x v="1"/>
    <x v="3"/>
    <m/>
    <m/>
    <m/>
    <m/>
    <m/>
    <m/>
    <m/>
    <m/>
    <m/>
    <m/>
    <m/>
    <m/>
    <m/>
    <m/>
    <m/>
    <m/>
  </r>
  <r>
    <s v="JAIME BARRANCO GRANDE "/>
    <s v="09193669V"/>
    <x v="151"/>
    <s v="C/ EL VALLE 26"/>
    <n v="605966559"/>
    <m/>
    <d v="2024-11-30T00:00:00"/>
    <n v="2024"/>
    <n v="11"/>
    <x v="0"/>
    <s v="MAIA 8"/>
    <s v="899/24-002"/>
    <x v="0"/>
    <x v="0"/>
    <m/>
    <d v="2024-11-30T00:00:00"/>
    <x v="1"/>
    <x v="3"/>
    <m/>
    <m/>
    <m/>
    <m/>
    <m/>
    <m/>
    <m/>
    <m/>
    <m/>
    <m/>
    <m/>
    <m/>
    <m/>
    <m/>
    <m/>
    <m/>
  </r>
  <r>
    <s v="JAVIER RODRIGUEZ PEREZ"/>
    <s v="76264747J"/>
    <x v="2"/>
    <s v="C/REY AGUILA I Nº18"/>
    <n v="687149746"/>
    <m/>
    <s v="X"/>
    <e v="#VALUE!"/>
    <e v="#VALUE!"/>
    <x v="22"/>
    <s v="WATT 10 B"/>
    <n v="1701802139"/>
    <x v="1"/>
    <x v="4"/>
    <m/>
    <d v="2024-11-29T00:00:00"/>
    <x v="1"/>
    <x v="3"/>
    <m/>
    <m/>
    <m/>
    <m/>
    <m/>
    <m/>
    <m/>
    <m/>
    <m/>
    <m/>
    <m/>
    <m/>
    <m/>
    <m/>
    <m/>
    <m/>
  </r>
  <r>
    <s v="OBRAS Y SERVICIOS LUSITANIA "/>
    <s v="B06608475"/>
    <x v="4"/>
    <s v=" C/ LA ALBUERA 4"/>
    <m/>
    <m/>
    <s v="X"/>
    <e v="#VALUE!"/>
    <e v="#VALUE!"/>
    <x v="0"/>
    <s v="ATLA 10"/>
    <s v="864/23-001"/>
    <x v="0"/>
    <x v="4"/>
    <m/>
    <d v="2024-11-14T00:00:00"/>
    <x v="1"/>
    <x v="3"/>
    <m/>
    <m/>
    <m/>
    <m/>
    <m/>
    <m/>
    <m/>
    <m/>
    <m/>
    <m/>
    <m/>
    <m/>
    <m/>
    <m/>
    <m/>
    <m/>
  </r>
  <r>
    <s v="OBRAS Y SERVICIOS LUSITANIA "/>
    <s v="B06608475"/>
    <x v="4"/>
    <s v=" C/ LA ALBUERA 4"/>
    <m/>
    <m/>
    <s v="X"/>
    <e v="#VALUE!"/>
    <e v="#VALUE!"/>
    <x v="0"/>
    <s v="ATLA 10"/>
    <s v="864/23-001"/>
    <x v="0"/>
    <x v="7"/>
    <m/>
    <d v="2024-11-24T00:00:00"/>
    <x v="1"/>
    <x v="3"/>
    <s v="CAMBIO DE FLUJOESTATO Y SENSOR EN GARANTIA 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3" cacheId="0" applyNumberFormats="0" applyBorderFormats="0" applyFontFormats="0" applyPatternFormats="0" applyAlignmentFormats="0" applyWidthHeightFormats="1" dataCaption="Valores" updatedVersion="8" minRefreshableVersion="3" useAutoFormatting="1" createdVersion="6" indent="0" outline="1" outlineData="1" multipleFieldFilters="0">
  <location ref="A236:C253" firstHeaderRow="1" firstDataRow="1" firstDataCol="0"/>
  <pivotFields count="34">
    <pivotField showAll="0"/>
    <pivotField showAll="0"/>
    <pivotField showAll="0">
      <items count="157">
        <item x="135"/>
        <item x="110"/>
        <item x="45"/>
        <item x="58"/>
        <item x="136"/>
        <item x="71"/>
        <item x="18"/>
        <item x="67"/>
        <item x="103"/>
        <item x="34"/>
        <item x="122"/>
        <item x="75"/>
        <item x="89"/>
        <item x="139"/>
        <item x="29"/>
        <item x="16"/>
        <item x="118"/>
        <item x="100"/>
        <item x="60"/>
        <item x="124"/>
        <item x="109"/>
        <item x="117"/>
        <item x="4"/>
        <item x="145"/>
        <item x="133"/>
        <item x="115"/>
        <item x="31"/>
        <item x="56"/>
        <item x="62"/>
        <item x="12"/>
        <item x="70"/>
        <item x="63"/>
        <item x="130"/>
        <item x="131"/>
        <item x="85"/>
        <item x="0"/>
        <item x="20"/>
        <item x="93"/>
        <item x="107"/>
        <item x="24"/>
        <item x="112"/>
        <item x="35"/>
        <item x="126"/>
        <item x="78"/>
        <item x="119"/>
        <item x="39"/>
        <item x="150"/>
        <item x="68"/>
        <item x="73"/>
        <item x="87"/>
        <item x="32"/>
        <item x="82"/>
        <item x="84"/>
        <item x="77"/>
        <item x="55"/>
        <item x="26"/>
        <item x="13"/>
        <item x="102"/>
        <item x="10"/>
        <item x="149"/>
        <item x="95"/>
        <item x="113"/>
        <item x="64"/>
        <item x="86"/>
        <item x="153"/>
        <item x="69"/>
        <item x="123"/>
        <item x="138"/>
        <item x="28"/>
        <item x="144"/>
        <item x="22"/>
        <item x="127"/>
        <item x="121"/>
        <item x="65"/>
        <item x="27"/>
        <item x="25"/>
        <item x="40"/>
        <item x="151"/>
        <item x="116"/>
        <item x="129"/>
        <item x="3"/>
        <item x="143"/>
        <item x="114"/>
        <item x="137"/>
        <item x="66"/>
        <item x="21"/>
        <item x="120"/>
        <item x="140"/>
        <item x="128"/>
        <item x="83"/>
        <item x="99"/>
        <item x="49"/>
        <item x="2"/>
        <item x="36"/>
        <item x="155"/>
        <item x="105"/>
        <item x="152"/>
        <item x="9"/>
        <item x="37"/>
        <item x="7"/>
        <item x="154"/>
        <item x="88"/>
        <item x="52"/>
        <item x="48"/>
        <item x="46"/>
        <item x="148"/>
        <item x="147"/>
        <item x="33"/>
        <item x="106"/>
        <item x="5"/>
        <item x="81"/>
        <item x="79"/>
        <item x="104"/>
        <item x="94"/>
        <item x="108"/>
        <item x="50"/>
        <item x="51"/>
        <item x="134"/>
        <item x="17"/>
        <item x="101"/>
        <item x="80"/>
        <item x="146"/>
        <item x="54"/>
        <item x="42"/>
        <item x="111"/>
        <item x="72"/>
        <item x="98"/>
        <item x="15"/>
        <item x="30"/>
        <item x="47"/>
        <item x="53"/>
        <item x="38"/>
        <item x="132"/>
        <item x="97"/>
        <item x="59"/>
        <item x="23"/>
        <item x="1"/>
        <item x="76"/>
        <item x="142"/>
        <item x="11"/>
        <item x="6"/>
        <item x="92"/>
        <item x="74"/>
        <item x="141"/>
        <item x="91"/>
        <item x="90"/>
        <item x="96"/>
        <item x="14"/>
        <item x="44"/>
        <item x="8"/>
        <item x="43"/>
        <item x="41"/>
        <item x="57"/>
        <item x="19"/>
        <item x="61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3"/>
        <item x="9"/>
        <item x="7"/>
        <item x="8"/>
        <item x="5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laDinámica22" cacheId="0" applyNumberFormats="0" applyBorderFormats="0" applyFontFormats="0" applyPatternFormats="0" applyAlignmentFormats="0" applyWidthHeightFormats="1" dataCaption="Valores" updatedVersion="8" minRefreshableVersion="3" useAutoFormatting="1" createdVersion="6" indent="0" outline="1" outlineData="1" multipleFieldFilters="0" chartFormat="3">
  <location ref="A227:B231" firstHeaderRow="1" firstDataRow="1" firstDataCol="1"/>
  <pivotFields count="34">
    <pivotField dataField="1" showAll="0"/>
    <pivotField showAll="0"/>
    <pivotField showAll="0">
      <items count="157">
        <item x="135"/>
        <item x="110"/>
        <item x="45"/>
        <item x="58"/>
        <item x="136"/>
        <item x="71"/>
        <item x="18"/>
        <item x="67"/>
        <item x="103"/>
        <item x="34"/>
        <item x="122"/>
        <item x="75"/>
        <item x="89"/>
        <item x="139"/>
        <item x="29"/>
        <item x="16"/>
        <item x="118"/>
        <item x="100"/>
        <item x="60"/>
        <item x="124"/>
        <item x="109"/>
        <item x="117"/>
        <item x="4"/>
        <item x="145"/>
        <item x="133"/>
        <item x="115"/>
        <item x="31"/>
        <item x="56"/>
        <item x="62"/>
        <item x="12"/>
        <item x="70"/>
        <item x="63"/>
        <item x="130"/>
        <item x="131"/>
        <item x="85"/>
        <item x="0"/>
        <item x="20"/>
        <item x="93"/>
        <item x="107"/>
        <item x="24"/>
        <item x="112"/>
        <item x="35"/>
        <item x="126"/>
        <item x="78"/>
        <item x="119"/>
        <item x="39"/>
        <item x="150"/>
        <item x="68"/>
        <item x="73"/>
        <item x="87"/>
        <item x="32"/>
        <item x="82"/>
        <item x="84"/>
        <item x="77"/>
        <item x="55"/>
        <item x="26"/>
        <item x="13"/>
        <item x="102"/>
        <item x="10"/>
        <item x="149"/>
        <item x="95"/>
        <item x="113"/>
        <item x="64"/>
        <item x="86"/>
        <item x="153"/>
        <item x="69"/>
        <item x="123"/>
        <item x="138"/>
        <item x="28"/>
        <item x="144"/>
        <item x="22"/>
        <item x="127"/>
        <item x="121"/>
        <item x="65"/>
        <item x="27"/>
        <item x="25"/>
        <item x="40"/>
        <item x="151"/>
        <item x="116"/>
        <item x="129"/>
        <item x="3"/>
        <item x="143"/>
        <item x="114"/>
        <item x="137"/>
        <item x="66"/>
        <item x="21"/>
        <item x="120"/>
        <item x="140"/>
        <item x="128"/>
        <item x="83"/>
        <item x="99"/>
        <item x="49"/>
        <item x="2"/>
        <item x="36"/>
        <item x="155"/>
        <item x="105"/>
        <item x="152"/>
        <item x="9"/>
        <item x="37"/>
        <item x="7"/>
        <item x="154"/>
        <item x="88"/>
        <item x="52"/>
        <item x="48"/>
        <item x="46"/>
        <item x="148"/>
        <item x="147"/>
        <item x="33"/>
        <item x="106"/>
        <item x="5"/>
        <item x="81"/>
        <item x="79"/>
        <item x="104"/>
        <item x="94"/>
        <item x="108"/>
        <item x="50"/>
        <item x="51"/>
        <item x="134"/>
        <item x="17"/>
        <item x="101"/>
        <item x="80"/>
        <item x="146"/>
        <item x="54"/>
        <item x="42"/>
        <item x="111"/>
        <item x="72"/>
        <item x="98"/>
        <item x="15"/>
        <item x="30"/>
        <item x="47"/>
        <item x="53"/>
        <item x="38"/>
        <item x="132"/>
        <item x="97"/>
        <item x="59"/>
        <item x="23"/>
        <item x="1"/>
        <item x="76"/>
        <item x="142"/>
        <item x="11"/>
        <item x="6"/>
        <item x="92"/>
        <item x="74"/>
        <item x="141"/>
        <item x="91"/>
        <item x="90"/>
        <item x="96"/>
        <item x="14"/>
        <item x="44"/>
        <item x="8"/>
        <item x="43"/>
        <item x="41"/>
        <item x="57"/>
        <item x="19"/>
        <item x="61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11">
        <item x="0"/>
        <item x="2"/>
        <item x="3"/>
        <item x="9"/>
        <item x="7"/>
        <item x="8"/>
        <item x="5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CLIENTE" fld="0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Dinámica21" cacheId="0" applyNumberFormats="0" applyBorderFormats="0" applyFontFormats="0" applyPatternFormats="0" applyAlignmentFormats="0" applyWidthHeightFormats="1" dataCaption="Valores" updatedVersion="8" minRefreshableVersion="3" useAutoFormatting="1" createdVersion="6" indent="0" outline="1" outlineData="1" multipleFieldFilters="0" chartFormat="4">
  <location ref="A192:B216" firstHeaderRow="1" firstDataRow="1" firstDataCol="1"/>
  <pivotFields count="34">
    <pivotField dataField="1" showAll="0"/>
    <pivotField showAll="0"/>
    <pivotField showAll="0">
      <items count="157">
        <item x="135"/>
        <item x="110"/>
        <item x="45"/>
        <item x="58"/>
        <item x="136"/>
        <item x="71"/>
        <item x="18"/>
        <item x="67"/>
        <item x="103"/>
        <item x="34"/>
        <item x="122"/>
        <item x="75"/>
        <item x="89"/>
        <item x="139"/>
        <item x="29"/>
        <item x="16"/>
        <item x="118"/>
        <item x="100"/>
        <item x="60"/>
        <item x="124"/>
        <item x="109"/>
        <item x="117"/>
        <item x="4"/>
        <item x="145"/>
        <item x="133"/>
        <item x="115"/>
        <item x="31"/>
        <item x="56"/>
        <item x="62"/>
        <item x="12"/>
        <item x="70"/>
        <item x="63"/>
        <item x="130"/>
        <item x="131"/>
        <item x="85"/>
        <item x="0"/>
        <item x="20"/>
        <item x="93"/>
        <item x="107"/>
        <item x="24"/>
        <item x="112"/>
        <item x="35"/>
        <item x="126"/>
        <item x="78"/>
        <item x="119"/>
        <item x="39"/>
        <item x="150"/>
        <item x="68"/>
        <item x="73"/>
        <item x="87"/>
        <item x="32"/>
        <item x="82"/>
        <item x="84"/>
        <item x="77"/>
        <item x="55"/>
        <item x="26"/>
        <item x="13"/>
        <item x="102"/>
        <item x="10"/>
        <item x="149"/>
        <item x="95"/>
        <item x="113"/>
        <item x="64"/>
        <item x="86"/>
        <item x="153"/>
        <item x="69"/>
        <item x="123"/>
        <item x="138"/>
        <item x="28"/>
        <item x="144"/>
        <item x="22"/>
        <item x="127"/>
        <item x="121"/>
        <item x="65"/>
        <item x="27"/>
        <item x="25"/>
        <item x="40"/>
        <item x="151"/>
        <item x="116"/>
        <item x="129"/>
        <item x="3"/>
        <item x="143"/>
        <item x="114"/>
        <item x="137"/>
        <item x="66"/>
        <item x="21"/>
        <item x="120"/>
        <item x="140"/>
        <item x="128"/>
        <item x="83"/>
        <item x="99"/>
        <item x="49"/>
        <item x="2"/>
        <item x="36"/>
        <item x="155"/>
        <item x="105"/>
        <item x="152"/>
        <item x="9"/>
        <item x="37"/>
        <item x="7"/>
        <item x="154"/>
        <item x="88"/>
        <item x="52"/>
        <item x="48"/>
        <item x="46"/>
        <item x="148"/>
        <item x="147"/>
        <item x="33"/>
        <item x="106"/>
        <item x="5"/>
        <item x="81"/>
        <item x="79"/>
        <item x="104"/>
        <item x="94"/>
        <item x="108"/>
        <item x="50"/>
        <item x="51"/>
        <item x="134"/>
        <item x="17"/>
        <item x="101"/>
        <item x="80"/>
        <item x="146"/>
        <item x="54"/>
        <item x="42"/>
        <item x="111"/>
        <item x="72"/>
        <item x="98"/>
        <item x="15"/>
        <item x="30"/>
        <item x="47"/>
        <item x="53"/>
        <item x="38"/>
        <item x="132"/>
        <item x="97"/>
        <item x="59"/>
        <item x="23"/>
        <item x="1"/>
        <item x="76"/>
        <item x="142"/>
        <item x="11"/>
        <item x="6"/>
        <item x="92"/>
        <item x="74"/>
        <item x="141"/>
        <item x="91"/>
        <item x="90"/>
        <item x="96"/>
        <item x="14"/>
        <item x="44"/>
        <item x="8"/>
        <item x="43"/>
        <item x="41"/>
        <item x="57"/>
        <item x="19"/>
        <item x="61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4">
        <item x="19"/>
        <item x="13"/>
        <item x="11"/>
        <item x="1"/>
        <item x="20"/>
        <item x="3"/>
        <item x="0"/>
        <item x="21"/>
        <item x="18"/>
        <item x="9"/>
        <item x="16"/>
        <item x="7"/>
        <item x="14"/>
        <item x="4"/>
        <item x="12"/>
        <item x="8"/>
        <item x="10"/>
        <item x="6"/>
        <item x="15"/>
        <item x="17"/>
        <item x="2"/>
        <item x="5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3"/>
        <item x="9"/>
        <item x="7"/>
        <item x="8"/>
        <item x="5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uenta de CLIENTE" fld="0" subtotal="count" baseField="0" baseItem="0"/>
  </dataFields>
  <chartFormats count="2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Dinámica20" cacheId="0" applyNumberFormats="0" applyBorderFormats="0" applyFontFormats="0" applyPatternFormats="0" applyAlignmentFormats="0" applyWidthHeightFormats="1" dataCaption="Valores" updatedVersion="8" minRefreshableVersion="3" useAutoFormatting="1" createdVersion="6" indent="0" outline="1" outlineData="1" multipleFieldFilters="0" chartFormat="3">
  <location ref="A13:B170" firstHeaderRow="1" firstDataRow="1" firstDataCol="1"/>
  <pivotFields count="34">
    <pivotField dataField="1" showAll="0"/>
    <pivotField showAll="0"/>
    <pivotField axis="axisRow" showAll="0" sortType="descending">
      <items count="157">
        <item x="125"/>
        <item x="61"/>
        <item x="19"/>
        <item x="57"/>
        <item x="41"/>
        <item x="43"/>
        <item x="8"/>
        <item x="44"/>
        <item x="14"/>
        <item x="96"/>
        <item x="90"/>
        <item x="91"/>
        <item x="141"/>
        <item x="74"/>
        <item x="92"/>
        <item x="6"/>
        <item x="11"/>
        <item x="142"/>
        <item x="76"/>
        <item x="1"/>
        <item x="23"/>
        <item x="59"/>
        <item x="97"/>
        <item x="132"/>
        <item x="38"/>
        <item x="53"/>
        <item x="47"/>
        <item x="30"/>
        <item x="15"/>
        <item x="98"/>
        <item x="72"/>
        <item x="111"/>
        <item x="42"/>
        <item x="54"/>
        <item x="146"/>
        <item x="80"/>
        <item x="101"/>
        <item x="17"/>
        <item x="134"/>
        <item x="51"/>
        <item x="50"/>
        <item x="108"/>
        <item x="94"/>
        <item x="104"/>
        <item x="79"/>
        <item x="81"/>
        <item x="5"/>
        <item x="106"/>
        <item x="33"/>
        <item x="147"/>
        <item x="148"/>
        <item x="46"/>
        <item x="48"/>
        <item x="52"/>
        <item x="88"/>
        <item x="154"/>
        <item x="7"/>
        <item x="37"/>
        <item x="9"/>
        <item x="152"/>
        <item x="105"/>
        <item x="155"/>
        <item x="36"/>
        <item x="2"/>
        <item x="49"/>
        <item x="99"/>
        <item x="83"/>
        <item x="128"/>
        <item x="140"/>
        <item x="120"/>
        <item x="21"/>
        <item x="66"/>
        <item x="137"/>
        <item x="114"/>
        <item x="143"/>
        <item x="3"/>
        <item x="129"/>
        <item x="116"/>
        <item x="151"/>
        <item x="40"/>
        <item x="25"/>
        <item x="27"/>
        <item x="65"/>
        <item x="121"/>
        <item x="127"/>
        <item x="22"/>
        <item x="144"/>
        <item x="28"/>
        <item x="138"/>
        <item x="123"/>
        <item x="69"/>
        <item x="153"/>
        <item x="86"/>
        <item x="64"/>
        <item x="113"/>
        <item x="95"/>
        <item x="149"/>
        <item x="10"/>
        <item x="102"/>
        <item x="13"/>
        <item x="26"/>
        <item x="55"/>
        <item x="77"/>
        <item x="84"/>
        <item x="82"/>
        <item x="32"/>
        <item x="87"/>
        <item x="73"/>
        <item x="68"/>
        <item x="150"/>
        <item x="39"/>
        <item x="119"/>
        <item x="78"/>
        <item x="126"/>
        <item x="35"/>
        <item x="112"/>
        <item x="24"/>
        <item x="107"/>
        <item x="93"/>
        <item x="20"/>
        <item x="0"/>
        <item x="85"/>
        <item x="131"/>
        <item x="130"/>
        <item x="63"/>
        <item x="70"/>
        <item x="12"/>
        <item x="62"/>
        <item x="56"/>
        <item x="31"/>
        <item x="115"/>
        <item x="133"/>
        <item x="145"/>
        <item x="4"/>
        <item x="117"/>
        <item x="109"/>
        <item x="124"/>
        <item x="60"/>
        <item x="100"/>
        <item x="118"/>
        <item x="16"/>
        <item x="29"/>
        <item x="139"/>
        <item x="89"/>
        <item x="75"/>
        <item x="122"/>
        <item x="34"/>
        <item x="103"/>
        <item x="67"/>
        <item x="18"/>
        <item x="71"/>
        <item x="136"/>
        <item x="58"/>
        <item x="45"/>
        <item x="110"/>
        <item x="1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2"/>
        <item x="3"/>
        <item x="9"/>
        <item x="7"/>
        <item x="8"/>
        <item x="5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rowItems>
  <colItems count="1">
    <i/>
  </colItems>
  <dataFields count="1">
    <dataField name="Cuenta de CLIENT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19" cacheId="0" applyNumberFormats="0" applyBorderFormats="0" applyFontFormats="0" applyPatternFormats="0" applyAlignmentFormats="0" applyWidthHeightFormats="1" dataCaption="Valores" updatedVersion="8" minRefreshableVersion="3" useAutoFormatting="1" createdVersion="6" indent="0" outline="1" outlineData="1" multipleFieldFilters="0" chartFormat="5">
  <location ref="A2:B11" firstHeaderRow="1" firstDataRow="1" firstDataCol="1"/>
  <pivotFields count="34">
    <pivotField dataField="1" showAll="0"/>
    <pivotField showAll="0"/>
    <pivotField showAll="0">
      <items count="157">
        <item x="135"/>
        <item x="110"/>
        <item x="45"/>
        <item x="58"/>
        <item x="136"/>
        <item x="71"/>
        <item x="18"/>
        <item x="67"/>
        <item x="103"/>
        <item x="34"/>
        <item x="122"/>
        <item x="75"/>
        <item x="89"/>
        <item x="139"/>
        <item x="29"/>
        <item x="16"/>
        <item x="118"/>
        <item x="100"/>
        <item x="60"/>
        <item x="124"/>
        <item x="109"/>
        <item x="117"/>
        <item x="4"/>
        <item x="145"/>
        <item x="133"/>
        <item x="115"/>
        <item x="31"/>
        <item x="56"/>
        <item x="62"/>
        <item x="12"/>
        <item x="70"/>
        <item x="63"/>
        <item x="130"/>
        <item x="131"/>
        <item x="85"/>
        <item x="0"/>
        <item x="20"/>
        <item x="93"/>
        <item x="107"/>
        <item x="24"/>
        <item x="112"/>
        <item x="35"/>
        <item x="126"/>
        <item x="78"/>
        <item x="119"/>
        <item x="39"/>
        <item x="150"/>
        <item x="68"/>
        <item x="73"/>
        <item x="87"/>
        <item x="32"/>
        <item x="82"/>
        <item x="84"/>
        <item x="77"/>
        <item x="55"/>
        <item x="26"/>
        <item x="13"/>
        <item x="102"/>
        <item x="10"/>
        <item x="149"/>
        <item x="95"/>
        <item x="113"/>
        <item x="64"/>
        <item x="86"/>
        <item x="153"/>
        <item x="69"/>
        <item x="123"/>
        <item x="138"/>
        <item x="28"/>
        <item x="144"/>
        <item x="22"/>
        <item x="127"/>
        <item x="121"/>
        <item x="65"/>
        <item x="27"/>
        <item x="25"/>
        <item x="40"/>
        <item x="151"/>
        <item x="116"/>
        <item x="129"/>
        <item x="3"/>
        <item x="143"/>
        <item x="114"/>
        <item x="137"/>
        <item x="66"/>
        <item x="21"/>
        <item x="120"/>
        <item x="140"/>
        <item x="128"/>
        <item x="83"/>
        <item x="99"/>
        <item x="49"/>
        <item x="2"/>
        <item x="36"/>
        <item x="155"/>
        <item x="105"/>
        <item x="152"/>
        <item x="9"/>
        <item x="37"/>
        <item x="7"/>
        <item x="154"/>
        <item x="88"/>
        <item x="52"/>
        <item x="48"/>
        <item x="46"/>
        <item x="148"/>
        <item x="147"/>
        <item x="33"/>
        <item x="106"/>
        <item x="5"/>
        <item x="81"/>
        <item x="79"/>
        <item x="104"/>
        <item x="94"/>
        <item x="108"/>
        <item x="50"/>
        <item x="51"/>
        <item x="134"/>
        <item x="17"/>
        <item x="101"/>
        <item x="80"/>
        <item x="146"/>
        <item x="54"/>
        <item x="42"/>
        <item x="111"/>
        <item x="72"/>
        <item x="98"/>
        <item x="15"/>
        <item x="30"/>
        <item x="47"/>
        <item x="53"/>
        <item x="38"/>
        <item x="132"/>
        <item x="97"/>
        <item x="59"/>
        <item x="23"/>
        <item x="1"/>
        <item x="76"/>
        <item x="142"/>
        <item x="11"/>
        <item x="6"/>
        <item x="92"/>
        <item x="74"/>
        <item x="141"/>
        <item x="91"/>
        <item x="90"/>
        <item x="96"/>
        <item x="14"/>
        <item x="44"/>
        <item x="8"/>
        <item x="43"/>
        <item x="41"/>
        <item x="57"/>
        <item x="19"/>
        <item x="61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2"/>
        <item x="4"/>
        <item x="0"/>
        <item x="5"/>
        <item x="6"/>
        <item x="3"/>
        <item x="7"/>
        <item t="default"/>
      </items>
    </pivotField>
    <pivotField showAll="0"/>
    <pivotField showAll="0"/>
    <pivotField showAll="0">
      <items count="11">
        <item x="0"/>
        <item x="2"/>
        <item x="3"/>
        <item x="9"/>
        <item x="7"/>
        <item x="8"/>
        <item x="5"/>
        <item x="4"/>
        <item x="1"/>
        <item x="6"/>
        <item t="default"/>
      </items>
    </pivotField>
    <pivotField showAll="0">
      <items count="13">
        <item x="0"/>
        <item x="10"/>
        <item x="9"/>
        <item x="11"/>
        <item x="8"/>
        <item x="1"/>
        <item x="6"/>
        <item x="2"/>
        <item x="4"/>
        <item x="3"/>
        <item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CLIENTE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OBLACIÓN1" xr10:uid="{00000000-0013-0000-FFFF-FFFF01000000}" sourceName="POBLACIÓN">
  <pivotTables>
    <pivotTable tabId="5" name="TablaDinámica19"/>
    <pivotTable tabId="5" name="TablaDinámica21"/>
    <pivotTable tabId="5" name="TablaDinámica22"/>
    <pivotTable tabId="5" name="TablaDinámica23"/>
  </pivotTables>
  <data>
    <tabular pivotCacheId="1">
      <items count="156">
        <i x="135" s="1"/>
        <i x="110" s="1"/>
        <i x="45" s="1"/>
        <i x="58" s="1"/>
        <i x="136" s="1"/>
        <i x="71" s="1"/>
        <i x="18" s="1"/>
        <i x="67" s="1"/>
        <i x="103" s="1"/>
        <i x="34" s="1"/>
        <i x="122" s="1"/>
        <i x="75" s="1"/>
        <i x="89" s="1"/>
        <i x="139" s="1"/>
        <i x="29" s="1"/>
        <i x="16" s="1"/>
        <i x="118" s="1"/>
        <i x="100" s="1"/>
        <i x="60" s="1"/>
        <i x="124" s="1"/>
        <i x="109" s="1"/>
        <i x="117" s="1"/>
        <i x="4" s="1"/>
        <i x="145" s="1"/>
        <i x="133" s="1"/>
        <i x="115" s="1"/>
        <i x="31" s="1"/>
        <i x="56" s="1"/>
        <i x="62" s="1"/>
        <i x="12" s="1"/>
        <i x="70" s="1"/>
        <i x="63" s="1"/>
        <i x="130" s="1"/>
        <i x="131" s="1"/>
        <i x="85" s="1"/>
        <i x="0" s="1"/>
        <i x="20" s="1"/>
        <i x="93" s="1"/>
        <i x="107" s="1"/>
        <i x="24" s="1"/>
        <i x="112" s="1"/>
        <i x="35" s="1"/>
        <i x="126" s="1"/>
        <i x="78" s="1"/>
        <i x="119" s="1"/>
        <i x="39" s="1"/>
        <i x="150" s="1"/>
        <i x="68" s="1"/>
        <i x="73" s="1"/>
        <i x="87" s="1"/>
        <i x="32" s="1"/>
        <i x="82" s="1"/>
        <i x="84" s="1"/>
        <i x="77" s="1"/>
        <i x="55" s="1"/>
        <i x="26" s="1"/>
        <i x="13" s="1"/>
        <i x="102" s="1"/>
        <i x="10" s="1"/>
        <i x="149" s="1"/>
        <i x="95" s="1"/>
        <i x="113" s="1"/>
        <i x="64" s="1"/>
        <i x="86" s="1"/>
        <i x="153" s="1"/>
        <i x="69" s="1"/>
        <i x="123" s="1"/>
        <i x="138" s="1"/>
        <i x="28" s="1"/>
        <i x="144" s="1"/>
        <i x="22" s="1"/>
        <i x="127" s="1"/>
        <i x="121" s="1"/>
        <i x="65" s="1"/>
        <i x="27" s="1"/>
        <i x="25" s="1"/>
        <i x="40" s="1"/>
        <i x="151" s="1"/>
        <i x="116" s="1"/>
        <i x="129" s="1"/>
        <i x="3" s="1"/>
        <i x="143" s="1"/>
        <i x="114" s="1"/>
        <i x="137" s="1"/>
        <i x="66" s="1"/>
        <i x="21" s="1"/>
        <i x="120" s="1"/>
        <i x="140" s="1"/>
        <i x="128" s="1"/>
        <i x="83" s="1"/>
        <i x="99" s="1"/>
        <i x="49" s="1"/>
        <i x="2" s="1"/>
        <i x="36" s="1"/>
        <i x="155" s="1"/>
        <i x="105" s="1"/>
        <i x="152" s="1"/>
        <i x="9" s="1"/>
        <i x="37" s="1"/>
        <i x="7" s="1"/>
        <i x="154" s="1"/>
        <i x="88" s="1"/>
        <i x="52" s="1"/>
        <i x="48" s="1"/>
        <i x="46" s="1"/>
        <i x="148" s="1"/>
        <i x="147" s="1"/>
        <i x="33" s="1"/>
        <i x="106" s="1"/>
        <i x="5" s="1"/>
        <i x="81" s="1"/>
        <i x="79" s="1"/>
        <i x="104" s="1"/>
        <i x="94" s="1"/>
        <i x="108" s="1"/>
        <i x="50" s="1"/>
        <i x="51" s="1"/>
        <i x="134" s="1"/>
        <i x="17" s="1"/>
        <i x="101" s="1"/>
        <i x="80" s="1"/>
        <i x="146" s="1"/>
        <i x="54" s="1"/>
        <i x="42" s="1"/>
        <i x="111" s="1"/>
        <i x="72" s="1"/>
        <i x="98" s="1"/>
        <i x="15" s="1"/>
        <i x="30" s="1"/>
        <i x="47" s="1"/>
        <i x="53" s="1"/>
        <i x="38" s="1"/>
        <i x="132" s="1"/>
        <i x="97" s="1"/>
        <i x="59" s="1"/>
        <i x="23" s="1"/>
        <i x="1" s="1"/>
        <i x="76" s="1"/>
        <i x="142" s="1"/>
        <i x="11" s="1"/>
        <i x="6" s="1"/>
        <i x="92" s="1"/>
        <i x="74" s="1"/>
        <i x="141" s="1"/>
        <i x="91" s="1"/>
        <i x="90" s="1"/>
        <i x="96" s="1"/>
        <i x="14" s="1"/>
        <i x="44" s="1"/>
        <i x="8" s="1"/>
        <i x="43" s="1"/>
        <i x="41" s="1"/>
        <i x="57" s="1"/>
        <i x="19" s="1"/>
        <i x="61" s="1"/>
        <i x="125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266CC765-7D4F-4850-ACC7-8D4782801E7E}" sourceName="MES">
  <extLst>
    <x:ext xmlns:x15="http://schemas.microsoft.com/office/spreadsheetml/2010/11/main" uri="{2F2917AC-EB37-4324-AD4E-5DD8C200BD13}">
      <x15:tableSlicerCache tableId="1" column="3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00000000-0013-0000-FFFF-FFFF02000000}" sourceName="AÑO">
  <pivotTables>
    <pivotTable tabId="5" name="TablaDinámica19"/>
    <pivotTable tabId="5" name="TablaDinámica20"/>
    <pivotTable tabId="5" name="TablaDinámica21"/>
    <pivotTable tabId="5" name="TablaDinámica22"/>
    <pivotTable tabId="5" name="TablaDinámica23"/>
  </pivotTables>
  <data>
    <tabular pivotCacheId="1" sortOrder="descending">
      <items count="10">
        <i x="6" s="1"/>
        <i x="1" s="1"/>
        <i x="4" s="1"/>
        <i x="5" s="1"/>
        <i x="8" s="1"/>
        <i x="7" s="1"/>
        <i x="9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00000000-0013-0000-FFFF-FFFF03000000}" sourceName="MES">
  <pivotTables>
    <pivotTable tabId="5" name="TablaDinámica19"/>
  </pivotTables>
  <data>
    <tabular pivotCacheId="1">
      <items count="12">
        <i x="0" s="1"/>
        <i x="10" s="1"/>
        <i x="9" s="1"/>
        <i x="11" s="1"/>
        <i x="8" s="1"/>
        <i x="1" s="1"/>
        <i x="6" s="1"/>
        <i x="2" s="1"/>
        <i x="4" s="1"/>
        <i x="3" s="1"/>
        <i x="5" s="1"/>
        <i x="7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00000000-0013-0000-FFFF-FFFF04000000}" sourceName="CLIENT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OBLACIÓN" xr10:uid="{00000000-0013-0000-FFFF-FFFF05000000}" sourceName="POBLACIÓN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ARANTIA" xr10:uid="{00000000-0013-0000-FFFF-FFFF06000000}" sourceName="GARANTIA">
  <extLst>
    <x:ext xmlns:x15="http://schemas.microsoft.com/office/spreadsheetml/2010/11/main" uri="{2F2917AC-EB37-4324-AD4E-5DD8C200BD13}">
      <x15:tableSlicerCache tableId="1" column="11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00000000-0013-0000-FFFF-FFFF07000000}" sourceName="MARCA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RVICIO" xr10:uid="{F535F3CF-52B4-4AE8-B993-55C0AC099DC9}" sourceName="SERVICIO">
  <extLst>
    <x:ext xmlns:x15="http://schemas.microsoft.com/office/spreadsheetml/2010/11/main" uri="{2F2917AC-EB37-4324-AD4E-5DD8C200BD13}">
      <x15:tableSlicerCache tableId="1" column="32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1" xr10:uid="{2BE10B28-3FF2-4847-B796-E2DC4DC70561}" sourceName="AÑO">
  <extLst>
    <x:ext xmlns:x15="http://schemas.microsoft.com/office/spreadsheetml/2010/11/main" uri="{2F2917AC-EB37-4324-AD4E-5DD8C200BD13}">
      <x15:tableSlicerCache tableId="1" column="3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00000000-0014-0000-FFFF-FFFF04000000}" cache="SegmentaciónDeDatos_CLIENTE" caption="CLIENTE" style="SlicerStyleLight2" rowHeight="241300"/>
  <slicer name="POBLACIÓN" xr10:uid="{00000000-0014-0000-FFFF-FFFF03000000}" cache="SegmentaciónDeDatos_POBLACIÓN" caption="POBLACIÓN" style="SlicerStyleLight4" rowHeight="241300"/>
  <slicer name="GARANTIA" xr10:uid="{00000000-0014-0000-FFFF-FFFF02000000}" cache="SegmentaciónDeDatos_GARANTIA" caption="GARANTIA" style="SlicerStyleOther1" rowHeight="241300"/>
  <slicer name="MARCA" xr10:uid="{00000000-0014-0000-FFFF-FFFF01000000}" cache="SegmentaciónDeDatos_MARCA" caption="MARCA" columnCount="3" style="SlicerStyleLight6" rowHeight="241300"/>
  <slicer name="SERVICIO" xr10:uid="{52851544-18BF-42C3-9349-6F3921BA1154}" cache="SegmentaciónDeDatos_SERVICIO" caption="SERVICIO" columnCount="2" style="SlicerStyleLight4" rowHeight="241300"/>
  <slicer name="AÑO 1" xr10:uid="{B9766A1B-26BE-4A2E-B48B-91B489C19928}" cache="SegmentaciónDeDatos_AÑO1" caption="AÑO" columnCount="3" style="SlicerStyleLight2" rowHeight="241300"/>
  <slicer name="MES 1" xr10:uid="{588CE0FA-0CFC-4D44-AE32-B5533AC0A8A0}" cache="SegmentaciónDeDatos_MES1" caption="MES" columnCount="3" style="SlicerStyleLight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OBLACIÓN 1" xr10:uid="{00000000-0014-0000-FFFF-FFFF07000000}" cache="SegmentaciónDeDatos_POBLACIÓN1" caption="POBLACIÓN" style="SlicerStyleLight2" rowHeight="241300"/>
  <slicer name="AÑO" xr10:uid="{00000000-0014-0000-FFFF-FFFF06000000}" cache="SegmentaciónDeDatos_AÑO" caption="AÑO" columnCount="3" style="SlicerStyleLight4" rowHeight="241300"/>
  <slicer name="MES" xr10:uid="{00000000-0014-0000-FFFF-FFFF05000000}" cache="SegmentaciónDeDatos_MES" caption="MES" columnCount="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CRM" displayName="DatosCRM" ref="B16:Q21" totalsRowShown="0" headerRowDxfId="29" dataDxfId="28">
  <autoFilter ref="B16:Q21" xr:uid="{00000000-0009-0000-0100-000001000000}"/>
  <sortState xmlns:xlrd2="http://schemas.microsoft.com/office/spreadsheetml/2017/richdata2" ref="B17:Q21">
    <sortCondition ref="B16:B21"/>
  </sortState>
  <tableColumns count="16">
    <tableColumn id="1" xr3:uid="{00000000-0010-0000-0000-000001000000}" name="CLIENTE" dataDxfId="27"/>
    <tableColumn id="2" xr3:uid="{00000000-0010-0000-0000-000002000000}" name="NIF" dataDxfId="26"/>
    <tableColumn id="3" xr3:uid="{00000000-0010-0000-0000-000003000000}" name="POBLACIÓN" dataDxfId="25"/>
    <tableColumn id="4" xr3:uid="{00000000-0010-0000-0000-000004000000}" name="DIRECCIÓN" dataDxfId="24"/>
    <tableColumn id="5" xr3:uid="{00000000-0010-0000-0000-000005000000}" name="TELEFONO" dataDxfId="23"/>
    <tableColumn id="6" xr3:uid="{00000000-0010-0000-0000-000006000000}" name="CORREO" dataDxfId="22"/>
    <tableColumn id="7" xr3:uid="{00000000-0010-0000-0000-000007000000}" name="PUESTA EN MARCHA" dataDxfId="21"/>
    <tableColumn id="8" xr3:uid="{00000000-0010-0000-0000-000008000000}" name="MARCA" dataDxfId="20"/>
    <tableColumn id="9" xr3:uid="{00000000-0010-0000-0000-000009000000}" name="MODELO" dataDxfId="19"/>
    <tableColumn id="10" xr3:uid="{00000000-0010-0000-0000-00000A000000}" name="Nº SERIE" dataDxfId="18"/>
    <tableColumn id="11" xr3:uid="{00000000-0010-0000-0000-00000B000000}" name="GARANTIA" dataDxfId="17"/>
    <tableColumn id="32" xr3:uid="{00000000-0010-0000-0000-000020000000}" name="SERVICIO" dataDxfId="16"/>
    <tableColumn id="13" xr3:uid="{00000000-0010-0000-0000-00000D000000}" name="FECHA" dataDxfId="15"/>
    <tableColumn id="34" xr3:uid="{00000000-0010-0000-0000-000022000000}" name="AÑO" dataDxfId="14">
      <calculatedColumnFormula>YEAR(DatosCRM[[#This Row],[FECHA]])</calculatedColumnFormula>
    </tableColumn>
    <tableColumn id="33" xr3:uid="{00000000-0010-0000-0000-000021000000}" name="MES" dataDxfId="13">
      <calculatedColumnFormula>MONTH(DatosCRM[[#This Row],[FECHA]])</calculatedColumnFormula>
    </tableColumn>
    <tableColumn id="14" xr3:uid="{00000000-0010-0000-0000-00000E000000}" name="OBSERVACIÓN" dataDxfId="1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53"/>
  <sheetViews>
    <sheetView workbookViewId="0">
      <selection activeCell="B13" sqref="B13"/>
    </sheetView>
  </sheetViews>
  <sheetFormatPr baseColWidth="10" defaultColWidth="11" defaultRowHeight="15"/>
  <cols>
    <col min="1" max="2" width="17.5703125" customWidth="1"/>
  </cols>
  <sheetData>
    <row r="2" spans="1:2">
      <c r="A2" t="s">
        <v>0</v>
      </c>
      <c r="B2" t="s">
        <v>1</v>
      </c>
    </row>
    <row r="3" spans="1:2">
      <c r="A3" s="16" t="s">
        <v>2</v>
      </c>
      <c r="B3">
        <v>17</v>
      </c>
    </row>
    <row r="4" spans="1:2">
      <c r="A4" s="16" t="s">
        <v>3</v>
      </c>
      <c r="B4">
        <v>8</v>
      </c>
    </row>
    <row r="5" spans="1:2">
      <c r="A5" s="16" t="s">
        <v>4</v>
      </c>
      <c r="B5">
        <v>75</v>
      </c>
    </row>
    <row r="6" spans="1:2">
      <c r="A6" s="16" t="s">
        <v>5</v>
      </c>
      <c r="B6">
        <v>41</v>
      </c>
    </row>
    <row r="7" spans="1:2">
      <c r="A7" s="16" t="s">
        <v>6</v>
      </c>
      <c r="B7">
        <v>7</v>
      </c>
    </row>
    <row r="8" spans="1:2">
      <c r="A8" s="16" t="s">
        <v>7</v>
      </c>
      <c r="B8">
        <v>1</v>
      </c>
    </row>
    <row r="9" spans="1:2">
      <c r="A9" s="16" t="s">
        <v>8</v>
      </c>
      <c r="B9">
        <v>601</v>
      </c>
    </row>
    <row r="10" spans="1:2">
      <c r="A10" s="16" t="s">
        <v>9</v>
      </c>
      <c r="B10">
        <v>1</v>
      </c>
    </row>
    <row r="11" spans="1:2">
      <c r="A11" s="16" t="s">
        <v>10</v>
      </c>
      <c r="B11">
        <v>751</v>
      </c>
    </row>
    <row r="13" spans="1:2">
      <c r="A13" t="s">
        <v>0</v>
      </c>
      <c r="B13" t="s">
        <v>1</v>
      </c>
    </row>
    <row r="14" spans="1:2">
      <c r="A14" s="16" t="s">
        <v>8</v>
      </c>
      <c r="B14">
        <v>2</v>
      </c>
    </row>
    <row r="15" spans="1:2">
      <c r="A15" s="16" t="s">
        <v>11</v>
      </c>
      <c r="B15">
        <v>4</v>
      </c>
    </row>
    <row r="16" spans="1:2">
      <c r="A16" s="16" t="s">
        <v>12</v>
      </c>
      <c r="B16">
        <v>5</v>
      </c>
    </row>
    <row r="17" spans="1:2">
      <c r="A17" s="16" t="s">
        <v>13</v>
      </c>
      <c r="B17">
        <v>1</v>
      </c>
    </row>
    <row r="18" spans="1:2">
      <c r="A18" s="16" t="s">
        <v>14</v>
      </c>
      <c r="B18">
        <v>3</v>
      </c>
    </row>
    <row r="19" spans="1:2">
      <c r="A19" s="16" t="s">
        <v>15</v>
      </c>
      <c r="B19">
        <v>2</v>
      </c>
    </row>
    <row r="20" spans="1:2">
      <c r="A20" s="16" t="s">
        <v>16</v>
      </c>
      <c r="B20">
        <v>6</v>
      </c>
    </row>
    <row r="21" spans="1:2">
      <c r="A21" s="16" t="s">
        <v>17</v>
      </c>
      <c r="B21">
        <v>17</v>
      </c>
    </row>
    <row r="22" spans="1:2">
      <c r="A22" s="16" t="s">
        <v>18</v>
      </c>
      <c r="B22">
        <v>40</v>
      </c>
    </row>
    <row r="23" spans="1:2">
      <c r="A23" s="16" t="s">
        <v>19</v>
      </c>
      <c r="B23">
        <v>1</v>
      </c>
    </row>
    <row r="24" spans="1:2">
      <c r="A24" s="16" t="s">
        <v>20</v>
      </c>
      <c r="B24">
        <v>1</v>
      </c>
    </row>
    <row r="25" spans="1:2">
      <c r="A25" s="16" t="s">
        <v>21</v>
      </c>
      <c r="B25">
        <v>1</v>
      </c>
    </row>
    <row r="26" spans="1:2">
      <c r="A26" s="16" t="s">
        <v>22</v>
      </c>
      <c r="B26">
        <v>1</v>
      </c>
    </row>
    <row r="27" spans="1:2">
      <c r="A27" s="16" t="s">
        <v>23</v>
      </c>
      <c r="B27">
        <v>1</v>
      </c>
    </row>
    <row r="28" spans="1:2">
      <c r="A28" s="16" t="s">
        <v>24</v>
      </c>
      <c r="B28">
        <v>3</v>
      </c>
    </row>
    <row r="29" spans="1:2">
      <c r="A29" s="16" t="s">
        <v>25</v>
      </c>
      <c r="B29">
        <v>48</v>
      </c>
    </row>
    <row r="30" spans="1:2">
      <c r="A30" s="16" t="s">
        <v>26</v>
      </c>
      <c r="B30">
        <v>8</v>
      </c>
    </row>
    <row r="31" spans="1:2">
      <c r="A31" s="16" t="s">
        <v>27</v>
      </c>
      <c r="B31">
        <v>1</v>
      </c>
    </row>
    <row r="32" spans="1:2">
      <c r="A32" s="16" t="s">
        <v>28</v>
      </c>
      <c r="B32">
        <v>1</v>
      </c>
    </row>
    <row r="33" spans="1:2">
      <c r="A33" s="16" t="s">
        <v>29</v>
      </c>
      <c r="B33">
        <v>31</v>
      </c>
    </row>
    <row r="34" spans="1:2">
      <c r="A34" s="16" t="s">
        <v>30</v>
      </c>
      <c r="B34">
        <v>1</v>
      </c>
    </row>
    <row r="35" spans="1:2">
      <c r="A35" s="16" t="s">
        <v>31</v>
      </c>
      <c r="B35">
        <v>3</v>
      </c>
    </row>
    <row r="36" spans="1:2">
      <c r="A36" s="16" t="s">
        <v>32</v>
      </c>
      <c r="B36">
        <v>2</v>
      </c>
    </row>
    <row r="37" spans="1:2">
      <c r="A37" s="16" t="s">
        <v>33</v>
      </c>
      <c r="B37">
        <v>1</v>
      </c>
    </row>
    <row r="38" spans="1:2">
      <c r="A38" s="16" t="s">
        <v>34</v>
      </c>
      <c r="B38">
        <v>1</v>
      </c>
    </row>
    <row r="39" spans="1:2">
      <c r="A39" s="16" t="s">
        <v>35</v>
      </c>
      <c r="B39">
        <v>5</v>
      </c>
    </row>
    <row r="40" spans="1:2">
      <c r="A40" s="16" t="s">
        <v>36</v>
      </c>
      <c r="B40">
        <v>2</v>
      </c>
    </row>
    <row r="41" spans="1:2">
      <c r="A41" s="16" t="s">
        <v>37</v>
      </c>
      <c r="B41">
        <v>1</v>
      </c>
    </row>
    <row r="42" spans="1:2">
      <c r="A42" s="16" t="s">
        <v>38</v>
      </c>
      <c r="B42">
        <v>5</v>
      </c>
    </row>
    <row r="43" spans="1:2">
      <c r="A43" s="16" t="s">
        <v>39</v>
      </c>
      <c r="B43">
        <v>1</v>
      </c>
    </row>
    <row r="44" spans="1:2">
      <c r="A44" s="16" t="s">
        <v>40</v>
      </c>
      <c r="B44">
        <v>1</v>
      </c>
    </row>
    <row r="45" spans="1:2">
      <c r="A45" s="16" t="s">
        <v>41</v>
      </c>
      <c r="B45">
        <v>2</v>
      </c>
    </row>
    <row r="46" spans="1:2">
      <c r="A46" s="16" t="s">
        <v>42</v>
      </c>
      <c r="B46">
        <v>4</v>
      </c>
    </row>
    <row r="47" spans="1:2">
      <c r="A47" s="16" t="s">
        <v>43</v>
      </c>
      <c r="B47">
        <v>2</v>
      </c>
    </row>
    <row r="48" spans="1:2">
      <c r="A48" s="16" t="s">
        <v>44</v>
      </c>
      <c r="B48">
        <v>1</v>
      </c>
    </row>
    <row r="49" spans="1:2">
      <c r="A49" s="16" t="s">
        <v>45</v>
      </c>
      <c r="B49">
        <v>4</v>
      </c>
    </row>
    <row r="50" spans="1:2">
      <c r="A50" s="16" t="s">
        <v>46</v>
      </c>
      <c r="B50">
        <v>3</v>
      </c>
    </row>
    <row r="51" spans="1:2">
      <c r="A51" s="16" t="s">
        <v>47</v>
      </c>
      <c r="B51">
        <v>2</v>
      </c>
    </row>
    <row r="52" spans="1:2">
      <c r="A52" s="16" t="s">
        <v>48</v>
      </c>
      <c r="B52">
        <v>1</v>
      </c>
    </row>
    <row r="53" spans="1:2">
      <c r="A53" s="16" t="s">
        <v>49</v>
      </c>
      <c r="B53">
        <v>2</v>
      </c>
    </row>
    <row r="54" spans="1:2">
      <c r="A54" s="16" t="s">
        <v>50</v>
      </c>
      <c r="B54">
        <v>1</v>
      </c>
    </row>
    <row r="55" spans="1:2">
      <c r="A55" s="16" t="s">
        <v>51</v>
      </c>
      <c r="B55">
        <v>1</v>
      </c>
    </row>
    <row r="56" spans="1:2">
      <c r="A56" s="16" t="s">
        <v>52</v>
      </c>
      <c r="B56">
        <v>5</v>
      </c>
    </row>
    <row r="57" spans="1:2">
      <c r="A57" s="16" t="s">
        <v>53</v>
      </c>
      <c r="B57">
        <v>2</v>
      </c>
    </row>
    <row r="58" spans="1:2">
      <c r="A58" s="16" t="s">
        <v>54</v>
      </c>
      <c r="B58">
        <v>3</v>
      </c>
    </row>
    <row r="59" spans="1:2">
      <c r="A59" s="16" t="s">
        <v>55</v>
      </c>
      <c r="B59">
        <v>3</v>
      </c>
    </row>
    <row r="60" spans="1:2">
      <c r="A60" s="16" t="s">
        <v>56</v>
      </c>
      <c r="B60">
        <v>8</v>
      </c>
    </row>
    <row r="61" spans="1:2">
      <c r="A61" s="16" t="s">
        <v>57</v>
      </c>
      <c r="B61">
        <v>4</v>
      </c>
    </row>
    <row r="62" spans="1:2">
      <c r="A62" s="16" t="s">
        <v>58</v>
      </c>
      <c r="B62">
        <v>5</v>
      </c>
    </row>
    <row r="63" spans="1:2">
      <c r="A63" s="16" t="s">
        <v>59</v>
      </c>
      <c r="B63">
        <v>2</v>
      </c>
    </row>
    <row r="64" spans="1:2">
      <c r="A64" s="16" t="s">
        <v>60</v>
      </c>
      <c r="B64">
        <v>1</v>
      </c>
    </row>
    <row r="65" spans="1:2">
      <c r="A65" s="16" t="s">
        <v>61</v>
      </c>
      <c r="B65">
        <v>1</v>
      </c>
    </row>
    <row r="66" spans="1:2">
      <c r="A66" s="16" t="s">
        <v>62</v>
      </c>
      <c r="B66">
        <v>2</v>
      </c>
    </row>
    <row r="67" spans="1:2">
      <c r="A67" s="16" t="s">
        <v>63</v>
      </c>
      <c r="B67">
        <v>5</v>
      </c>
    </row>
    <row r="68" spans="1:2">
      <c r="A68" s="16" t="s">
        <v>64</v>
      </c>
      <c r="B68">
        <v>5</v>
      </c>
    </row>
    <row r="69" spans="1:2">
      <c r="A69" s="16" t="s">
        <v>65</v>
      </c>
      <c r="B69">
        <v>1</v>
      </c>
    </row>
    <row r="70" spans="1:2">
      <c r="A70" s="16" t="s">
        <v>66</v>
      </c>
      <c r="B70">
        <v>3</v>
      </c>
    </row>
    <row r="71" spans="1:2">
      <c r="A71" s="16" t="s">
        <v>67</v>
      </c>
      <c r="B71">
        <v>1</v>
      </c>
    </row>
    <row r="72" spans="1:2">
      <c r="A72" s="16" t="s">
        <v>68</v>
      </c>
      <c r="B72">
        <v>14</v>
      </c>
    </row>
    <row r="73" spans="1:2">
      <c r="A73" s="16" t="s">
        <v>69</v>
      </c>
      <c r="B73">
        <v>2</v>
      </c>
    </row>
    <row r="74" spans="1:2">
      <c r="A74" s="16" t="s">
        <v>70</v>
      </c>
      <c r="B74">
        <v>1</v>
      </c>
    </row>
    <row r="75" spans="1:2">
      <c r="A75" s="16" t="s">
        <v>71</v>
      </c>
      <c r="B75">
        <v>1</v>
      </c>
    </row>
    <row r="76" spans="1:2">
      <c r="A76" s="16" t="s">
        <v>72</v>
      </c>
      <c r="B76">
        <v>2</v>
      </c>
    </row>
    <row r="77" spans="1:2">
      <c r="A77" s="16" t="s">
        <v>73</v>
      </c>
      <c r="B77">
        <v>55</v>
      </c>
    </row>
    <row r="78" spans="1:2">
      <c r="A78" s="16" t="s">
        <v>74</v>
      </c>
      <c r="B78">
        <v>10</v>
      </c>
    </row>
    <row r="79" spans="1:2">
      <c r="A79" s="16" t="s">
        <v>75</v>
      </c>
      <c r="B79">
        <v>1</v>
      </c>
    </row>
    <row r="80" spans="1:2">
      <c r="A80" s="16" t="s">
        <v>76</v>
      </c>
      <c r="B80">
        <v>1</v>
      </c>
    </row>
    <row r="81" spans="1:2">
      <c r="A81" s="16" t="s">
        <v>77</v>
      </c>
      <c r="B81">
        <v>2</v>
      </c>
    </row>
    <row r="82" spans="1:2">
      <c r="A82" s="16" t="s">
        <v>78</v>
      </c>
      <c r="B82">
        <v>1</v>
      </c>
    </row>
    <row r="83" spans="1:2">
      <c r="A83" s="16" t="s">
        <v>79</v>
      </c>
      <c r="B83">
        <v>1</v>
      </c>
    </row>
    <row r="84" spans="1:2">
      <c r="A84" s="16" t="s">
        <v>80</v>
      </c>
      <c r="B84">
        <v>1</v>
      </c>
    </row>
    <row r="85" spans="1:2">
      <c r="A85" s="16" t="s">
        <v>81</v>
      </c>
      <c r="B85">
        <v>2</v>
      </c>
    </row>
    <row r="86" spans="1:2">
      <c r="A86" s="16" t="s">
        <v>82</v>
      </c>
      <c r="B86">
        <v>1</v>
      </c>
    </row>
    <row r="87" spans="1:2">
      <c r="A87" s="16" t="s">
        <v>83</v>
      </c>
      <c r="B87">
        <v>1</v>
      </c>
    </row>
    <row r="88" spans="1:2">
      <c r="A88" s="16" t="s">
        <v>84</v>
      </c>
      <c r="B88">
        <v>1</v>
      </c>
    </row>
    <row r="89" spans="1:2">
      <c r="A89" s="16" t="s">
        <v>85</v>
      </c>
      <c r="B89">
        <v>29</v>
      </c>
    </row>
    <row r="90" spans="1:2">
      <c r="A90" s="16" t="s">
        <v>86</v>
      </c>
      <c r="B90">
        <v>3</v>
      </c>
    </row>
    <row r="91" spans="1:2">
      <c r="A91" s="16" t="s">
        <v>87</v>
      </c>
      <c r="B91">
        <v>5</v>
      </c>
    </row>
    <row r="92" spans="1:2">
      <c r="A92" s="16" t="s">
        <v>88</v>
      </c>
      <c r="B92">
        <v>3</v>
      </c>
    </row>
    <row r="93" spans="1:2">
      <c r="A93" s="16" t="s">
        <v>89</v>
      </c>
      <c r="B93">
        <v>5</v>
      </c>
    </row>
    <row r="94" spans="1:2">
      <c r="A94" s="16" t="s">
        <v>90</v>
      </c>
      <c r="B94">
        <v>5</v>
      </c>
    </row>
    <row r="95" spans="1:2">
      <c r="A95" s="16" t="s">
        <v>91</v>
      </c>
      <c r="B95">
        <v>1</v>
      </c>
    </row>
    <row r="96" spans="1:2">
      <c r="A96" s="16" t="s">
        <v>92</v>
      </c>
      <c r="B96">
        <v>1</v>
      </c>
    </row>
    <row r="97" spans="1:2">
      <c r="A97" s="16" t="s">
        <v>93</v>
      </c>
      <c r="B97">
        <v>1</v>
      </c>
    </row>
    <row r="98" spans="1:2">
      <c r="A98" s="16" t="s">
        <v>94</v>
      </c>
      <c r="B98">
        <v>1</v>
      </c>
    </row>
    <row r="99" spans="1:2">
      <c r="A99" s="16" t="s">
        <v>95</v>
      </c>
      <c r="B99">
        <v>8</v>
      </c>
    </row>
    <row r="100" spans="1:2">
      <c r="A100" s="16" t="s">
        <v>96</v>
      </c>
      <c r="B100">
        <v>1</v>
      </c>
    </row>
    <row r="101" spans="1:2">
      <c r="A101" s="16" t="s">
        <v>97</v>
      </c>
      <c r="B101">
        <v>2</v>
      </c>
    </row>
    <row r="102" spans="1:2">
      <c r="A102" s="16" t="s">
        <v>98</v>
      </c>
      <c r="B102">
        <v>1</v>
      </c>
    </row>
    <row r="103" spans="1:2">
      <c r="A103" s="16" t="s">
        <v>99</v>
      </c>
      <c r="B103">
        <v>5</v>
      </c>
    </row>
    <row r="104" spans="1:2">
      <c r="A104" s="16" t="s">
        <v>100</v>
      </c>
      <c r="B104">
        <v>2</v>
      </c>
    </row>
    <row r="105" spans="1:2">
      <c r="A105" s="16" t="s">
        <v>101</v>
      </c>
      <c r="B105">
        <v>1</v>
      </c>
    </row>
    <row r="106" spans="1:2">
      <c r="A106" s="16" t="s">
        <v>102</v>
      </c>
      <c r="B106">
        <v>5</v>
      </c>
    </row>
    <row r="107" spans="1:2">
      <c r="A107" s="16" t="s">
        <v>103</v>
      </c>
      <c r="B107">
        <v>6</v>
      </c>
    </row>
    <row r="108" spans="1:2">
      <c r="A108" s="16" t="s">
        <v>104</v>
      </c>
      <c r="B108">
        <v>1</v>
      </c>
    </row>
    <row r="109" spans="1:2">
      <c r="A109" s="16" t="s">
        <v>105</v>
      </c>
      <c r="B109">
        <v>1</v>
      </c>
    </row>
    <row r="110" spans="1:2">
      <c r="A110" s="16" t="s">
        <v>106</v>
      </c>
      <c r="B110">
        <v>1</v>
      </c>
    </row>
    <row r="111" spans="1:2">
      <c r="A111" s="16" t="s">
        <v>107</v>
      </c>
      <c r="B111">
        <v>2</v>
      </c>
    </row>
    <row r="112" spans="1:2">
      <c r="A112" s="16" t="s">
        <v>108</v>
      </c>
      <c r="B112">
        <v>2</v>
      </c>
    </row>
    <row r="113" spans="1:2">
      <c r="A113" s="16" t="s">
        <v>109</v>
      </c>
      <c r="B113">
        <v>4</v>
      </c>
    </row>
    <row r="114" spans="1:2">
      <c r="A114" s="16" t="s">
        <v>110</v>
      </c>
      <c r="B114">
        <v>13</v>
      </c>
    </row>
    <row r="115" spans="1:2">
      <c r="A115" s="16" t="s">
        <v>111</v>
      </c>
      <c r="B115">
        <v>3</v>
      </c>
    </row>
    <row r="116" spans="1:2">
      <c r="A116" s="16" t="s">
        <v>112</v>
      </c>
      <c r="B116">
        <v>1</v>
      </c>
    </row>
    <row r="117" spans="1:2">
      <c r="A117" s="16" t="s">
        <v>113</v>
      </c>
      <c r="B117">
        <v>1</v>
      </c>
    </row>
    <row r="118" spans="1:2">
      <c r="A118" s="16" t="s">
        <v>114</v>
      </c>
      <c r="B118">
        <v>2</v>
      </c>
    </row>
    <row r="119" spans="1:2">
      <c r="A119" s="16" t="s">
        <v>115</v>
      </c>
      <c r="B119">
        <v>36</v>
      </c>
    </row>
    <row r="120" spans="1:2">
      <c r="A120" s="16" t="s">
        <v>116</v>
      </c>
      <c r="B120">
        <v>3</v>
      </c>
    </row>
    <row r="121" spans="1:2">
      <c r="A121" s="16" t="s">
        <v>117</v>
      </c>
      <c r="B121">
        <v>1</v>
      </c>
    </row>
    <row r="122" spans="1:2">
      <c r="A122" s="16" t="s">
        <v>118</v>
      </c>
      <c r="B122">
        <v>3</v>
      </c>
    </row>
    <row r="123" spans="1:2">
      <c r="A123" s="16" t="s">
        <v>119</v>
      </c>
      <c r="B123">
        <v>1</v>
      </c>
    </row>
    <row r="124" spans="1:2">
      <c r="A124" s="16" t="s">
        <v>120</v>
      </c>
      <c r="B124">
        <v>8</v>
      </c>
    </row>
    <row r="125" spans="1:2">
      <c r="A125" s="16" t="s">
        <v>121</v>
      </c>
      <c r="B125">
        <v>1</v>
      </c>
    </row>
    <row r="126" spans="1:2">
      <c r="A126" s="16" t="s">
        <v>122</v>
      </c>
      <c r="B126">
        <v>5</v>
      </c>
    </row>
    <row r="127" spans="1:2">
      <c r="A127" s="16" t="s">
        <v>123</v>
      </c>
      <c r="B127">
        <v>1</v>
      </c>
    </row>
    <row r="128" spans="1:2">
      <c r="A128" s="16" t="s">
        <v>124</v>
      </c>
      <c r="B128">
        <v>1</v>
      </c>
    </row>
    <row r="129" spans="1:2">
      <c r="A129" s="16" t="s">
        <v>125</v>
      </c>
      <c r="B129">
        <v>1</v>
      </c>
    </row>
    <row r="130" spans="1:2">
      <c r="A130" s="16" t="s">
        <v>126</v>
      </c>
      <c r="B130">
        <v>2</v>
      </c>
    </row>
    <row r="131" spans="1:2">
      <c r="A131" s="16" t="s">
        <v>127</v>
      </c>
      <c r="B131">
        <v>1</v>
      </c>
    </row>
    <row r="132" spans="1:2">
      <c r="A132" s="16" t="s">
        <v>128</v>
      </c>
      <c r="B132">
        <v>2</v>
      </c>
    </row>
    <row r="133" spans="1:2">
      <c r="A133" s="16" t="s">
        <v>129</v>
      </c>
      <c r="B133">
        <v>2</v>
      </c>
    </row>
    <row r="134" spans="1:2">
      <c r="A134" s="16" t="s">
        <v>130</v>
      </c>
      <c r="B134">
        <v>53</v>
      </c>
    </row>
    <row r="135" spans="1:2">
      <c r="A135" s="16" t="s">
        <v>131</v>
      </c>
      <c r="B135">
        <v>5</v>
      </c>
    </row>
    <row r="136" spans="1:2">
      <c r="A136" s="16" t="s">
        <v>132</v>
      </c>
      <c r="B136">
        <v>1</v>
      </c>
    </row>
    <row r="137" spans="1:2">
      <c r="A137" s="16" t="s">
        <v>133</v>
      </c>
      <c r="B137">
        <v>1</v>
      </c>
    </row>
    <row r="138" spans="1:2">
      <c r="A138" s="16" t="s">
        <v>134</v>
      </c>
      <c r="B138">
        <v>3</v>
      </c>
    </row>
    <row r="139" spans="1:2">
      <c r="A139" s="16" t="s">
        <v>135</v>
      </c>
      <c r="B139">
        <v>1</v>
      </c>
    </row>
    <row r="140" spans="1:2">
      <c r="A140" s="16" t="s">
        <v>136</v>
      </c>
      <c r="B140">
        <v>1</v>
      </c>
    </row>
    <row r="141" spans="1:2">
      <c r="A141" s="16" t="s">
        <v>137</v>
      </c>
      <c r="B141">
        <v>1</v>
      </c>
    </row>
    <row r="142" spans="1:2">
      <c r="A142" s="16" t="s">
        <v>138</v>
      </c>
      <c r="B142">
        <v>1</v>
      </c>
    </row>
    <row r="143" spans="1:2">
      <c r="A143" s="16" t="s">
        <v>139</v>
      </c>
      <c r="B143">
        <v>9</v>
      </c>
    </row>
    <row r="144" spans="1:2">
      <c r="A144" s="16" t="s">
        <v>140</v>
      </c>
      <c r="B144">
        <v>1</v>
      </c>
    </row>
    <row r="145" spans="1:2">
      <c r="A145" s="16" t="s">
        <v>141</v>
      </c>
      <c r="B145">
        <v>1</v>
      </c>
    </row>
    <row r="146" spans="1:2">
      <c r="A146" s="16" t="s">
        <v>142</v>
      </c>
      <c r="B146">
        <v>1</v>
      </c>
    </row>
    <row r="147" spans="1:2">
      <c r="A147" s="16" t="s">
        <v>143</v>
      </c>
      <c r="B147">
        <v>41</v>
      </c>
    </row>
    <row r="148" spans="1:2">
      <c r="A148" s="16" t="s">
        <v>144</v>
      </c>
      <c r="B148">
        <v>1</v>
      </c>
    </row>
    <row r="149" spans="1:2">
      <c r="A149" s="16" t="s">
        <v>145</v>
      </c>
      <c r="B149">
        <v>9</v>
      </c>
    </row>
    <row r="150" spans="1:2">
      <c r="A150" s="16" t="s">
        <v>146</v>
      </c>
      <c r="B150">
        <v>1</v>
      </c>
    </row>
    <row r="151" spans="1:2">
      <c r="A151" s="16" t="s">
        <v>147</v>
      </c>
      <c r="B151">
        <v>1</v>
      </c>
    </row>
    <row r="152" spans="1:2">
      <c r="A152" s="16" t="s">
        <v>148</v>
      </c>
      <c r="B152">
        <v>1</v>
      </c>
    </row>
    <row r="153" spans="1:2">
      <c r="A153" s="16" t="s">
        <v>149</v>
      </c>
      <c r="B153">
        <v>2</v>
      </c>
    </row>
    <row r="154" spans="1:2">
      <c r="A154" s="16" t="s">
        <v>150</v>
      </c>
      <c r="B154">
        <v>1</v>
      </c>
    </row>
    <row r="155" spans="1:2">
      <c r="A155" s="16" t="s">
        <v>151</v>
      </c>
      <c r="B155">
        <v>25</v>
      </c>
    </row>
    <row r="156" spans="1:2">
      <c r="A156" s="16" t="s">
        <v>152</v>
      </c>
      <c r="B156">
        <v>1</v>
      </c>
    </row>
    <row r="157" spans="1:2">
      <c r="A157" s="16" t="s">
        <v>153</v>
      </c>
      <c r="B157">
        <v>3</v>
      </c>
    </row>
    <row r="158" spans="1:2">
      <c r="A158" s="16" t="s">
        <v>154</v>
      </c>
      <c r="B158">
        <v>1</v>
      </c>
    </row>
    <row r="159" spans="1:2">
      <c r="A159" s="16" t="s">
        <v>155</v>
      </c>
      <c r="B159">
        <v>1</v>
      </c>
    </row>
    <row r="160" spans="1:2">
      <c r="A160" s="16" t="s">
        <v>156</v>
      </c>
      <c r="B160">
        <v>3</v>
      </c>
    </row>
    <row r="161" spans="1:2">
      <c r="A161" s="16" t="s">
        <v>157</v>
      </c>
      <c r="B161">
        <v>1</v>
      </c>
    </row>
    <row r="162" spans="1:2">
      <c r="A162" s="16" t="s">
        <v>158</v>
      </c>
      <c r="B162">
        <v>1</v>
      </c>
    </row>
    <row r="163" spans="1:2">
      <c r="A163" s="16" t="s">
        <v>159</v>
      </c>
      <c r="B163">
        <v>5</v>
      </c>
    </row>
    <row r="164" spans="1:2">
      <c r="A164" s="16" t="s">
        <v>160</v>
      </c>
      <c r="B164">
        <v>9</v>
      </c>
    </row>
    <row r="165" spans="1:2">
      <c r="A165" s="16" t="s">
        <v>161</v>
      </c>
      <c r="B165">
        <v>3</v>
      </c>
    </row>
    <row r="166" spans="1:2">
      <c r="A166" s="16" t="s">
        <v>162</v>
      </c>
      <c r="B166">
        <v>3</v>
      </c>
    </row>
    <row r="167" spans="1:2">
      <c r="A167" s="16" t="s">
        <v>163</v>
      </c>
      <c r="B167">
        <v>2</v>
      </c>
    </row>
    <row r="168" spans="1:2">
      <c r="A168" s="16" t="s">
        <v>164</v>
      </c>
      <c r="B168">
        <v>1</v>
      </c>
    </row>
    <row r="169" spans="1:2">
      <c r="A169" s="16" t="s">
        <v>165</v>
      </c>
      <c r="B169">
        <v>1</v>
      </c>
    </row>
    <row r="170" spans="1:2">
      <c r="A170" s="16" t="s">
        <v>10</v>
      </c>
      <c r="B170">
        <v>751</v>
      </c>
    </row>
    <row r="192" spans="1:2">
      <c r="A192" t="s">
        <v>0</v>
      </c>
      <c r="B192" t="s">
        <v>1</v>
      </c>
    </row>
    <row r="193" spans="1:2">
      <c r="A193" s="16" t="s">
        <v>166</v>
      </c>
      <c r="B193">
        <v>1</v>
      </c>
    </row>
    <row r="194" spans="1:2">
      <c r="A194" s="16" t="s">
        <v>167</v>
      </c>
      <c r="B194">
        <v>1</v>
      </c>
    </row>
    <row r="195" spans="1:2">
      <c r="A195" s="16" t="s">
        <v>168</v>
      </c>
      <c r="B195">
        <v>1</v>
      </c>
    </row>
    <row r="196" spans="1:2">
      <c r="A196" s="16" t="s">
        <v>169</v>
      </c>
      <c r="B196">
        <v>437</v>
      </c>
    </row>
    <row r="197" spans="1:2">
      <c r="A197" s="16" t="s">
        <v>170</v>
      </c>
      <c r="B197">
        <v>1</v>
      </c>
    </row>
    <row r="198" spans="1:2">
      <c r="A198" s="16" t="s">
        <v>171</v>
      </c>
      <c r="B198">
        <v>10</v>
      </c>
    </row>
    <row r="199" spans="1:2">
      <c r="A199" s="16" t="s">
        <v>172</v>
      </c>
      <c r="B199">
        <v>223</v>
      </c>
    </row>
    <row r="200" spans="1:2">
      <c r="A200" s="16" t="s">
        <v>173</v>
      </c>
      <c r="B200">
        <v>1</v>
      </c>
    </row>
    <row r="201" spans="1:2">
      <c r="A201" s="16" t="s">
        <v>174</v>
      </c>
      <c r="B201">
        <v>1</v>
      </c>
    </row>
    <row r="202" spans="1:2">
      <c r="A202" s="16" t="s">
        <v>175</v>
      </c>
      <c r="B202">
        <v>1</v>
      </c>
    </row>
    <row r="203" spans="1:2">
      <c r="A203" s="16" t="s">
        <v>176</v>
      </c>
      <c r="B203">
        <v>2</v>
      </c>
    </row>
    <row r="204" spans="1:2">
      <c r="A204" s="16" t="s">
        <v>177</v>
      </c>
      <c r="B204">
        <v>7</v>
      </c>
    </row>
    <row r="205" spans="1:2">
      <c r="A205" s="16" t="s">
        <v>178</v>
      </c>
      <c r="B205">
        <v>4</v>
      </c>
    </row>
    <row r="206" spans="1:2">
      <c r="A206" s="16" t="s">
        <v>179</v>
      </c>
      <c r="B206">
        <v>2</v>
      </c>
    </row>
    <row r="207" spans="1:2">
      <c r="A207" s="16" t="s">
        <v>180</v>
      </c>
      <c r="B207">
        <v>1</v>
      </c>
    </row>
    <row r="208" spans="1:2">
      <c r="A208" s="16" t="s">
        <v>181</v>
      </c>
      <c r="B208">
        <v>3</v>
      </c>
    </row>
    <row r="209" spans="1:2">
      <c r="A209" s="16" t="s">
        <v>182</v>
      </c>
      <c r="B209">
        <v>2</v>
      </c>
    </row>
    <row r="210" spans="1:2">
      <c r="A210" s="16" t="s">
        <v>183</v>
      </c>
      <c r="B210">
        <v>5</v>
      </c>
    </row>
    <row r="211" spans="1:2">
      <c r="A211" s="16" t="s">
        <v>184</v>
      </c>
      <c r="B211">
        <v>1</v>
      </c>
    </row>
    <row r="212" spans="1:2">
      <c r="A212" s="16" t="s">
        <v>185</v>
      </c>
      <c r="B212">
        <v>5</v>
      </c>
    </row>
    <row r="213" spans="1:2">
      <c r="A213" s="16" t="s">
        <v>186</v>
      </c>
      <c r="B213">
        <v>29</v>
      </c>
    </row>
    <row r="214" spans="1:2">
      <c r="A214" s="16" t="s">
        <v>8</v>
      </c>
      <c r="B214">
        <v>12</v>
      </c>
    </row>
    <row r="215" spans="1:2">
      <c r="A215" s="16" t="s">
        <v>187</v>
      </c>
      <c r="B215">
        <v>1</v>
      </c>
    </row>
    <row r="216" spans="1:2">
      <c r="A216" s="16" t="s">
        <v>10</v>
      </c>
      <c r="B216">
        <v>751</v>
      </c>
    </row>
    <row r="227" spans="1:3">
      <c r="A227" t="s">
        <v>0</v>
      </c>
      <c r="B227" t="s">
        <v>1</v>
      </c>
    </row>
    <row r="228" spans="1:3">
      <c r="A228" s="16" t="s">
        <v>188</v>
      </c>
      <c r="B228">
        <v>561</v>
      </c>
    </row>
    <row r="229" spans="1:3">
      <c r="A229" s="16" t="s">
        <v>189</v>
      </c>
      <c r="B229">
        <v>163</v>
      </c>
    </row>
    <row r="230" spans="1:3">
      <c r="A230" s="16" t="s">
        <v>8</v>
      </c>
      <c r="B230">
        <v>27</v>
      </c>
    </row>
    <row r="231" spans="1:3">
      <c r="A231" s="16" t="s">
        <v>10</v>
      </c>
      <c r="B231">
        <v>751</v>
      </c>
    </row>
    <row r="236" spans="1:3">
      <c r="A236" s="17"/>
      <c r="B236" s="18"/>
      <c r="C236" s="19"/>
    </row>
    <row r="237" spans="1:3">
      <c r="A237" s="20"/>
      <c r="B237" s="21"/>
      <c r="C237" s="22"/>
    </row>
    <row r="238" spans="1:3">
      <c r="A238" s="20"/>
      <c r="B238" s="21"/>
      <c r="C238" s="22"/>
    </row>
    <row r="239" spans="1:3">
      <c r="A239" s="20"/>
      <c r="B239" s="21"/>
      <c r="C239" s="22"/>
    </row>
    <row r="240" spans="1:3">
      <c r="A240" s="20"/>
      <c r="B240" s="21"/>
      <c r="C240" s="22"/>
    </row>
    <row r="241" spans="1:3">
      <c r="A241" s="20"/>
      <c r="B241" s="21"/>
      <c r="C241" s="22"/>
    </row>
    <row r="242" spans="1:3">
      <c r="A242" s="20"/>
      <c r="B242" s="21"/>
      <c r="C242" s="22"/>
    </row>
    <row r="243" spans="1:3">
      <c r="A243" s="20"/>
      <c r="B243" s="21"/>
      <c r="C243" s="22"/>
    </row>
    <row r="244" spans="1:3">
      <c r="A244" s="20"/>
      <c r="B244" s="21"/>
      <c r="C244" s="22"/>
    </row>
    <row r="245" spans="1:3">
      <c r="A245" s="20"/>
      <c r="B245" s="21"/>
      <c r="C245" s="22"/>
    </row>
    <row r="246" spans="1:3">
      <c r="A246" s="20"/>
      <c r="B246" s="21"/>
      <c r="C246" s="22"/>
    </row>
    <row r="247" spans="1:3">
      <c r="A247" s="20"/>
      <c r="B247" s="21"/>
      <c r="C247" s="22"/>
    </row>
    <row r="248" spans="1:3">
      <c r="A248" s="20"/>
      <c r="B248" s="21"/>
      <c r="C248" s="22"/>
    </row>
    <row r="249" spans="1:3">
      <c r="A249" s="20"/>
      <c r="B249" s="21"/>
      <c r="C249" s="22"/>
    </row>
    <row r="250" spans="1:3">
      <c r="A250" s="20"/>
      <c r="B250" s="21"/>
      <c r="C250" s="22"/>
    </row>
    <row r="251" spans="1:3">
      <c r="A251" s="20"/>
      <c r="B251" s="21"/>
      <c r="C251" s="22"/>
    </row>
    <row r="252" spans="1:3">
      <c r="A252" s="20"/>
      <c r="B252" s="21"/>
      <c r="C252" s="22"/>
    </row>
    <row r="253" spans="1:3">
      <c r="A253" s="23"/>
      <c r="B253" s="24"/>
      <c r="C25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13:Q36"/>
  <sheetViews>
    <sheetView showGridLines="0" tabSelected="1" zoomScale="77" zoomScaleNormal="77" workbookViewId="0">
      <pane ySplit="16" topLeftCell="A17" activePane="bottomLeft" state="frozen"/>
      <selection pane="bottomLeft" activeCell="E30" sqref="E30"/>
    </sheetView>
  </sheetViews>
  <sheetFormatPr baseColWidth="10" defaultColWidth="9.140625" defaultRowHeight="15"/>
  <cols>
    <col min="1" max="1" width="1.5703125" customWidth="1"/>
    <col min="2" max="2" width="44.5703125" style="28" bestFit="1" customWidth="1"/>
    <col min="3" max="3" width="14.5703125" style="6" bestFit="1" customWidth="1"/>
    <col min="4" max="4" width="32.85546875" style="6" customWidth="1"/>
    <col min="5" max="5" width="40.28515625" style="6" customWidth="1"/>
    <col min="6" max="6" width="14.7109375" style="6" customWidth="1"/>
    <col min="7" max="7" width="12.85546875" style="6" customWidth="1"/>
    <col min="8" max="8" width="18.42578125" style="6" customWidth="1"/>
    <col min="9" max="9" width="12.28515625" style="6" customWidth="1"/>
    <col min="10" max="10" width="27" style="6" customWidth="1"/>
    <col min="11" max="11" width="26.140625" style="7" bestFit="1" customWidth="1"/>
    <col min="12" max="12" width="15" style="6" customWidth="1"/>
    <col min="13" max="13" width="23.28515625" style="6" customWidth="1"/>
    <col min="14" max="14" width="12.7109375" style="6" customWidth="1"/>
    <col min="15" max="15" width="11.140625" style="6" bestFit="1" customWidth="1"/>
    <col min="16" max="16" width="10.85546875" style="6" bestFit="1" customWidth="1"/>
    <col min="17" max="17" width="80.5703125" style="6" bestFit="1" customWidth="1"/>
  </cols>
  <sheetData>
    <row r="13" spans="2:17">
      <c r="B13" s="33" t="s">
        <v>190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2:17" ht="15.75" thickBot="1"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2:17" s="6" customFormat="1">
      <c r="B15" s="29" t="s">
        <v>191</v>
      </c>
      <c r="C15" s="30"/>
      <c r="D15" s="30"/>
      <c r="E15" s="30"/>
      <c r="F15" s="30"/>
      <c r="G15" s="31"/>
      <c r="H15" s="32" t="s">
        <v>192</v>
      </c>
      <c r="I15" s="30"/>
      <c r="J15" s="30"/>
      <c r="K15" s="30"/>
      <c r="L15" s="31"/>
      <c r="M15" s="8"/>
      <c r="N15" s="30"/>
      <c r="O15" s="30"/>
      <c r="P15" s="30"/>
      <c r="Q15" s="31"/>
    </row>
    <row r="16" spans="2:17" s="6" customFormat="1">
      <c r="B16" s="26" t="s">
        <v>194</v>
      </c>
      <c r="C16" s="9" t="s">
        <v>195</v>
      </c>
      <c r="D16" s="9" t="s">
        <v>196</v>
      </c>
      <c r="E16" s="9" t="s">
        <v>197</v>
      </c>
      <c r="F16" s="9" t="s">
        <v>198</v>
      </c>
      <c r="G16" s="9" t="s">
        <v>199</v>
      </c>
      <c r="H16" s="9" t="s">
        <v>5</v>
      </c>
      <c r="I16" s="9" t="s">
        <v>200</v>
      </c>
      <c r="J16" s="9" t="s">
        <v>201</v>
      </c>
      <c r="K16" s="12" t="s">
        <v>202</v>
      </c>
      <c r="L16" s="9" t="s">
        <v>203</v>
      </c>
      <c r="M16" s="9" t="s">
        <v>193</v>
      </c>
      <c r="N16" s="9" t="s">
        <v>204</v>
      </c>
      <c r="O16" s="9" t="s">
        <v>205</v>
      </c>
      <c r="P16" s="9" t="s">
        <v>206</v>
      </c>
      <c r="Q16" s="9" t="s">
        <v>207</v>
      </c>
    </row>
    <row r="17" spans="2:17">
      <c r="B17" s="27" t="s">
        <v>221</v>
      </c>
      <c r="D17" s="6" t="s">
        <v>122</v>
      </c>
      <c r="E17" s="6" t="s">
        <v>222</v>
      </c>
      <c r="F17" s="6">
        <v>651807500</v>
      </c>
      <c r="G17" s="13"/>
      <c r="H17" s="10">
        <v>45596</v>
      </c>
      <c r="I17" s="6" t="s">
        <v>179</v>
      </c>
      <c r="J17" s="6" t="s">
        <v>223</v>
      </c>
      <c r="K17" s="7" t="s">
        <v>224</v>
      </c>
      <c r="L17" s="13" t="s">
        <v>189</v>
      </c>
      <c r="M17" s="14" t="s">
        <v>5</v>
      </c>
      <c r="N17" s="11">
        <v>45596</v>
      </c>
      <c r="O17" s="7">
        <f>YEAR(DatosCRM[[#This Row],[FECHA]])</f>
        <v>2024</v>
      </c>
      <c r="P17" s="7">
        <f>MONTH(DatosCRM[[#This Row],[FECHA]])</f>
        <v>10</v>
      </c>
      <c r="Q17" s="13"/>
    </row>
    <row r="18" spans="2:17">
      <c r="B18" s="27" t="s">
        <v>210</v>
      </c>
      <c r="C18" s="6" t="s">
        <v>211</v>
      </c>
      <c r="D18" s="6" t="s">
        <v>130</v>
      </c>
      <c r="E18" s="6" t="s">
        <v>212</v>
      </c>
      <c r="F18" s="6">
        <v>615381856</v>
      </c>
      <c r="G18" s="13"/>
      <c r="H18" s="10">
        <v>45114</v>
      </c>
      <c r="I18" s="6" t="s">
        <v>172</v>
      </c>
      <c r="J18" s="6" t="s">
        <v>213</v>
      </c>
      <c r="K18" s="7" t="s">
        <v>214</v>
      </c>
      <c r="L18" s="13" t="s">
        <v>189</v>
      </c>
      <c r="M18" s="15" t="s">
        <v>5</v>
      </c>
      <c r="N18" s="11">
        <f>DatosCRM[[#This Row],[PUESTA EN MARCHA]]</f>
        <v>45114</v>
      </c>
      <c r="O18" s="7">
        <f>YEAR(DatosCRM[[#This Row],[FECHA]])</f>
        <v>2023</v>
      </c>
      <c r="P18" s="7">
        <f>MONTH(DatosCRM[[#This Row],[FECHA]])</f>
        <v>7</v>
      </c>
      <c r="Q18" s="13"/>
    </row>
    <row r="19" spans="2:17">
      <c r="B19" s="28" t="s">
        <v>210</v>
      </c>
      <c r="C19" s="6" t="s">
        <v>211</v>
      </c>
      <c r="D19" s="6" t="s">
        <v>130</v>
      </c>
      <c r="E19" s="6" t="s">
        <v>212</v>
      </c>
      <c r="F19" s="6">
        <v>615381856</v>
      </c>
      <c r="G19" s="13"/>
      <c r="H19" s="11"/>
      <c r="I19" s="6" t="s">
        <v>172</v>
      </c>
      <c r="J19" s="6" t="s">
        <v>213</v>
      </c>
      <c r="K19" s="7" t="s">
        <v>214</v>
      </c>
      <c r="L19" s="13" t="s">
        <v>189</v>
      </c>
      <c r="M19" s="15" t="s">
        <v>2</v>
      </c>
      <c r="N19" s="11">
        <v>45485</v>
      </c>
      <c r="O19" s="7">
        <f>YEAR(DatosCRM[[#This Row],[FECHA]])</f>
        <v>2024</v>
      </c>
      <c r="P19" s="7">
        <f>MONTH(DatosCRM[[#This Row],[FECHA]])</f>
        <v>7</v>
      </c>
      <c r="Q19" s="13"/>
    </row>
    <row r="20" spans="2:17">
      <c r="B20" s="28" t="s">
        <v>215</v>
      </c>
      <c r="C20" s="6" t="s">
        <v>216</v>
      </c>
      <c r="D20" s="6" t="s">
        <v>29</v>
      </c>
      <c r="E20" s="6" t="s">
        <v>217</v>
      </c>
      <c r="F20" s="6">
        <v>678121975</v>
      </c>
      <c r="G20" s="13"/>
      <c r="H20" s="11">
        <v>42657</v>
      </c>
      <c r="I20" s="6" t="s">
        <v>169</v>
      </c>
      <c r="J20" s="6" t="s">
        <v>218</v>
      </c>
      <c r="K20" s="7" t="s">
        <v>219</v>
      </c>
      <c r="L20" s="13" t="s">
        <v>188</v>
      </c>
      <c r="M20" s="15" t="s">
        <v>5</v>
      </c>
      <c r="N20" s="11">
        <f>DatosCRM[[#This Row],[PUESTA EN MARCHA]]</f>
        <v>42657</v>
      </c>
      <c r="O20" s="7">
        <f>YEAR(DatosCRM[[#This Row],[FECHA]])</f>
        <v>2016</v>
      </c>
      <c r="P20" s="7">
        <f>MONTH(DatosCRM[[#This Row],[FECHA]])</f>
        <v>10</v>
      </c>
      <c r="Q20" s="13"/>
    </row>
    <row r="21" spans="2:17">
      <c r="B21" s="28" t="s">
        <v>215</v>
      </c>
      <c r="C21" s="6" t="s">
        <v>216</v>
      </c>
      <c r="D21" s="6" t="s">
        <v>29</v>
      </c>
      <c r="E21" s="6" t="s">
        <v>217</v>
      </c>
      <c r="F21" s="6">
        <v>678121975</v>
      </c>
      <c r="G21" s="13"/>
      <c r="H21" s="11">
        <v>42657</v>
      </c>
      <c r="I21" s="6" t="s">
        <v>169</v>
      </c>
      <c r="J21" s="6" t="s">
        <v>218</v>
      </c>
      <c r="K21" s="7" t="s">
        <v>219</v>
      </c>
      <c r="L21" s="13" t="s">
        <v>188</v>
      </c>
      <c r="M21" s="15" t="s">
        <v>2</v>
      </c>
      <c r="N21" s="11">
        <v>42989</v>
      </c>
      <c r="O21" s="7">
        <f>YEAR(DatosCRM[[#This Row],[FECHA]])</f>
        <v>2017</v>
      </c>
      <c r="P21" s="7">
        <f>MONTH(DatosCRM[[#This Row],[FECHA]])</f>
        <v>9</v>
      </c>
      <c r="Q21" s="13">
        <v>604</v>
      </c>
    </row>
    <row r="36" spans="7:7">
      <c r="G36" s="6" t="s">
        <v>231</v>
      </c>
    </row>
  </sheetData>
  <mergeCells count="4">
    <mergeCell ref="B15:G15"/>
    <mergeCell ref="H15:L15"/>
    <mergeCell ref="N15:Q15"/>
    <mergeCell ref="B13:Q14"/>
  </mergeCells>
  <conditionalFormatting sqref="H17:H21 O17:P21">
    <cfRule type="timePeriod" dxfId="11" priority="12" timePeriod="lastMonth">
      <formula>AND(MONTH(H17)=MONTH(EDATE(TODAY(),0-1)),YEAR(H17)=YEAR(EDATE(TODAY(),0-1)))</formula>
    </cfRule>
  </conditionalFormatting>
  <pageMargins left="0.7" right="0.7" top="0.75" bottom="0.75" header="0.3" footer="0.3"/>
  <pageSetup paperSize="9"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Anexo!$H$3:$H$14</xm:f>
          </x14:formula1>
          <xm:sqref>M18:M21</xm:sqref>
        </x14:dataValidation>
        <x14:dataValidation type="list" allowBlank="1" showInputMessage="1" showErrorMessage="1" xr:uid="{00000000-0002-0000-0100-000004000000}">
          <x14:formula1>
            <xm:f>Anexo!$F$3:$F$4</xm:f>
          </x14:formula1>
          <xm:sqref>L17:L21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3:T29"/>
  <sheetViews>
    <sheetView showGridLines="0" workbookViewId="0">
      <selection activeCell="S28" sqref="S28"/>
    </sheetView>
  </sheetViews>
  <sheetFormatPr baseColWidth="10" defaultColWidth="11" defaultRowHeight="15"/>
  <cols>
    <col min="12" max="12" width="7.28515625" customWidth="1"/>
    <col min="15" max="15" width="5" customWidth="1"/>
  </cols>
  <sheetData>
    <row r="3" spans="13:14">
      <c r="M3" s="37" t="s">
        <v>225</v>
      </c>
      <c r="N3" s="38"/>
    </row>
    <row r="4" spans="13:14">
      <c r="M4" s="39">
        <f>SUMPRODUCT(1/COUNTIF(DatosCRM[CLIENTE],DatosCRM[CLIENTE]))</f>
        <v>3</v>
      </c>
      <c r="N4" s="40"/>
    </row>
    <row r="5" spans="13:14">
      <c r="M5" s="39"/>
      <c r="N5" s="40"/>
    </row>
    <row r="6" spans="13:14">
      <c r="M6" s="41"/>
      <c r="N6" s="42"/>
    </row>
    <row r="29" spans="20:20">
      <c r="T29">
        <v>22</v>
      </c>
    </row>
  </sheetData>
  <mergeCells count="2">
    <mergeCell ref="M3:N3"/>
    <mergeCell ref="M4:N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7"/>
  <sheetViews>
    <sheetView workbookViewId="0">
      <selection activeCell="H3" sqref="H3"/>
    </sheetView>
  </sheetViews>
  <sheetFormatPr baseColWidth="10" defaultColWidth="11" defaultRowHeight="15"/>
  <cols>
    <col min="1" max="1" width="4.85546875" customWidth="1"/>
    <col min="2" max="2" width="8" customWidth="1"/>
    <col min="3" max="3" width="4.85546875" customWidth="1"/>
    <col min="4" max="4" width="7.7109375" customWidth="1"/>
    <col min="5" max="5" width="4.85546875" customWidth="1"/>
    <col min="6" max="6" width="10.42578125" customWidth="1"/>
    <col min="7" max="7" width="4.85546875" customWidth="1"/>
    <col min="8" max="8" width="19" customWidth="1"/>
    <col min="9" max="9" width="4.85546875" customWidth="1"/>
    <col min="10" max="10" width="9.42578125" customWidth="1"/>
    <col min="11" max="11" width="4.85546875" customWidth="1"/>
    <col min="12" max="12" width="13.7109375" customWidth="1"/>
    <col min="13" max="13" width="3.85546875" customWidth="1"/>
    <col min="14" max="14" width="11" customWidth="1"/>
  </cols>
  <sheetData>
    <row r="2" spans="2:14">
      <c r="B2" s="1" t="s">
        <v>192</v>
      </c>
      <c r="D2" s="1" t="s">
        <v>200</v>
      </c>
      <c r="F2" s="1" t="s">
        <v>226</v>
      </c>
      <c r="H2" s="1" t="s">
        <v>193</v>
      </c>
      <c r="J2" s="1" t="s">
        <v>227</v>
      </c>
      <c r="L2" s="1" t="s">
        <v>208</v>
      </c>
      <c r="N2" s="1" t="s">
        <v>209</v>
      </c>
    </row>
    <row r="3" spans="2:14">
      <c r="B3" s="2"/>
      <c r="D3" s="2"/>
      <c r="F3" s="2" t="s">
        <v>189</v>
      </c>
      <c r="H3" s="2" t="s">
        <v>5</v>
      </c>
      <c r="J3" s="2" t="s">
        <v>189</v>
      </c>
      <c r="L3" s="2" t="s">
        <v>189</v>
      </c>
      <c r="N3" s="2" t="s">
        <v>228</v>
      </c>
    </row>
    <row r="4" spans="2:14">
      <c r="B4" s="2"/>
      <c r="D4" s="2"/>
      <c r="F4" s="2" t="s">
        <v>188</v>
      </c>
      <c r="H4" s="2" t="s">
        <v>2</v>
      </c>
      <c r="J4" s="2" t="s">
        <v>188</v>
      </c>
      <c r="L4" s="2" t="s">
        <v>188</v>
      </c>
      <c r="N4" s="2" t="s">
        <v>199</v>
      </c>
    </row>
    <row r="5" spans="2:14">
      <c r="B5" s="3"/>
      <c r="D5" s="3"/>
      <c r="H5" s="2" t="s">
        <v>3</v>
      </c>
      <c r="J5" s="4"/>
      <c r="L5" s="2" t="s">
        <v>229</v>
      </c>
      <c r="N5" s="2" t="s">
        <v>220</v>
      </c>
    </row>
    <row r="6" spans="2:14">
      <c r="B6" s="2"/>
      <c r="D6" s="2"/>
      <c r="H6" s="2" t="s">
        <v>4</v>
      </c>
      <c r="J6" s="5"/>
      <c r="L6" s="5"/>
      <c r="N6" s="2" t="s">
        <v>230</v>
      </c>
    </row>
    <row r="7" spans="2:14">
      <c r="H7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CRM</vt:lpstr>
      <vt:lpstr>DASHBOARD</vt:lpstr>
      <vt:lpstr>Anexo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 Franco Calvo</cp:lastModifiedBy>
  <dcterms:created xsi:type="dcterms:W3CDTF">2015-06-05T18:19:00Z</dcterms:created>
  <dcterms:modified xsi:type="dcterms:W3CDTF">2025-04-11T16:58:27Z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2D6EEE99C581486E9528F557249A2A57_12</vt:lpwstr>
  </property>
  <property fmtid="{D5CDD505-2E9C-101B-9397-08002B2CF9AE}" pid="3" name="KSOProductBuildVer">
    <vt:lpwstr>3082-12.2.0.19307</vt:lpwstr>
  </property>
</Properties>
</file>